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A019987B-3B37-4F98-B3AD-83078AA0DF39}"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BE38" i="10"/>
  <c r="AM38" i="10"/>
  <c r="U38" i="10"/>
  <c r="C38" i="10"/>
  <c r="BE37" i="10"/>
  <c r="AM37" i="10"/>
  <c r="U37" i="10"/>
  <c r="C37" i="10"/>
  <c r="BE36" i="10"/>
  <c r="AM36" i="10"/>
  <c r="C36" i="10"/>
  <c r="BE35" i="10"/>
  <c r="C35" i="10"/>
  <c r="BW34" i="10"/>
  <c r="BW35" i="10" s="1"/>
  <c r="BW36" i="10" s="1"/>
  <c r="BW37" i="10" s="1"/>
  <c r="BW38" i="10" s="1"/>
  <c r="BW39" i="10" s="1"/>
  <c r="BW40" i="10" s="1"/>
  <c r="BW41" i="10" s="1"/>
  <c r="BE34" i="10"/>
  <c r="C34" i="10"/>
  <c r="CO34" i="10" l="1"/>
  <c r="CO35" i="10" s="1"/>
  <c r="CO36" i="10" s="1"/>
  <c r="CO37" i="10" s="1"/>
  <c r="CO38"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<sst xmlns="http://schemas.openxmlformats.org/spreadsheetml/2006/main" count="1115" uniqueCount="577">
  <si>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</si>
  <si>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</si>
  <si>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</si>
  <si>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</si>
  <si>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</si>
  <si>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</si>
  <si>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</si>
  <si>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</si>
  <si>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</si>
  <si>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</si>
  <si>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</si>
  <si>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</si>
  <si>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</si>
  <si>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</si>
  <si>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</si>
  <si>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</si>
  <si>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</si>
  <si>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</si>
  <si>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</si>
  <si>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</si>
  <si>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</si>
  <si>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</si>
  <si>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</si>
  <si>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</si>
  <si>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</si>
  <si>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</si>
  <si>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</si>
  <si>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</si>
  <si>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</si>
  <si>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</si>
  <si>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</si>
  <si>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</si>
  <si>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</si>
  <si>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</si>
  <si>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</si>
  <si>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</si>
  <si>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</si>
  <si>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</si>
  <si>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</si>
  <si>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</si>
  <si>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</si>
  <si>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</si>
  <si>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</si>
  <si>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</si>
  <si>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</si>
  <si>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</si>
  <si>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</si>
  <si>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</si>
  <si>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</si>
  <si>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</si>
  <si>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</si>
  <si>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</si>
  <si>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</si>
  <si>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</si>
  <si>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</si>
  <si>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</si>
  <si>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</si>
  <si>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</si>
  <si>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</si>
  <si>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</si>
  <si>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</si>
  <si>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</si>
  <si>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</si>
  <si>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</si>
  <si>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</si>
  <si>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</si>
  <si>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</si>
  <si>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</si>
  <si>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</si>
  <si>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</si>
  <si>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</si>
  <si>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</si>
  <si>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</si>
  <si>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</si>
  <si>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</si>
  <si>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</si>
  <si>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</si>
  <si>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</si>
  <si>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</si>
  <si>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</si>
  <si>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</si>
  <si>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Ⅳ－３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</si>
  <si>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</si>
  <si>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</si>
  <si>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</si>
  <si>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</si>
  <si>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</si>
  <si>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</si>
  <si>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</si>
  <si>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</si>
  <si>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</si>
  <si>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</si>
  <si>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</si>
  <si>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</si>
  <si>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府中市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</si>
  <si>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</si>
  <si>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</si>
  <si>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</si>
  <si>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</si>
  <si>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</si>
  <si>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</si>
  <si>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</si>
  <si>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</si>
  <si>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</si>
  <si>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</si>
  <si>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</si>
  <si>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</si>
  <si>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</si>
  <si>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</si>
  <si>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</si>
  <si>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</si>
  <si>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</si>
  <si>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</si>
  <si>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</si>
  <si>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</si>
  <si>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</si>
  <si>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</si>
  <si>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</si>
  <si>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</si>
  <si>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</si>
  <si>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</si>
  <si>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</si>
  <si>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</si>
  <si>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</si>
  <si>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</si>
  <si>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</si>
  <si>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</si>
  <si>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</si>
  <si>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</si>
  <si>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</si>
  <si>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</si>
  <si>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</si>
  <si>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</si>
  <si>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</si>
  <si>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</si>
  <si>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</si>
  <si>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</si>
  <si>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</si>
  <si>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</si>
  <si>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</si>
  <si>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</si>
  <si>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</si>
  <si>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</si>
  <si>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</si>
  <si>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</si>
  <si>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</si>
  <si>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</si>
  <si>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</si>
  <si>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</si>
  <si>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</si>
  <si>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</si>
  <si>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</si>
  <si>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</si>
  <si>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</si>
  <si>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</si>
  <si>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</si>
  <si>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</si>
  <si>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</si>
  <si>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</si>
  <si>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</si>
  <si>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</si>
  <si>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</si>
  <si>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</si>
  <si>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</si>
  <si>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</si>
  <si>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</si>
  <si>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</si>
  <si>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</si>
  <si>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</si>
  <si>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</si>
  <si>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</si>
  <si>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</si>
  <si>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</si>
  <si>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</si>
  <si>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</si>
  <si>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</si>
  <si>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</si>
  <si>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</si>
  <si>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</si>
  <si>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</si>
  <si>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</si>
  <si>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</si>
  <si>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</si>
  <si>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</si>
  <si>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</si>
  <si>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</si>
  <si>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</si>
  <si>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</si>
  <si>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</si>
  <si>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</si>
  <si>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</si>
  <si>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</si>
  <si>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</si>
  <si>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</si>
  <si>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</si>
  <si>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</si>
  <si>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</si>
  <si>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</si>
  <si>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</si>
  <si>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</si>
  <si>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</si>
  <si>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</si>
  <si>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</si>
  <si>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東京都府中市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</si>
  <si>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</si>
  <si>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</si>
  <si>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</si>
  <si>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</si>
  <si>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</si>
  <si>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</si>
  <si>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</si>
  <si>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</si>
  <si>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</si>
  <si>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</si>
  <si>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</si>
  <si>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</si>
  <si>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</si>
  <si>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</si>
  <si>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</si>
  <si>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</si>
  <si>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</si>
  <si>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</si>
  <si>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</si>
  <si>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</si>
  <si>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</si>
  <si>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</si>
  <si>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</si>
  <si>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</si>
  <si>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</si>
  <si>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</si>
  <si>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</si>
  <si>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</si>
  <si>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</si>
  <si>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</si>
  <si>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</si>
  <si>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</si>
  <si>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</si>
  <si>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</si>
  <si>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</si>
  <si>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</si>
  <si>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</si>
  <si>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</si>
  <si>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</si>
  <si>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</si>
  <si>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</si>
  <si>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</si>
  <si>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</si>
  <si>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</si>
  <si>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</si>
  <si>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</si>
  <si>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</si>
  <si>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</si>
  <si>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</si>
  <si>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</si>
  <si>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</si>
  <si>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</si>
  <si>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</si>
  <si>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</si>
  <si>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</si>
  <si>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</si>
  <si>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</si>
  <si>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</si>
  <si>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</si>
  <si>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</si>
  <si>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</si>
  <si>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</si>
  <si>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</si>
  <si>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</si>
  <si>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</si>
  <si>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</si>
  <si>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</si>
  <si>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</si>
  <si>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</si>
  <si>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</si>
  <si>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</si>
  <si>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</si>
  <si>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</si>
  <si>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</si>
  <si>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</si>
  <si>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</si>
  <si>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</si>
  <si>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</si>
  <si>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</si>
  <si>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</si>
  <si>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</si>
  <si>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</si>
  <si>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</si>
  <si>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</si>
  <si>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</si>
  <si>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</si>
  <si>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</si>
  <si>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</si>
  <si>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</si>
  <si>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</si>
  <si>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</si>
  <si>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</si>
  <si>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</si>
  <si>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</si>
  <si>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</si>
  <si>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</si>
  <si>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</si>
  <si>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</si>
  <si>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</si>
  <si>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</si>
  <si>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</si>
  <si>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</si>
  <si>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</si>
  <si>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</si>
  <si>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</si>
  <si>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</si>
  <si>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</si>
  <si>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</si>
  <si>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</si>
  <si>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</si>
  <si>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</si>
  <si>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</si>
  <si>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</si>
  <si>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</si>
  <si>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</si>
  <si>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</si>
  <si>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</si>
  <si>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</si>
  <si>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</si>
  <si>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</si>
  <si>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</si>
  <si>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</si>
  <si>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</si>
  <si>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</si>
  <si>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</si>
  <si>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</si>
  <si>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</si>
  <si>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</si>
  <si>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</si>
  <si>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</si>
  <si>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</si>
  <si>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</si>
  <si>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</si>
  <si>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</si>
  <si>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</si>
  <si>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</si>
  <si>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</si>
  <si>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</si>
  <si>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</si>
  <si>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</si>
  <si>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</si>
  <si>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</si>
  <si>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</si>
  <si>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</si>
  <si>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</si>
  <si>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</si>
  <si>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</si>
  <si>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</si>
  <si>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</si>
  <si>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</si>
  <si>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東京都府中市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</si>
  <si>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</si>
  <si>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</si>
  <si>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</si>
  <si>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</si>
  <si>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</si>
  <si>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</si>
  <si>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</si>
  <si>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</si>
  <si>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</si>
  <si>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</si>
  <si>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</si>
  <si>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</si>
  <si>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</si>
  <si>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</si>
  <si>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</si>
  <si>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</si>
  <si>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</si>
  <si>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</si>
  <si>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</si>
  <si>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</si>
  <si>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公共用地特別会計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</si>
  <si>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</si>
  <si>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</si>
  <si>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</si>
  <si>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</si>
  <si>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</si>
  <si>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</si>
  <si>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</si>
  <si>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</si>
  <si>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</si>
  <si>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</si>
  <si>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</si>
  <si>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</si>
  <si>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</si>
  <si>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</si>
  <si>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</si>
  <si>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</si>
  <si>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競走事業会計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</si>
  <si>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</si>
  <si>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</si>
  <si>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</si>
  <si>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</si>
  <si>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</si>
  <si>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</si>
  <si>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</si>
  <si>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</si>
  <si>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</si>
  <si>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</si>
  <si>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</si>
  <si>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</si>
  <si>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</si>
  <si>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</si>
  <si>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</si>
  <si>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</si>
  <si>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</si>
  <si>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</si>
  <si>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</si>
  <si>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</si>
  <si>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</si>
  <si>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</si>
  <si>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</si>
  <si>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</si>
  <si>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</si>
  <si>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</si>
  <si>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</si>
  <si>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</si>
  <si>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</si>
  <si>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</si>
  <si>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</si>
  <si>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</si>
  <si>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</si>
  <si>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</si>
  <si>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</si>
  <si>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</si>
  <si>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</si>
  <si>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</si>
  <si>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</si>
  <si>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</si>
  <si>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</si>
  <si>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</si>
  <si>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</si>
  <si>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</si>
  <si>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</si>
  <si>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</si>
  <si>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</si>
  <si>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</si>
  <si>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</si>
  <si>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</si>
  <si>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</si>
  <si>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</si>
  <si>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</si>
  <si>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</si>
  <si>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</si>
  <si>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</si>
  <si>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</si>
  <si>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</si>
  <si>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</si>
  <si>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</si>
  <si>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</si>
  <si>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</si>
  <si>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</si>
  <si>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</si>
  <si>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</si>
  <si>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</si>
  <si>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</si>
  <si>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</si>
  <si>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</si>
  <si>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</si>
  <si>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</si>
  <si>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</si>
  <si>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</si>
  <si>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</si>
  <si>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</si>
  <si>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</si>
  <si>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</si>
  <si>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</si>
  <si>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</si>
  <si>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</si>
  <si>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</si>
  <si>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</si>
  <si>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</si>
  <si>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</si>
  <si>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</si>
  <si>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</si>
  <si>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</si>
  <si>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</si>
  <si>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</si>
  <si>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</si>
  <si>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</si>
  <si>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</si>
  <si>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</si>
  <si>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</si>
  <si>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</si>
  <si>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</si>
  <si>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</si>
  <si>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</si>
  <si>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</si>
  <si>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</si>
  <si>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</si>
  <si>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</si>
  <si>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</si>
  <si>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</si>
  <si>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</si>
  <si>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</si>
  <si>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</si>
  <si>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</si>
  <si>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</si>
  <si>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</si>
  <si>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</si>
  <si>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</si>
  <si>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</si>
  <si>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</si>
  <si>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</si>
  <si>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</si>
  <si>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</si>
  <si>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</si>
  <si>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</si>
  <si>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</si>
  <si>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</si>
  <si>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</si>
  <si>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</si>
  <si>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</si>
  <si>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</si>
  <si>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</si>
  <si>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</si>
  <si>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</si>
  <si>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</si>
  <si>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</si>
  <si>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</si>
  <si>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</si>
  <si>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</si>
  <si>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</si>
  <si>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</si>
  <si>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</si>
  <si>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</si>
  <si>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2.54</t>
  </si>
  <si>
    <t>▲ 0.38</t>
  </si>
  <si>
    <t>競走事業会計</t>
  </si>
  <si>
    <t>一般会計</t>
  </si>
  <si>
    <t>下水道事業会計</t>
  </si>
  <si>
    <t>介護保険特別会計</t>
  </si>
  <si>
    <t>公共用地特別会計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</si>
  <si>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</si>
  <si>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</si>
  <si>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</si>
  <si>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</si>
  <si>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</si>
  <si>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</si>
  <si>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</si>
  <si>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</si>
  <si>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</si>
  <si>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</si>
  <si>
    <t>府中市土地開発公社</t>
    <rPh sb="0" eb="3">
      <t>フチュウシ</t>
    </rPh>
    <rPh sb="3" eb="5">
      <t>トチ</t>
    </rPh>
    <rPh sb="5" eb="7">
      <t>カイハツ</t>
    </rPh>
    <rPh sb="7" eb="9">
      <t>コウシャ</t>
    </rPh>
    <phoneticPr fontId="38"/>
  </si>
  <si>
    <t>（公財）府中市勤労者福祉振興公社</t>
  </si>
  <si>
    <t>（公財）府中文化振興財団</t>
    <rPh sb="1" eb="2">
      <t>コウ</t>
    </rPh>
    <rPh sb="2" eb="3">
      <t>ザイ</t>
    </rPh>
    <rPh sb="4" eb="6">
      <t>フチュウ</t>
    </rPh>
    <rPh sb="6" eb="8">
      <t>ブンカ</t>
    </rPh>
    <rPh sb="8" eb="10">
      <t>シンコウ</t>
    </rPh>
    <rPh sb="10" eb="12">
      <t>ザイダン</t>
    </rPh>
    <phoneticPr fontId="38"/>
  </si>
  <si>
    <t>（株）府中駐車場管理公社</t>
    <rPh sb="1" eb="2">
      <t>カブ</t>
    </rPh>
    <rPh sb="3" eb="5">
      <t>フチュウ</t>
    </rPh>
    <rPh sb="5" eb="8">
      <t>チュウシャジョウ</t>
    </rPh>
    <rPh sb="8" eb="10">
      <t>カンリ</t>
    </rPh>
    <rPh sb="10" eb="12">
      <t>コウシャ</t>
    </rPh>
    <phoneticPr fontId="38"/>
  </si>
  <si>
    <t>（一社）まちづくり府中</t>
    <rPh sb="1" eb="2">
      <t>イチ</t>
    </rPh>
    <rPh sb="2" eb="3">
      <t>シャ</t>
    </rPh>
    <rPh sb="9" eb="11">
      <t>フチュウ</t>
    </rPh>
    <phoneticPr fontId="11"/>
  </si>
  <si>
    <t>-</t>
    <phoneticPr fontId="2"/>
  </si>
  <si>
    <t>東京たま広域資源循環組合</t>
    <rPh sb="0" eb="2">
      <t>トウキョウ</t>
    </rPh>
    <rPh sb="4" eb="6">
      <t>コウイキ</t>
    </rPh>
    <rPh sb="6" eb="8">
      <t>シゲン</t>
    </rPh>
    <rPh sb="8" eb="10">
      <t>ジュンカン</t>
    </rPh>
    <rPh sb="10" eb="12">
      <t>クミアイ</t>
    </rPh>
    <phoneticPr fontId="10"/>
  </si>
  <si>
    <t>多摩川衛生組合</t>
    <rPh sb="0" eb="3">
      <t>タマガワ</t>
    </rPh>
    <rPh sb="3" eb="5">
      <t>エイセイ</t>
    </rPh>
    <rPh sb="5" eb="7">
      <t>クミアイ</t>
    </rPh>
    <phoneticPr fontId="10"/>
  </si>
  <si>
    <t>東京都後期高齢者医療広域連合（一般会計）</t>
    <rPh sb="0" eb="3">
      <t>トウキョウト</t>
    </rPh>
    <rPh sb="3" eb="5">
      <t>コウキ</t>
    </rPh>
    <rPh sb="5" eb="8">
      <t>コウレイシャ</t>
    </rPh>
    <rPh sb="8" eb="10">
      <t>イリョウ</t>
    </rPh>
    <rPh sb="10" eb="12">
      <t>コウイキ</t>
    </rPh>
    <rPh sb="12" eb="14">
      <t>レンゴウ</t>
    </rPh>
    <rPh sb="15" eb="17">
      <t>イッパン</t>
    </rPh>
    <rPh sb="17" eb="19">
      <t>カイケイ</t>
    </rPh>
    <phoneticPr fontId="10"/>
  </si>
  <si>
    <t>東京市町村総合事務組合（一般会計）</t>
    <rPh sb="0" eb="2">
      <t>トウキョウ</t>
    </rPh>
    <rPh sb="2" eb="5">
      <t>シチョウソン</t>
    </rPh>
    <rPh sb="5" eb="7">
      <t>ソウゴウ</t>
    </rPh>
    <rPh sb="7" eb="9">
      <t>ジム</t>
    </rPh>
    <rPh sb="9" eb="11">
      <t>クミアイ</t>
    </rPh>
    <rPh sb="12" eb="14">
      <t>イッパン</t>
    </rPh>
    <rPh sb="14" eb="16">
      <t>カイケイ</t>
    </rPh>
    <phoneticPr fontId="10"/>
  </si>
  <si>
    <t>東京都後期高齢者医療広域連合
（後期高齢者医療特別会計）</t>
    <rPh sb="0" eb="3">
      <t>トウキョウト</t>
    </rPh>
    <rPh sb="3" eb="5">
      <t>コウキ</t>
    </rPh>
    <rPh sb="5" eb="8">
      <t>コウレイシャ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10"/>
  </si>
  <si>
    <t>東京市町村総合事務組合
（交通災害共済事業特別会計）</t>
    <rPh sb="0" eb="2">
      <t>トウキョウ</t>
    </rPh>
    <rPh sb="2" eb="5">
      <t>シチョウソン</t>
    </rPh>
    <rPh sb="5" eb="7">
      <t>ソウゴウ</t>
    </rPh>
    <rPh sb="7" eb="9">
      <t>ジム</t>
    </rPh>
    <rPh sb="9" eb="11">
      <t>クミアイ</t>
    </rPh>
    <rPh sb="13" eb="15">
      <t>コウツウ</t>
    </rPh>
    <rPh sb="15" eb="17">
      <t>サイガイ</t>
    </rPh>
    <rPh sb="17" eb="19">
      <t>キョウサイ</t>
    </rPh>
    <rPh sb="19" eb="21">
      <t>ジギョウ</t>
    </rPh>
    <rPh sb="21" eb="23">
      <t>トクベツ</t>
    </rPh>
    <rPh sb="23" eb="25">
      <t>カイケイ</t>
    </rPh>
    <phoneticPr fontId="10"/>
  </si>
  <si>
    <t>稲城・府中墓苑組合（一般会計）</t>
  </si>
  <si>
    <t>稲城・府中墓苑組合（墓地特別会計）</t>
  </si>
  <si>
    <t>公共施設整備基金</t>
  </si>
  <si>
    <t>学校施設改築基金</t>
  </si>
  <si>
    <t>公共施設管理基金</t>
  </si>
  <si>
    <t>庁舎建設基金</t>
  </si>
  <si>
    <t>公園緑化基金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</si>
  <si>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</si>
  <si>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</si>
  <si>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前年度から2.1ポイント減少している。将来負担比率は、参考値として-39.92％で、前年度から13.9ポイントの増となっている。その要因としては、分母の標準財政規模の数値の増を、分子の将来返済が必要な負担額の増加が上回ったことによるところが大きい。
参考値ではあるものの、前年度と比較すると、将来負担比率が高く推移した一方で、有形固定資産の償却率は58.9％という状況であり、今後も更新投資が必要であり、将来的な負担増の見込みは高いと言える。前述のとおり、将来負担比率はマイナスとなっている状況ではあることから、引き続き、将来世代への負担については適切に配分し、施設・インフラの整備を図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</si>
  <si>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</si>
  <si>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</si>
  <si>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</si>
  <si>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</si>
  <si>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</si>
  <si>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</si>
  <si>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参考値として-39.92％でマイナスの数値を維持し、実質公債費比率も近年は３％前後で推移している。引き続き、計画的な施設整備を進め、適正な借り入れ・返済を行い、目標値としている実質公債費比率８％以下の維持を図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</si>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</sst>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xf numFmtId="0" fontId="40"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1"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2">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25B7C747-0B3D-4D35-AABA-6A399A350C7D}"/>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7B31FEB5-9229-4D06-BC5D-8BA582AF26B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39221</c:v>
                </c:pt>
                <c:pt idx="1">
                  <c:v>38566</c:v>
                </c:pt>
                <c:pt idx="2">
                  <c:v>35156</c:v>
                </c:pt>
                <c:pt idx="3">
                  <c:v>37029</c:v>
                </c:pt>
                <c:pt idx="4">
                  <c:v>44805</c:v>
                </c:pt>
              </c:numCache>
            </c:numRef>
          </c:val>
          <c:smooth val="0"/>
          <c:extLst>
            <c:ext xmlns:c16="http://schemas.microsoft.com/office/drawing/2014/chart" uri="{C3380CC4-5D6E-409C-BE32-E72D297353CC}">
              <c16:uniqueId val="{00000000-3E95-461E-A61E-22A46BAA517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39791</c:v>
                </c:pt>
                <c:pt idx="1">
                  <c:v>53842</c:v>
                </c:pt>
                <c:pt idx="2">
                  <c:v>84042</c:v>
                </c:pt>
                <c:pt idx="3">
                  <c:v>66442</c:v>
                </c:pt>
                <c:pt idx="4">
                  <c:v>89922</c:v>
                </c:pt>
              </c:numCache>
            </c:numRef>
          </c:val>
          <c:smooth val="0"/>
          <c:extLst>
            <c:ext xmlns:c16="http://schemas.microsoft.com/office/drawing/2014/chart" uri="{C3380CC4-5D6E-409C-BE32-E72D297353CC}">
              <c16:uniqueId val="{00000001-3E95-461E-A61E-22A46BAA517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6.81</c:v>
                </c:pt>
                <c:pt idx="1">
                  <c:v>8.23</c:v>
                </c:pt>
                <c:pt idx="2">
                  <c:v>5.12</c:v>
                </c:pt>
                <c:pt idx="3">
                  <c:v>4.4400000000000004</c:v>
                </c:pt>
                <c:pt idx="4">
                  <c:v>6.67</c:v>
                </c:pt>
              </c:numCache>
            </c:numRef>
          </c:val>
          <c:extLst>
            <c:ext xmlns:c16="http://schemas.microsoft.com/office/drawing/2014/chart" uri="{C3380CC4-5D6E-409C-BE32-E72D297353CC}">
              <c16:uniqueId val="{00000000-AC87-4861-B543-C32BF64C76D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14.67</c:v>
                </c:pt>
                <c:pt idx="1">
                  <c:v>14.87</c:v>
                </c:pt>
                <c:pt idx="2">
                  <c:v>13.84</c:v>
                </c:pt>
                <c:pt idx="3">
                  <c:v>13.03</c:v>
                </c:pt>
                <c:pt idx="4">
                  <c:v>12.85</c:v>
                </c:pt>
              </c:numCache>
            </c:numRef>
          </c:val>
          <c:extLst>
            <c:ext xmlns:c16="http://schemas.microsoft.com/office/drawing/2014/chart" uri="{C3380CC4-5D6E-409C-BE32-E72D297353CC}">
              <c16:uniqueId val="{00000001-AC87-4861-B543-C32BF64C76D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2.71</c:v>
                </c:pt>
                <c:pt idx="1">
                  <c:v>0.62</c:v>
                </c:pt>
                <c:pt idx="2">
                  <c:v>-2.54</c:v>
                </c:pt>
                <c:pt idx="3">
                  <c:v>-0.38</c:v>
                </c:pt>
                <c:pt idx="4">
                  <c:v>2.31</c:v>
                </c:pt>
              </c:numCache>
            </c:numRef>
          </c:val>
          <c:smooth val="0"/>
          <c:extLst>
            <c:ext xmlns:c16="http://schemas.microsoft.com/office/drawing/2014/chart" uri="{C3380CC4-5D6E-409C-BE32-E72D297353CC}">
              <c16:uniqueId val="{00000002-AC87-4861-B543-C32BF64C76D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774-4AE9-8AC8-60DAF5D2E34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774-4AE9-8AC8-60DAF5D2E34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774-4AE9-8AC8-60DAF5D2E34A}"/>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0.04</c:v>
                </c:pt>
                <c:pt idx="4">
                  <c:v>#N/A</c:v>
                </c:pt>
                <c:pt idx="5">
                  <c:v>0</c:v>
                </c:pt>
                <c:pt idx="6">
                  <c:v>#N/A</c:v>
                </c:pt>
                <c:pt idx="7">
                  <c:v>0.06</c:v>
                </c:pt>
                <c:pt idx="8">
                  <c:v>#N/A</c:v>
                </c:pt>
                <c:pt idx="9">
                  <c:v>0.05</c:v>
                </c:pt>
              </c:numCache>
            </c:numRef>
          </c:val>
          <c:extLst>
            <c:ext xmlns:c16="http://schemas.microsoft.com/office/drawing/2014/chart" uri="{C3380CC4-5D6E-409C-BE32-E72D297353CC}">
              <c16:uniqueId val="{00000003-8774-4AE9-8AC8-60DAF5D2E34A}"/>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0.28999999999999998</c:v>
                </c:pt>
                <c:pt idx="2">
                  <c:v>#N/A</c:v>
                </c:pt>
                <c:pt idx="3">
                  <c:v>0.35</c:v>
                </c:pt>
                <c:pt idx="4">
                  <c:v>#N/A</c:v>
                </c:pt>
                <c:pt idx="5">
                  <c:v>0.2</c:v>
                </c:pt>
                <c:pt idx="6">
                  <c:v>#N/A</c:v>
                </c:pt>
                <c:pt idx="7">
                  <c:v>0.02</c:v>
                </c:pt>
                <c:pt idx="8">
                  <c:v>#N/A</c:v>
                </c:pt>
                <c:pt idx="9">
                  <c:v>0.24</c:v>
                </c:pt>
              </c:numCache>
            </c:numRef>
          </c:val>
          <c:extLst>
            <c:ext xmlns:c16="http://schemas.microsoft.com/office/drawing/2014/chart" uri="{C3380CC4-5D6E-409C-BE32-E72D297353CC}">
              <c16:uniqueId val="{00000004-8774-4AE9-8AC8-60DAF5D2E34A}"/>
            </c:ext>
          </c:extLst>
        </c:ser>
        <c:ser>
          <c:idx val="5"/>
          <c:order val="5"/>
          <c:tx>
            <c:strRef>
              <c:f>データシート!$A$32</c:f>
              <c:strCache>
                <c:ptCount val="1"/>
                <c:pt idx="0">
                  <c:v>公共用地特別会計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0.35</c:v>
                </c:pt>
                <c:pt idx="2">
                  <c:v>#N/A</c:v>
                </c:pt>
                <c:pt idx="3">
                  <c:v>0.17</c:v>
                </c:pt>
                <c:pt idx="4">
                  <c:v>#N/A</c:v>
                </c:pt>
                <c:pt idx="5">
                  <c:v>0.25</c:v>
                </c:pt>
                <c:pt idx="6">
                  <c:v>#N/A</c:v>
                </c:pt>
                <c:pt idx="7">
                  <c:v>0.28000000000000003</c:v>
                </c:pt>
                <c:pt idx="8">
                  <c:v>#N/A</c:v>
                </c:pt>
                <c:pt idx="9">
                  <c:v>0.3</c:v>
                </c:pt>
              </c:numCache>
            </c:numRef>
          </c:val>
          <c:extLst>
            <c:ext xmlns:c16="http://schemas.microsoft.com/office/drawing/2014/chart" uri="{C3380CC4-5D6E-409C-BE32-E72D297353CC}">
              <c16:uniqueId val="{00000005-8774-4AE9-8AC8-60DAF5D2E34A}"/>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1.96</c:v>
                </c:pt>
                <c:pt idx="2">
                  <c:v>#N/A</c:v>
                </c:pt>
                <c:pt idx="3">
                  <c:v>1.56</c:v>
                </c:pt>
                <c:pt idx="4">
                  <c:v>#N/A</c:v>
                </c:pt>
                <c:pt idx="5">
                  <c:v>1.47</c:v>
                </c:pt>
                <c:pt idx="6">
                  <c:v>#N/A</c:v>
                </c:pt>
                <c:pt idx="7">
                  <c:v>1.45</c:v>
                </c:pt>
                <c:pt idx="8">
                  <c:v>#N/A</c:v>
                </c:pt>
                <c:pt idx="9">
                  <c:v>0.95</c:v>
                </c:pt>
              </c:numCache>
            </c:numRef>
          </c:val>
          <c:extLst>
            <c:ext xmlns:c16="http://schemas.microsoft.com/office/drawing/2014/chart" uri="{C3380CC4-5D6E-409C-BE32-E72D297353CC}">
              <c16:uniqueId val="{00000006-8774-4AE9-8AC8-60DAF5D2E34A}"/>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0.73</c:v>
                </c:pt>
                <c:pt idx="2">
                  <c:v>#N/A</c:v>
                </c:pt>
                <c:pt idx="3">
                  <c:v>1.1599999999999999</c:v>
                </c:pt>
                <c:pt idx="4">
                  <c:v>#N/A</c:v>
                </c:pt>
                <c:pt idx="5">
                  <c:v>1.8</c:v>
                </c:pt>
                <c:pt idx="6">
                  <c:v>#N/A</c:v>
                </c:pt>
                <c:pt idx="7">
                  <c:v>2.42</c:v>
                </c:pt>
                <c:pt idx="8">
                  <c:v>#N/A</c:v>
                </c:pt>
                <c:pt idx="9">
                  <c:v>2.87</c:v>
                </c:pt>
              </c:numCache>
            </c:numRef>
          </c:val>
          <c:extLst>
            <c:ext xmlns:c16="http://schemas.microsoft.com/office/drawing/2014/chart" uri="{C3380CC4-5D6E-409C-BE32-E72D297353CC}">
              <c16:uniqueId val="{00000007-8774-4AE9-8AC8-60DAF5D2E34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6.44</c:v>
                </c:pt>
                <c:pt idx="2">
                  <c:v>#N/A</c:v>
                </c:pt>
                <c:pt idx="3">
                  <c:v>8.0399999999999991</c:v>
                </c:pt>
                <c:pt idx="4">
                  <c:v>#N/A</c:v>
                </c:pt>
                <c:pt idx="5">
                  <c:v>4.8600000000000003</c:v>
                </c:pt>
                <c:pt idx="6">
                  <c:v>#N/A</c:v>
                </c:pt>
                <c:pt idx="7">
                  <c:v>4.1500000000000004</c:v>
                </c:pt>
                <c:pt idx="8">
                  <c:v>#N/A</c:v>
                </c:pt>
                <c:pt idx="9">
                  <c:v>6.36</c:v>
                </c:pt>
              </c:numCache>
            </c:numRef>
          </c:val>
          <c:extLst>
            <c:ext xmlns:c16="http://schemas.microsoft.com/office/drawing/2014/chart" uri="{C3380CC4-5D6E-409C-BE32-E72D297353CC}">
              <c16:uniqueId val="{00000008-8774-4AE9-8AC8-60DAF5D2E34A}"/>
            </c:ext>
          </c:extLst>
        </c:ser>
        <c:ser>
          <c:idx val="9"/>
          <c:order val="9"/>
          <c:tx>
            <c:strRef>
              <c:f>データシート!$A$36</c:f>
              <c:strCache>
                <c:ptCount val="1"/>
                <c:pt idx="0">
                  <c:v>競走事業会計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9.6199999999999992</c:v>
                </c:pt>
                <c:pt idx="2">
                  <c:v>#N/A</c:v>
                </c:pt>
                <c:pt idx="3">
                  <c:v>11.94</c:v>
                </c:pt>
                <c:pt idx="4">
                  <c:v>#N/A</c:v>
                </c:pt>
                <c:pt idx="5">
                  <c:v>15.49</c:v>
                </c:pt>
                <c:pt idx="6">
                  <c:v>#N/A</c:v>
                </c:pt>
                <c:pt idx="7">
                  <c:v>13.46</c:v>
                </c:pt>
                <c:pt idx="8">
                  <c:v>#N/A</c:v>
                </c:pt>
                <c:pt idx="9">
                  <c:v>14.76</c:v>
                </c:pt>
              </c:numCache>
            </c:numRef>
          </c:val>
          <c:extLst>
            <c:ext xmlns:c16="http://schemas.microsoft.com/office/drawing/2014/chart" uri="{C3380CC4-5D6E-409C-BE32-E72D297353CC}">
              <c16:uniqueId val="{00000009-8774-4AE9-8AC8-60DAF5D2E34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3552</c:v>
                </c:pt>
                <c:pt idx="5">
                  <c:v>3329</c:v>
                </c:pt>
                <c:pt idx="8">
                  <c:v>3144</c:v>
                </c:pt>
                <c:pt idx="11">
                  <c:v>2911</c:v>
                </c:pt>
                <c:pt idx="14">
                  <c:v>2648</c:v>
                </c:pt>
              </c:numCache>
            </c:numRef>
          </c:val>
          <c:extLst>
            <c:ext xmlns:c16="http://schemas.microsoft.com/office/drawing/2014/chart" uri="{C3380CC4-5D6E-409C-BE32-E72D297353CC}">
              <c16:uniqueId val="{00000000-3CD2-4EF2-A535-3D40C3984BD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CD2-4EF2-A535-3D40C3984BD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863</c:v>
                </c:pt>
                <c:pt idx="3">
                  <c:v>1154</c:v>
                </c:pt>
                <c:pt idx="6">
                  <c:v>352</c:v>
                </c:pt>
                <c:pt idx="9">
                  <c:v>236</c:v>
                </c:pt>
                <c:pt idx="12">
                  <c:v>379</c:v>
                </c:pt>
              </c:numCache>
            </c:numRef>
          </c:val>
          <c:extLst>
            <c:ext xmlns:c16="http://schemas.microsoft.com/office/drawing/2014/chart" uri="{C3380CC4-5D6E-409C-BE32-E72D297353CC}">
              <c16:uniqueId val="{00000002-3CD2-4EF2-A535-3D40C3984BD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68</c:v>
                </c:pt>
                <c:pt idx="3">
                  <c:v>44</c:v>
                </c:pt>
                <c:pt idx="6">
                  <c:v>40</c:v>
                </c:pt>
                <c:pt idx="9">
                  <c:v>43</c:v>
                </c:pt>
                <c:pt idx="12">
                  <c:v>45</c:v>
                </c:pt>
              </c:numCache>
            </c:numRef>
          </c:val>
          <c:extLst>
            <c:ext xmlns:c16="http://schemas.microsoft.com/office/drawing/2014/chart" uri="{C3380CC4-5D6E-409C-BE32-E72D297353CC}">
              <c16:uniqueId val="{00000003-3CD2-4EF2-A535-3D40C3984BD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348</c:v>
                </c:pt>
                <c:pt idx="3">
                  <c:v>340</c:v>
                </c:pt>
                <c:pt idx="6">
                  <c:v>335</c:v>
                </c:pt>
                <c:pt idx="9">
                  <c:v>340</c:v>
                </c:pt>
                <c:pt idx="12">
                  <c:v>345</c:v>
                </c:pt>
              </c:numCache>
            </c:numRef>
          </c:val>
          <c:extLst>
            <c:ext xmlns:c16="http://schemas.microsoft.com/office/drawing/2014/chart" uri="{C3380CC4-5D6E-409C-BE32-E72D297353CC}">
              <c16:uniqueId val="{00000004-3CD2-4EF2-A535-3D40C3984BD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CD2-4EF2-A535-3D40C3984BD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CD2-4EF2-A535-3D40C3984BD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3969</c:v>
                </c:pt>
                <c:pt idx="3">
                  <c:v>3766</c:v>
                </c:pt>
                <c:pt idx="6">
                  <c:v>3518</c:v>
                </c:pt>
                <c:pt idx="9">
                  <c:v>3846</c:v>
                </c:pt>
                <c:pt idx="12">
                  <c:v>3962</c:v>
                </c:pt>
              </c:numCache>
            </c:numRef>
          </c:val>
          <c:extLst>
            <c:ext xmlns:c16="http://schemas.microsoft.com/office/drawing/2014/chart" uri="{C3380CC4-5D6E-409C-BE32-E72D297353CC}">
              <c16:uniqueId val="{00000007-3CD2-4EF2-A535-3D40C3984BD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1696</c:v>
                </c:pt>
                <c:pt idx="2">
                  <c:v>#N/A</c:v>
                </c:pt>
                <c:pt idx="3">
                  <c:v>#N/A</c:v>
                </c:pt>
                <c:pt idx="4">
                  <c:v>1975</c:v>
                </c:pt>
                <c:pt idx="5">
                  <c:v>#N/A</c:v>
                </c:pt>
                <c:pt idx="6">
                  <c:v>#N/A</c:v>
                </c:pt>
                <c:pt idx="7">
                  <c:v>1101</c:v>
                </c:pt>
                <c:pt idx="8">
                  <c:v>#N/A</c:v>
                </c:pt>
                <c:pt idx="9">
                  <c:v>#N/A</c:v>
                </c:pt>
                <c:pt idx="10">
                  <c:v>1554</c:v>
                </c:pt>
                <c:pt idx="11">
                  <c:v>#N/A</c:v>
                </c:pt>
                <c:pt idx="12">
                  <c:v>#N/A</c:v>
                </c:pt>
                <c:pt idx="13">
                  <c:v>2083</c:v>
                </c:pt>
                <c:pt idx="14">
                  <c:v>#N/A</c:v>
                </c:pt>
              </c:numCache>
            </c:numRef>
          </c:val>
          <c:smooth val="0"/>
          <c:extLst>
            <c:ext xmlns:c16="http://schemas.microsoft.com/office/drawing/2014/chart" uri="{C3380CC4-5D6E-409C-BE32-E72D297353CC}">
              <c16:uniqueId val="{00000008-3CD2-4EF2-A535-3D40C3984BD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12535</c:v>
                </c:pt>
                <c:pt idx="5">
                  <c:v>10820</c:v>
                </c:pt>
                <c:pt idx="8">
                  <c:v>9179</c:v>
                </c:pt>
                <c:pt idx="11">
                  <c:v>7856</c:v>
                </c:pt>
                <c:pt idx="14">
                  <c:v>7060</c:v>
                </c:pt>
              </c:numCache>
            </c:numRef>
          </c:val>
          <c:extLst>
            <c:ext xmlns:c16="http://schemas.microsoft.com/office/drawing/2014/chart" uri="{C3380CC4-5D6E-409C-BE32-E72D297353CC}">
              <c16:uniqueId val="{00000000-C35D-40B4-ACE6-5747FEA0C41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16506</c:v>
                </c:pt>
                <c:pt idx="5">
                  <c:v>15891</c:v>
                </c:pt>
                <c:pt idx="8">
                  <c:v>15981</c:v>
                </c:pt>
                <c:pt idx="11">
                  <c:v>16170</c:v>
                </c:pt>
                <c:pt idx="14">
                  <c:v>15323</c:v>
                </c:pt>
              </c:numCache>
            </c:numRef>
          </c:val>
          <c:extLst>
            <c:ext xmlns:c16="http://schemas.microsoft.com/office/drawing/2014/chart" uri="{C3380CC4-5D6E-409C-BE32-E72D297353CC}">
              <c16:uniqueId val="{00000001-C35D-40B4-ACE6-5747FEA0C41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62730</c:v>
                </c:pt>
                <c:pt idx="5">
                  <c:v>67757</c:v>
                </c:pt>
                <c:pt idx="8">
                  <c:v>69345</c:v>
                </c:pt>
                <c:pt idx="11">
                  <c:v>68125</c:v>
                </c:pt>
                <c:pt idx="14">
                  <c:v>65845</c:v>
                </c:pt>
              </c:numCache>
            </c:numRef>
          </c:val>
          <c:extLst>
            <c:ext xmlns:c16="http://schemas.microsoft.com/office/drawing/2014/chart" uri="{C3380CC4-5D6E-409C-BE32-E72D297353CC}">
              <c16:uniqueId val="{00000002-C35D-40B4-ACE6-5747FEA0C41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35D-40B4-ACE6-5747FEA0C41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35D-40B4-ACE6-5747FEA0C41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35D-40B4-ACE6-5747FEA0C41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8370</c:v>
                </c:pt>
                <c:pt idx="3">
                  <c:v>8622</c:v>
                </c:pt>
                <c:pt idx="6">
                  <c:v>8808</c:v>
                </c:pt>
                <c:pt idx="9">
                  <c:v>9157</c:v>
                </c:pt>
                <c:pt idx="12">
                  <c:v>9332</c:v>
                </c:pt>
              </c:numCache>
            </c:numRef>
          </c:val>
          <c:extLst>
            <c:ext xmlns:c16="http://schemas.microsoft.com/office/drawing/2014/chart" uri="{C3380CC4-5D6E-409C-BE32-E72D297353CC}">
              <c16:uniqueId val="{00000006-C35D-40B4-ACE6-5747FEA0C41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449</c:v>
                </c:pt>
                <c:pt idx="3">
                  <c:v>407</c:v>
                </c:pt>
                <c:pt idx="6">
                  <c:v>365</c:v>
                </c:pt>
                <c:pt idx="9">
                  <c:v>322</c:v>
                </c:pt>
                <c:pt idx="12">
                  <c:v>280</c:v>
                </c:pt>
              </c:numCache>
            </c:numRef>
          </c:val>
          <c:extLst>
            <c:ext xmlns:c16="http://schemas.microsoft.com/office/drawing/2014/chart" uri="{C3380CC4-5D6E-409C-BE32-E72D297353CC}">
              <c16:uniqueId val="{00000007-C35D-40B4-ACE6-5747FEA0C41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3595</c:v>
                </c:pt>
                <c:pt idx="3">
                  <c:v>4230</c:v>
                </c:pt>
                <c:pt idx="6">
                  <c:v>4588</c:v>
                </c:pt>
                <c:pt idx="9">
                  <c:v>4815</c:v>
                </c:pt>
                <c:pt idx="12">
                  <c:v>5244</c:v>
                </c:pt>
              </c:numCache>
            </c:numRef>
          </c:val>
          <c:extLst>
            <c:ext xmlns:c16="http://schemas.microsoft.com/office/drawing/2014/chart" uri="{C3380CC4-5D6E-409C-BE32-E72D297353CC}">
              <c16:uniqueId val="{00000008-C35D-40B4-ACE6-5747FEA0C41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2365</c:v>
                </c:pt>
                <c:pt idx="3">
                  <c:v>1232</c:v>
                </c:pt>
                <c:pt idx="6">
                  <c:v>2723</c:v>
                </c:pt>
                <c:pt idx="9">
                  <c:v>3023</c:v>
                </c:pt>
                <c:pt idx="12">
                  <c:v>2404</c:v>
                </c:pt>
              </c:numCache>
            </c:numRef>
          </c:val>
          <c:extLst>
            <c:ext xmlns:c16="http://schemas.microsoft.com/office/drawing/2014/chart" uri="{C3380CC4-5D6E-409C-BE32-E72D297353CC}">
              <c16:uniqueId val="{00000009-C35D-40B4-ACE6-5747FEA0C41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38539</c:v>
                </c:pt>
                <c:pt idx="3">
                  <c:v>37542</c:v>
                </c:pt>
                <c:pt idx="6">
                  <c:v>40804</c:v>
                </c:pt>
                <c:pt idx="9">
                  <c:v>42615</c:v>
                </c:pt>
                <c:pt idx="12">
                  <c:v>46625</c:v>
                </c:pt>
              </c:numCache>
            </c:numRef>
          </c:val>
          <c:extLst>
            <c:ext xmlns:c16="http://schemas.microsoft.com/office/drawing/2014/chart" uri="{C3380CC4-5D6E-409C-BE32-E72D297353CC}">
              <c16:uniqueId val="{0000000A-C35D-40B4-ACE6-5747FEA0C41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35D-40B4-ACE6-5747FEA0C41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8000</c:v>
                </c:pt>
                <c:pt idx="1">
                  <c:v>8000</c:v>
                </c:pt>
                <c:pt idx="2">
                  <c:v>8008</c:v>
                </c:pt>
              </c:numCache>
            </c:numRef>
          </c:val>
          <c:extLst>
            <c:ext xmlns:c16="http://schemas.microsoft.com/office/drawing/2014/chart" uri="{C3380CC4-5D6E-409C-BE32-E72D297353CC}">
              <c16:uniqueId val="{00000000-8DEE-4F63-AF53-7570D86681E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8DEE-4F63-AF53-7570D86681E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56677</c:v>
                </c:pt>
                <c:pt idx="1">
                  <c:v>55955</c:v>
                </c:pt>
                <c:pt idx="2">
                  <c:v>53126</c:v>
                </c:pt>
              </c:numCache>
            </c:numRef>
          </c:val>
          <c:extLst>
            <c:ext xmlns:c16="http://schemas.microsoft.com/office/drawing/2014/chart" uri="{C3380CC4-5D6E-409C-BE32-E72D297353CC}">
              <c16:uniqueId val="{00000002-8DEE-4F63-AF53-7570D86681E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{66929498-A1C0-4A0B-8D4F-7D892326458C}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723-4E6B-88EA-3A6B37FC3F4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{425D4F8F-8DB1-4336-AA16-333BFB4D03ED}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723-4E6B-88EA-3A6B37FC3F4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{2921C736-0F79-43C2-B535-A484D2671969}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723-4E6B-88EA-3A6B37FC3F4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{3432B2BD-7490-48EE-9CA6-111A069675AE}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723-4E6B-88EA-3A6B37FC3F4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{7A57DD7C-B82C-46DC-B50A-369A10EEB5A7}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723-4E6B-88EA-3A6B37FC3F4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{ECD1CB3C-8DF3-4CFB-BB88-25414EE642A7}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723-4E6B-88EA-3A6B37FC3F4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{ACE227CE-38B8-4A54-BE12-6B8300E50C55}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723-4E6B-88EA-3A6B37FC3F4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{C993ABBE-F6F5-46C8-87E7-86BE967EBA57}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723-4E6B-88EA-3A6B37FC3F4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{778807C4-B328-446E-ADB9-FB1BA74236B5}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723-4E6B-88EA-3A6B37FC3F4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62.8</c:v>
                </c:pt>
                <c:pt idx="8">
                  <c:v>63.2</c:v>
                </c:pt>
                <c:pt idx="16">
                  <c:v>61.9</c:v>
                </c:pt>
                <c:pt idx="24">
                  <c:v>61</c:v>
                </c:pt>
                <c:pt idx="32">
                  <c:v>58.9</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723-4E6B-88EA-3A6B37FC3F4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{4ECE0CDA-F199-45A2-9B91-7FD6E67899AC}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723-4E6B-88EA-3A6B37FC3F4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{AFE8198E-3B62-485C-AE07-6B87FBED1D03}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723-4E6B-88EA-3A6B37FC3F4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{5088E2F5-1A7E-4AC4-9327-5EA1C5499524}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723-4E6B-88EA-3A6B37FC3F4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{5AA34A15-FAFF-4EE8-9383-D482FEB7080C}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723-4E6B-88EA-3A6B37FC3F4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{4C88B3B1-52A3-4D65-A8FF-32A4E09155B3}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723-4E6B-88EA-3A6B37FC3F4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{DF5A4499-AAC8-4E92-B025-BA98605DA494}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723-4E6B-88EA-3A6B37FC3F4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{499B3AE8-8445-41A8-B385-EB332A165A51}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723-4E6B-88EA-3A6B37FC3F4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{BC8131B4-49C3-4078-82E8-CE8310560254}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723-4E6B-88EA-3A6B37FC3F4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{04D214F1-1D0A-427F-9F36-2D0C07EFC8AD}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723-4E6B-88EA-3A6B37FC3F4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62.1</c:v>
                </c:pt>
                <c:pt idx="16">
                  <c:v>62.9</c:v>
                </c:pt>
                <c:pt idx="24">
                  <c:v>64.2</c:v>
                </c:pt>
                <c:pt idx="32">
                  <c:v>65</c:v>
                </c:pt>
              </c:numCache>
            </c:numRef>
          </c:xVal>
          <c:yVal>
            <c:numRef>
              <c:f>公会計指標分析・財政指標組合せ分析表!$BP$55:$DC$55</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D723-4E6B-88EA-3A6B37FC3F46}"/>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{E336C4CA-FF6F-4307-B88A-DB9CD3F18404}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6E4-4674-A323-37D2753A6C8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{BB3E64A3-5631-41A6-83EF-D88969792DCF}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6E4-4674-A323-37D2753A6C8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{58C1910E-7502-491D-B89D-765E87534ABF}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6E4-4674-A323-37D2753A6C8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{A78D4A0D-51E8-463B-A23A-04B7E9FB2219}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6E4-4674-A323-37D2753A6C8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{7CA4ED19-F1D1-42C4-83FC-00465B05643D}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6E4-4674-A323-37D2753A6C8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{0E156615-1F5B-484B-A459-95CBD6FB60B6}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6E4-4674-A323-37D2753A6C8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{7815AE1E-7EAA-49F3-A199-8D552103C63B}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6E4-4674-A323-37D2753A6C8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{0E377C5E-6EE0-443E-BEAA-F1F6957F2EAA}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6E4-4674-A323-37D2753A6C8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{62F3B633-10C0-4AD7-8D0F-844634F84994}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6E4-4674-A323-37D2753A6C8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c:v>
                </c:pt>
                <c:pt idx="8">
                  <c:v>3.2</c:v>
                </c:pt>
                <c:pt idx="16">
                  <c:v>2.9</c:v>
                </c:pt>
                <c:pt idx="24">
                  <c:v>2.7</c:v>
                </c:pt>
                <c:pt idx="32">
                  <c:v>2.6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6E4-4674-A323-37D2753A6C8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{1D794093-8BBF-4049-BEBB-EB62F8936AA8}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6E4-4674-A323-37D2753A6C8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{4735D27E-91E4-4733-BADE-59F90707DC0D}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6E4-4674-A323-37D2753A6C8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{AF266EA8-75DD-43CB-948A-54629AAC9C66}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6E4-4674-A323-37D2753A6C8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{4BA0E749-C092-4040-8C63-CF5CF6C5D898}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6E4-4674-A323-37D2753A6C8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{B84B0FBB-7D14-48A4-88EE-BAD964C4B87D}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6E4-4674-A323-37D2753A6C8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{56DEAB32-54A6-48AB-9484-0A17AC6B2FFE}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6E4-4674-A323-37D2753A6C8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{8498B45E-C3C6-4E0C-A630-8A73D41D4A25}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6E4-4674-A323-37D2753A6C8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{4792301C-59B1-4BB1-8CB6-AE7972B23085}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6E4-4674-A323-37D2753A6C8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{54465CAE-F3B9-4F6C-8046-00D8E1BDE663}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6E4-4674-A323-37D2753A6C8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3.6</c:v>
                </c:pt>
                <c:pt idx="16">
                  <c:v>3.6</c:v>
                </c:pt>
                <c:pt idx="24">
                  <c:v>3.7</c:v>
                </c:pt>
                <c:pt idx="32">
                  <c:v>3.8</c:v>
                </c:pt>
              </c:numCache>
            </c:numRef>
          </c:xVal>
          <c:yVal>
            <c:numRef>
              <c:f>公会計指標分析・財政指標組合せ分析表!$BP$77:$DC$77</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46E4-4674-A323-37D2753A6C87}"/>
            </c:ext>
          </c:extLst>
        </c:ser>
        <c:dLbls>
          <c:showLegendKey val="0"/>
          <c:showVal val="1"/>
          <c:showCatName val="0"/>
          <c:showSerName val="0"/>
          <c:showPercent val="0"/>
          <c:showBubbleSize val="0"/>
        </c:dLbls>
        <c:axId val="84219776"/>
        <c:axId val="84234240"/>
      </c:scatterChart>
      <c:valAx>
        <c:axId val="84219776"/>
        <c:scaling>
          <c:orientation val="maxMin"/>
          <c:max val="3.9"/>
          <c:min val="3.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東京都府中市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260,998
254,421
29.43
137,225,778
132,861,374
4,154,754
62,300,540
46,625,002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年度の基準財政需要額は前年度と比べて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808,835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千円の増加となり、増加額が最大の費目は「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こども子育て費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」で、要因は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新設による皆増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だった。一方、基準財政収入額は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651,163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千円の増加となり、増加額が最大の費目は「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定額減税減収補てん特例交付金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要因は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新設による皆増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だった。財政力指数のうち、とりわけ基準財政需要額については本市の裁量はないが、市税の課税標準額の増加等により、結果的に高い水準を維持できたと捉えている。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86078</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86828"/>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1005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3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86078</xdr:rowOff>
    </xdr:from>
    <xdr:to>
      <xdr:col>24</xdr:col>
      <xdr:colOff>12700</xdr:colOff>
      <xdr:row>35</xdr:row>
      <xdr:rowOff>86078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8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158750</xdr:rowOff>
    </xdr:from>
    <xdr:to>
      <xdr:col>23</xdr:col>
      <xdr:colOff>133350</xdr:colOff>
      <xdr:row>38</xdr:row>
      <xdr:rowOff>54328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502400"/>
          <a:ext cx="8382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34872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54328</xdr:rowOff>
    </xdr:from>
    <xdr:to>
      <xdr:col>19</xdr:col>
      <xdr:colOff>133350</xdr:colOff>
      <xdr:row>38</xdr:row>
      <xdr:rowOff>94545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656942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162577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2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94545</xdr:rowOff>
    </xdr:from>
    <xdr:to>
      <xdr:col>15</xdr:col>
      <xdr:colOff>82550</xdr:colOff>
      <xdr:row>38</xdr:row>
      <xdr:rowOff>94545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6096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62795</xdr:rowOff>
    </xdr:from>
    <xdr:to>
      <xdr:col>15</xdr:col>
      <xdr:colOff>133350</xdr:colOff>
      <xdr:row>40</xdr:row>
      <xdr:rowOff>164395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149172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40922</xdr:rowOff>
    </xdr:from>
    <xdr:to>
      <xdr:col>11</xdr:col>
      <xdr:colOff>31750</xdr:colOff>
      <xdr:row>38</xdr:row>
      <xdr:rowOff>94545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55602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49389</xdr:rowOff>
    </xdr:from>
    <xdr:to>
      <xdr:col>11</xdr:col>
      <xdr:colOff>82550</xdr:colOff>
      <xdr:row>40</xdr:row>
      <xdr:rowOff>150989</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135766</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62795</xdr:rowOff>
    </xdr:from>
    <xdr:to>
      <xdr:col>7</xdr:col>
      <xdr:colOff>31750</xdr:colOff>
      <xdr:row>40</xdr:row>
      <xdr:rowOff>164395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149172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37</xdr:row>
      <xdr:rowOff>107950</xdr:rowOff>
    </xdr:from>
    <xdr:to>
      <xdr:col>23</xdr:col>
      <xdr:colOff>184150</xdr:colOff>
      <xdr:row>38</xdr:row>
      <xdr:rowOff>38100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124477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3528</xdr:rowOff>
    </xdr:from>
    <xdr:to>
      <xdr:col>19</xdr:col>
      <xdr:colOff>184150</xdr:colOff>
      <xdr:row>38</xdr:row>
      <xdr:rowOff>105128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51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115305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287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43745</xdr:rowOff>
    </xdr:from>
    <xdr:to>
      <xdr:col>15</xdr:col>
      <xdr:colOff>133350</xdr:colOff>
      <xdr:row>38</xdr:row>
      <xdr:rowOff>145345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55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155522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32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43745</xdr:rowOff>
    </xdr:from>
    <xdr:to>
      <xdr:col>11</xdr:col>
      <xdr:colOff>82550</xdr:colOff>
      <xdr:row>38</xdr:row>
      <xdr:rowOff>145345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55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155522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32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161572</xdr:rowOff>
    </xdr:from>
    <xdr:to>
      <xdr:col>7</xdr:col>
      <xdr:colOff>31750</xdr:colOff>
      <xdr:row>38</xdr:row>
      <xdr:rowOff>91722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50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101899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274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定額減税の影響などにより個人市民税が減となったものの、法人</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市民税が増となったほか、家屋や償却資産などの固定資産税全体が増となったことなどから、分母の経常一般財源は前年度と比べて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4,331,816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千円の増となった。一方で、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給与改定に伴い人件費が増となったほか、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物価高騰による公共施設の管理運営費の増などにより物件費が増となったことなどから、分子の経常経費充当一般財源は前年度と比べて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347,391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千円の増となった。引き続き、経常一般財源や経常経費充当特定財源の確保に加え、経常的経費の抑制に努めていく。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140462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88270"/>
          <a:ext cx="0" cy="1167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112539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2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140462</xdr:rowOff>
    </xdr:from>
    <xdr:to>
      <xdr:col>24</xdr:col>
      <xdr:colOff>12700</xdr:colOff>
      <xdr:row>66</xdr:row>
      <xdr:rowOff>140462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56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87647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3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8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148336</xdr:rowOff>
    </xdr:from>
    <xdr:to>
      <xdr:col>23</xdr:col>
      <xdr:colOff>133350</xdr:colOff>
      <xdr:row>63</xdr:row>
      <xdr:rowOff>51562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0606786"/>
          <a:ext cx="838200" cy="24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119905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1092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63754</xdr:rowOff>
    </xdr:from>
    <xdr:to>
      <xdr:col>19</xdr:col>
      <xdr:colOff>133350</xdr:colOff>
      <xdr:row>63</xdr:row>
      <xdr:rowOff>51562</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693654"/>
          <a:ext cx="8890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48277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119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63754</xdr:rowOff>
    </xdr:from>
    <xdr:to>
      <xdr:col>15</xdr:col>
      <xdr:colOff>82550</xdr:colOff>
      <xdr:row>62</xdr:row>
      <xdr:rowOff>169926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336800" y="10693654"/>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99568</xdr:rowOff>
    </xdr:from>
    <xdr:to>
      <xdr:col>15</xdr:col>
      <xdr:colOff>133350</xdr:colOff>
      <xdr:row>65</xdr:row>
      <xdr:rowOff>29718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07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14495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115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169926</xdr:rowOff>
    </xdr:from>
    <xdr:to>
      <xdr:col>11</xdr:col>
      <xdr:colOff>31750</xdr:colOff>
      <xdr:row>62</xdr:row>
      <xdr:rowOff>169926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1447800" y="107998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155194</xdr:rowOff>
    </xdr:from>
    <xdr:to>
      <xdr:col>11</xdr:col>
      <xdr:colOff>82550</xdr:colOff>
      <xdr:row>64</xdr:row>
      <xdr:rowOff>85344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70121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508</xdr:rowOff>
    </xdr:from>
    <xdr:to>
      <xdr:col>7</xdr:col>
      <xdr:colOff>31750</xdr:colOff>
      <xdr:row>65</xdr:row>
      <xdr:rowOff>102108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86885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23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97536</xdr:rowOff>
    </xdr:from>
    <xdr:to>
      <xdr:col>23</xdr:col>
      <xdr:colOff>184150</xdr:colOff>
      <xdr:row>62</xdr:row>
      <xdr:rowOff>27686</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55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114063</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40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762</xdr:rowOff>
    </xdr:from>
    <xdr:to>
      <xdr:col>19</xdr:col>
      <xdr:colOff>184150</xdr:colOff>
      <xdr:row>63</xdr:row>
      <xdr:rowOff>102362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80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112539</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57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12954</xdr:rowOff>
    </xdr:from>
    <xdr:to>
      <xdr:col>15</xdr:col>
      <xdr:colOff>133350</xdr:colOff>
      <xdr:row>62</xdr:row>
      <xdr:rowOff>114554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64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124731</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411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119126</xdr:rowOff>
    </xdr:from>
    <xdr:to>
      <xdr:col>11</xdr:col>
      <xdr:colOff>82550</xdr:colOff>
      <xdr:row>63</xdr:row>
      <xdr:rowOff>49276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7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59453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517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119126</xdr:rowOff>
    </xdr:from>
    <xdr:to>
      <xdr:col>7</xdr:col>
      <xdr:colOff>31750</xdr:colOff>
      <xdr:row>63</xdr:row>
      <xdr:rowOff>49276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7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59453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517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[154,256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職員数の適正化や事務事業の見直しを徹底してきた結果、</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東京都内</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自治体との比較では、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令和６年度は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下回った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が、類似団体との比較では、平均を上回っている状況である。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今後も行政サービスの水準を維持し、多様化する市民ニーズに対応しながらも、適正な人件費及び物件費等となるよう努めていく。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47031</xdr:rowOff>
    </xdr:from>
    <xdr:to>
      <xdr:col>23</xdr:col>
      <xdr:colOff>133350</xdr:colOff>
      <xdr:row>89</xdr:row>
      <xdr:rowOff>84489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4481"/>
          <a:ext cx="0" cy="1409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56566</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1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84489</xdr:rowOff>
    </xdr:from>
    <xdr:to>
      <xdr:col>24</xdr:col>
      <xdr:colOff>12700</xdr:colOff>
      <xdr:row>89</xdr:row>
      <xdr:rowOff>84489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4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133408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7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47031</xdr:rowOff>
    </xdr:from>
    <xdr:to>
      <xdr:col>24</xdr:col>
      <xdr:colOff>12700</xdr:colOff>
      <xdr:row>81</xdr:row>
      <xdr:rowOff>47031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4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57421</xdr:rowOff>
    </xdr:from>
    <xdr:to>
      <xdr:col>23</xdr:col>
      <xdr:colOff>133350</xdr:colOff>
      <xdr:row>85</xdr:row>
      <xdr:rowOff>88804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630671"/>
          <a:ext cx="838200" cy="31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2269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32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157192</xdr:rowOff>
    </xdr:from>
    <xdr:to>
      <xdr:col>23</xdr:col>
      <xdr:colOff>184150</xdr:colOff>
      <xdr:row>84</xdr:row>
      <xdr:rowOff>87342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8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128611</xdr:rowOff>
    </xdr:from>
    <xdr:to>
      <xdr:col>19</xdr:col>
      <xdr:colOff>133350</xdr:colOff>
      <xdr:row>85</xdr:row>
      <xdr:rowOff>57421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530411"/>
          <a:ext cx="889000" cy="100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60537</xdr:rowOff>
    </xdr:from>
    <xdr:to>
      <xdr:col>19</xdr:col>
      <xdr:colOff>184150</xdr:colOff>
      <xdr:row>83</xdr:row>
      <xdr:rowOff>162137</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864</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597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79226</xdr:rowOff>
    </xdr:from>
    <xdr:to>
      <xdr:col>15</xdr:col>
      <xdr:colOff>82550</xdr:colOff>
      <xdr:row>84</xdr:row>
      <xdr:rowOff>128611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481026"/>
          <a:ext cx="889000" cy="49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81209</xdr:rowOff>
    </xdr:from>
    <xdr:to>
      <xdr:col>15</xdr:col>
      <xdr:colOff>133350</xdr:colOff>
      <xdr:row>84</xdr:row>
      <xdr:rowOff>11359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21536</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080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116030</xdr:rowOff>
    </xdr:from>
    <xdr:to>
      <xdr:col>11</xdr:col>
      <xdr:colOff>31750</xdr:colOff>
      <xdr:row>84</xdr:row>
      <xdr:rowOff>79226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346380"/>
          <a:ext cx="889000" cy="13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26073</xdr:rowOff>
    </xdr:from>
    <xdr:to>
      <xdr:col>11</xdr:col>
      <xdr:colOff>82550</xdr:colOff>
      <xdr:row>83</xdr:row>
      <xdr:rowOff>127673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137850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25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68669</xdr:rowOff>
    </xdr:from>
    <xdr:to>
      <xdr:col>7</xdr:col>
      <xdr:colOff>31750</xdr:colOff>
      <xdr:row>82</xdr:row>
      <xdr:rowOff>170269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8996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6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38004</xdr:rowOff>
    </xdr:from>
    <xdr:to>
      <xdr:col>23</xdr:col>
      <xdr:colOff>184150</xdr:colOff>
      <xdr:row>85</xdr:row>
      <xdr:rowOff>139604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61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10081</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583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6621</xdr:rowOff>
    </xdr:from>
    <xdr:to>
      <xdr:col>19</xdr:col>
      <xdr:colOff>184150</xdr:colOff>
      <xdr:row>85</xdr:row>
      <xdr:rowOff>108221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57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92998</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66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77811</xdr:rowOff>
    </xdr:from>
    <xdr:to>
      <xdr:col>15</xdr:col>
      <xdr:colOff>133350</xdr:colOff>
      <xdr:row>85</xdr:row>
      <xdr:rowOff>7961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47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164188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565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28426</xdr:rowOff>
    </xdr:from>
    <xdr:to>
      <xdr:col>11</xdr:col>
      <xdr:colOff>82550</xdr:colOff>
      <xdr:row>84</xdr:row>
      <xdr:rowOff>130026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430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114803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516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65230</xdr:rowOff>
    </xdr:from>
    <xdr:to>
      <xdr:col>7</xdr:col>
      <xdr:colOff>31750</xdr:colOff>
      <xdr:row>83</xdr:row>
      <xdr:rowOff>166830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29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151607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3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従前から、国や東京都に準じた給与構造改革等を実施してきており、平成２８年度からは更なる職務給化を図るため、東京都に準じた給料表への切替を実施し、一時的に指数が上昇することとなった。令和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年度は経験年数階層の変動が主な要因となり、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ポイント増加したが、その後はほぼ横ばいが続いており、国の水準を下回る状況となっている。今後も引き続き給与の適正化に努めていく。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80434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41425"/>
          <a:ext cx="0" cy="12266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142875</xdr:rowOff>
    </xdr:from>
    <xdr:to>
      <xdr:col>81</xdr:col>
      <xdr:colOff>44450</xdr:colOff>
      <xdr:row>84</xdr:row>
      <xdr:rowOff>162984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544675"/>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108602</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338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62441</xdr:rowOff>
    </xdr:from>
    <xdr:to>
      <xdr:col>77</xdr:col>
      <xdr:colOff>44450</xdr:colOff>
      <xdr:row>84</xdr:row>
      <xdr:rowOff>162984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464241"/>
          <a:ext cx="8890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92075</xdr:rowOff>
    </xdr:from>
    <xdr:to>
      <xdr:col>77</xdr:col>
      <xdr:colOff>95250</xdr:colOff>
      <xdr:row>85</xdr:row>
      <xdr:rowOff>22225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32402</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26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42334</xdr:rowOff>
    </xdr:from>
    <xdr:to>
      <xdr:col>72</xdr:col>
      <xdr:colOff>203200</xdr:colOff>
      <xdr:row>84</xdr:row>
      <xdr:rowOff>62441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444134"/>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112184</xdr:rowOff>
    </xdr:from>
    <xdr:to>
      <xdr:col>73</xdr:col>
      <xdr:colOff>44450</xdr:colOff>
      <xdr:row>85</xdr:row>
      <xdr:rowOff>42334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27111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60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113241</xdr:rowOff>
    </xdr:from>
    <xdr:to>
      <xdr:col>68</xdr:col>
      <xdr:colOff>152400</xdr:colOff>
      <xdr:row>84</xdr:row>
      <xdr:rowOff>42334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343591"/>
          <a:ext cx="8890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132291</xdr:rowOff>
    </xdr:from>
    <xdr:to>
      <xdr:col>68</xdr:col>
      <xdr:colOff>203200</xdr:colOff>
      <xdr:row>85</xdr:row>
      <xdr:rowOff>62441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47218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20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64152</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465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112184</xdr:rowOff>
    </xdr:from>
    <xdr:to>
      <xdr:col>77</xdr:col>
      <xdr:colOff>95250</xdr:colOff>
      <xdr:row>85</xdr:row>
      <xdr:rowOff>42334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27111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600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11641</xdr:rowOff>
    </xdr:from>
    <xdr:to>
      <xdr:col>73</xdr:col>
      <xdr:colOff>44450</xdr:colOff>
      <xdr:row>84</xdr:row>
      <xdr:rowOff>113241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41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123418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182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162984</xdr:rowOff>
    </xdr:from>
    <xdr:to>
      <xdr:col>68</xdr:col>
      <xdr:colOff>203200</xdr:colOff>
      <xdr:row>84</xdr:row>
      <xdr:rowOff>93134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103311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62441</xdr:rowOff>
    </xdr:from>
    <xdr:to>
      <xdr:col>64</xdr:col>
      <xdr:colOff>152400</xdr:colOff>
      <xdr:row>83</xdr:row>
      <xdr:rowOff>164041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29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2768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061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これまでの定員適正化の取組により、類似団体平均や東京都平均と比較し、少ない職員数を維持してきている。今後も事務事業の増加や市民ニーズの多様化・複雑化が進む中で、安定的な市民サービスの提供を実現していくための人材・人員体制の確保を前提としつつ、民間活力の導入状況等も勘案しながら、引き続き適正な定員管理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127000</xdr:rowOff>
    </xdr:from>
    <xdr:to>
      <xdr:col>81</xdr:col>
      <xdr:colOff>44450</xdr:colOff>
      <xdr:row>67</xdr:row>
      <xdr:rowOff>22701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71100"/>
          <a:ext cx="0" cy="1438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166228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81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22701</xdr:rowOff>
    </xdr:from>
    <xdr:to>
      <xdr:col>81</xdr:col>
      <xdr:colOff>133350</xdr:colOff>
      <xdr:row>67</xdr:row>
      <xdr:rowOff>22701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09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41927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127000</xdr:rowOff>
    </xdr:from>
    <xdr:to>
      <xdr:col>81</xdr:col>
      <xdr:colOff>133350</xdr:colOff>
      <xdr:row>58</xdr:row>
      <xdr:rowOff>127000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9843</xdr:rowOff>
    </xdr:from>
    <xdr:to>
      <xdr:col>81</xdr:col>
      <xdr:colOff>44450</xdr:colOff>
      <xdr:row>59</xdr:row>
      <xdr:rowOff>15875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125393"/>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3810</xdr:rowOff>
    </xdr:from>
    <xdr:to>
      <xdr:col>77</xdr:col>
      <xdr:colOff>44450</xdr:colOff>
      <xdr:row>59</xdr:row>
      <xdr:rowOff>15875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119360"/>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11271</xdr:rowOff>
    </xdr:from>
    <xdr:to>
      <xdr:col>77</xdr:col>
      <xdr:colOff>95250</xdr:colOff>
      <xdr:row>61</xdr:row>
      <xdr:rowOff>112871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6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97648</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6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154146</xdr:rowOff>
    </xdr:from>
    <xdr:to>
      <xdr:col>72</xdr:col>
      <xdr:colOff>203200</xdr:colOff>
      <xdr:row>59</xdr:row>
      <xdr:rowOff>3810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098246"/>
          <a:ext cx="889000" cy="2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2222</xdr:rowOff>
    </xdr:from>
    <xdr:to>
      <xdr:col>73</xdr:col>
      <xdr:colOff>44450</xdr:colOff>
      <xdr:row>61</xdr:row>
      <xdr:rowOff>103822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88599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154146</xdr:rowOff>
    </xdr:from>
    <xdr:to>
      <xdr:col>68</xdr:col>
      <xdr:colOff>152400</xdr:colOff>
      <xdr:row>58</xdr:row>
      <xdr:rowOff>154146</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0982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164624</xdr:rowOff>
    </xdr:from>
    <xdr:to>
      <xdr:col>68</xdr:col>
      <xdr:colOff>203200</xdr:colOff>
      <xdr:row>61</xdr:row>
      <xdr:rowOff>94774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5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79551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82567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130493</xdr:rowOff>
    </xdr:from>
    <xdr:to>
      <xdr:col>81</xdr:col>
      <xdr:colOff>95250</xdr:colOff>
      <xdr:row>59</xdr:row>
      <xdr:rowOff>60643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07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51770</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9995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136525</xdr:rowOff>
    </xdr:from>
    <xdr:to>
      <xdr:col>77</xdr:col>
      <xdr:colOff>95250</xdr:colOff>
      <xdr:row>59</xdr:row>
      <xdr:rowOff>66675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08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76852</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9849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124460</xdr:rowOff>
    </xdr:from>
    <xdr:to>
      <xdr:col>73</xdr:col>
      <xdr:colOff>44450</xdr:colOff>
      <xdr:row>59</xdr:row>
      <xdr:rowOff>54610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64787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983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103346</xdr:rowOff>
    </xdr:from>
    <xdr:to>
      <xdr:col>68</xdr:col>
      <xdr:colOff>203200</xdr:colOff>
      <xdr:row>59</xdr:row>
      <xdr:rowOff>33496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04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43673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981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103346</xdr:rowOff>
    </xdr:from>
    <xdr:to>
      <xdr:col>64</xdr:col>
      <xdr:colOff>152400</xdr:colOff>
      <xdr:row>59</xdr:row>
      <xdr:rowOff>33496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04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43673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981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ポイント減となり、この減少に影響を与えた要因は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令和３年度と比較して、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「準公債費債務負担」の減少（△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775,138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千円）で、純粋な影響度としては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1.49514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イント引き下げる効果があった。その内訳を見ると、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令和３年度に計上されていた複合施設の購入費の支払いが終了したことに伴い、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ＰＦＩ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の項目に計上されなくなったことのほか、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用地取得費の減額が寄与している。今後も市債の計画的な借入れを行いながら、健全財政の維持に努めていく。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120045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30043"/>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92122</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8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120045</xdr:rowOff>
    </xdr:from>
    <xdr:to>
      <xdr:col>81</xdr:col>
      <xdr:colOff>133350</xdr:colOff>
      <xdr:row>45</xdr:row>
      <xdr:rowOff>120045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83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80131</xdr:rowOff>
    </xdr:from>
    <xdr:to>
      <xdr:col>81</xdr:col>
      <xdr:colOff>44450</xdr:colOff>
      <xdr:row>39</xdr:row>
      <xdr:rowOff>91622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766681"/>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139294</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258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91622</xdr:rowOff>
    </xdr:from>
    <xdr:to>
      <xdr:col>77</xdr:col>
      <xdr:colOff>44450</xdr:colOff>
      <xdr:row>39</xdr:row>
      <xdr:rowOff>114602</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778172"/>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155726</xdr:rowOff>
    </xdr:from>
    <xdr:to>
      <xdr:col>77</xdr:col>
      <xdr:colOff>95250</xdr:colOff>
      <xdr:row>40</xdr:row>
      <xdr:rowOff>85876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70653</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8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114602</xdr:rowOff>
    </xdr:from>
    <xdr:to>
      <xdr:col>72</xdr:col>
      <xdr:colOff>203200</xdr:colOff>
      <xdr:row>39</xdr:row>
      <xdr:rowOff>149074</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801152"/>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59162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126093</xdr:rowOff>
    </xdr:from>
    <xdr:to>
      <xdr:col>68</xdr:col>
      <xdr:colOff>152400</xdr:colOff>
      <xdr:row>39</xdr:row>
      <xdr:rowOff>149074</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812643"/>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59162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121255</xdr:rowOff>
    </xdr:from>
    <xdr:to>
      <xdr:col>64</xdr:col>
      <xdr:colOff>152400</xdr:colOff>
      <xdr:row>40</xdr:row>
      <xdr:rowOff>51405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0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36182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89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29331</xdr:rowOff>
    </xdr:from>
    <xdr:to>
      <xdr:col>81</xdr:col>
      <xdr:colOff>95250</xdr:colOff>
      <xdr:row>39</xdr:row>
      <xdr:rowOff>130931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71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45858</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560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40822</xdr:rowOff>
    </xdr:from>
    <xdr:to>
      <xdr:col>77</xdr:col>
      <xdr:colOff>95250</xdr:colOff>
      <xdr:row>39</xdr:row>
      <xdr:rowOff>142422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72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152599</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96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63802</xdr:rowOff>
    </xdr:from>
    <xdr:to>
      <xdr:col>73</xdr:col>
      <xdr:colOff>44450</xdr:colOff>
      <xdr:row>39</xdr:row>
      <xdr:rowOff>165402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75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4129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51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98274</xdr:rowOff>
    </xdr:from>
    <xdr:to>
      <xdr:col>68</xdr:col>
      <xdr:colOff>203200</xdr:colOff>
      <xdr:row>40</xdr:row>
      <xdr:rowOff>28424</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78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38601</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553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75293</xdr:rowOff>
    </xdr:from>
    <xdr:to>
      <xdr:col>64</xdr:col>
      <xdr:colOff>152400</xdr:colOff>
      <xdr:row>40</xdr:row>
      <xdr:rowOff>5443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76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15620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53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標準財政規模に対する一部事務組合や第３セクターなどを含む市が将来負担すべき実質的な負債の大きさの割合は、負担すべき実質的な負債はあるが、それ以上に基金や返済に充てる歳入が見込まれることから、計算上、将来負担見込額がないため比率は算定されない。今後とも、適正な後年度負担となるよう財政の健全性を維持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80464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39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52541</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2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80464</xdr:rowOff>
    </xdr:from>
    <xdr:to>
      <xdr:col>81</xdr:col>
      <xdr:colOff>133350</xdr:colOff>
      <xdr:row>22</xdr:row>
      <xdr:rowOff>80464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852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36665</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655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64588</xdr:rowOff>
    </xdr:from>
    <xdr:to>
      <xdr:col>81</xdr:col>
      <xdr:colOff>95250</xdr:colOff>
      <xdr:row>13</xdr:row>
      <xdr:rowOff>166188</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9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35288</xdr:rowOff>
    </xdr:from>
    <xdr:to>
      <xdr:col>73</xdr:col>
      <xdr:colOff>44450</xdr:colOff>
      <xdr:row>13</xdr:row>
      <xdr:rowOff>136888</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147065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119743</xdr:rowOff>
    </xdr:from>
    <xdr:to>
      <xdr:col>68</xdr:col>
      <xdr:colOff>203200</xdr:colOff>
      <xdr:row>14</xdr:row>
      <xdr:rowOff>49893</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4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60070</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1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155938</xdr:rowOff>
    </xdr:from>
    <xdr:to>
      <xdr:col>64</xdr:col>
      <xdr:colOff>152400</xdr:colOff>
      <xdr:row>14</xdr:row>
      <xdr:rowOff>86088</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8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96265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15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東京都府中市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260,998
254,421
29.43
137,225,778
132,861,374
4,154,754
62,300,540
46,625,002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については、早い段階から組織改正など組織・機構の見直しや、事務事業、施設管理の見直しによる委託化などを実施し、職員数の適正化を図ってきた。そのため、類似団体と比較して人件費に係る経常収支比率は低い水準を維持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今後も、民間活力の積極的な活用を図るとともに、各種事務事業の質と量に応じた適正な定員管理や職務給化を推進し、現在の水準を維持していく。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98425</xdr:rowOff>
    </xdr:from>
    <xdr:to>
      <xdr:col>24</xdr:col>
      <xdr:colOff>25400</xdr:colOff>
      <xdr:row>41</xdr:row>
      <xdr:rowOff>98425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5627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70502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99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98425</xdr:rowOff>
    </xdr:from>
    <xdr:to>
      <xdr:col>24</xdr:col>
      <xdr:colOff>114300</xdr:colOff>
      <xdr:row>41</xdr:row>
      <xdr:rowOff>98425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12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13352</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99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98425</xdr:rowOff>
    </xdr:from>
    <xdr:to>
      <xdr:col>24</xdr:col>
      <xdr:colOff>114300</xdr:colOff>
      <xdr:row>33</xdr:row>
      <xdr:rowOff>98425</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56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50800</xdr:rowOff>
    </xdr:from>
    <xdr:to>
      <xdr:col>24</xdr:col>
      <xdr:colOff>25400</xdr:colOff>
      <xdr:row>33</xdr:row>
      <xdr:rowOff>98425</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570865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114952</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4586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142875</xdr:rowOff>
    </xdr:from>
    <xdr:to>
      <xdr:col>24</xdr:col>
      <xdr:colOff>76200</xdr:colOff>
      <xdr:row>38</xdr:row>
      <xdr:rowOff>73025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48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50800</xdr:rowOff>
    </xdr:from>
    <xdr:to>
      <xdr:col>19</xdr:col>
      <xdr:colOff>187325</xdr:colOff>
      <xdr:row>33</xdr:row>
      <xdr:rowOff>50800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3098800" y="5708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57150</xdr:rowOff>
    </xdr:from>
    <xdr:to>
      <xdr:col>20</xdr:col>
      <xdr:colOff>38100</xdr:colOff>
      <xdr:row>37</xdr:row>
      <xdr:rowOff>158750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143527</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648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50800</xdr:rowOff>
    </xdr:from>
    <xdr:to>
      <xdr:col>15</xdr:col>
      <xdr:colOff>98425</xdr:colOff>
      <xdr:row>33</xdr:row>
      <xdr:rowOff>88900</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2209800" y="5708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123825</xdr:rowOff>
    </xdr:from>
    <xdr:to>
      <xdr:col>15</xdr:col>
      <xdr:colOff>149225</xdr:colOff>
      <xdr:row>38</xdr:row>
      <xdr:rowOff>53975</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467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38752</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553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88900</xdr:rowOff>
    </xdr:from>
    <xdr:to>
      <xdr:col>11</xdr:col>
      <xdr:colOff>9525</xdr:colOff>
      <xdr:row>33</xdr:row>
      <xdr:rowOff>127000</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57467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95250</xdr:rowOff>
    </xdr:from>
    <xdr:to>
      <xdr:col>11</xdr:col>
      <xdr:colOff>60325</xdr:colOff>
      <xdr:row>38</xdr:row>
      <xdr:rowOff>25400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47625</xdr:rowOff>
    </xdr:from>
    <xdr:to>
      <xdr:col>6</xdr:col>
      <xdr:colOff>171450</xdr:colOff>
      <xdr:row>38</xdr:row>
      <xdr:rowOff>149225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56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134002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64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47625</xdr:rowOff>
    </xdr:from>
    <xdr:to>
      <xdr:col>24</xdr:col>
      <xdr:colOff>76200</xdr:colOff>
      <xdr:row>33</xdr:row>
      <xdr:rowOff>149225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570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127652</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561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0</xdr:rowOff>
    </xdr:from>
    <xdr:to>
      <xdr:col>20</xdr:col>
      <xdr:colOff>38100</xdr:colOff>
      <xdr:row>33</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56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111777</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542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0</xdr:rowOff>
    </xdr:from>
    <xdr:to>
      <xdr:col>15</xdr:col>
      <xdr:colOff>149225</xdr:colOff>
      <xdr:row>33</xdr:row>
      <xdr:rowOff>101600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56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111777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542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38100</xdr:rowOff>
    </xdr:from>
    <xdr:to>
      <xdr:col>11</xdr:col>
      <xdr:colOff>60325</xdr:colOff>
      <xdr:row>33</xdr:row>
      <xdr:rowOff>139700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569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149877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546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76200</xdr:rowOff>
    </xdr:from>
    <xdr:to>
      <xdr:col>6</xdr:col>
      <xdr:colOff>171450</xdr:colOff>
      <xdr:row>34</xdr:row>
      <xdr:rowOff>6350</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573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16527</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550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年度の物件費充当一般財源は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16,596,373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千円で、前年度と比べて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91,511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千円増加とな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ったが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、経常収支比率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改善した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物価高騰による公共施設等の管理運営費及び光熱水費が増加傾向にあり、依然として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の比較では高い水準のままであるとともに、全国平均を上回っていることから、今後も、民間活力の活用を進める中で、人件費と一体で効果を検討しながら、公共施設の最適化による管理コストの削減等を進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2910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148607</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62230</xdr:rowOff>
    </xdr:from>
    <xdr:to>
      <xdr:col>82</xdr:col>
      <xdr:colOff>196850</xdr:colOff>
      <xdr:row>13</xdr:row>
      <xdr:rowOff>62230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29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115570</xdr:rowOff>
    </xdr:from>
    <xdr:to>
      <xdr:col>82</xdr:col>
      <xdr:colOff>107950</xdr:colOff>
      <xdr:row>20</xdr:row>
      <xdr:rowOff>66040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337312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115570</xdr:rowOff>
    </xdr:from>
    <xdr:to>
      <xdr:col>78</xdr:col>
      <xdr:colOff>69850</xdr:colOff>
      <xdr:row>20</xdr:row>
      <xdr:rowOff>66040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337312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69867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1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85090</xdr:rowOff>
    </xdr:from>
    <xdr:to>
      <xdr:col>73</xdr:col>
      <xdr:colOff>180975</xdr:colOff>
      <xdr:row>19</xdr:row>
      <xdr:rowOff>115570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33426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91440</xdr:rowOff>
    </xdr:from>
    <xdr:to>
      <xdr:col>74</xdr:col>
      <xdr:colOff>31750</xdr:colOff>
      <xdr:row>17</xdr:row>
      <xdr:rowOff>21590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31767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0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54610</xdr:rowOff>
    </xdr:from>
    <xdr:to>
      <xdr:col>69</xdr:col>
      <xdr:colOff>92075</xdr:colOff>
      <xdr:row>19</xdr:row>
      <xdr:rowOff>85090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33121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0</xdr:rowOff>
    </xdr:from>
    <xdr:to>
      <xdr:col>69</xdr:col>
      <xdr:colOff>142875</xdr:colOff>
      <xdr:row>16</xdr:row>
      <xdr:rowOff>101600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119397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64770</xdr:rowOff>
    </xdr:from>
    <xdr:to>
      <xdr:col>82</xdr:col>
      <xdr:colOff>158750</xdr:colOff>
      <xdr:row>19</xdr:row>
      <xdr:rowOff>166370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332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36847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329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15240</xdr:rowOff>
    </xdr:from>
    <xdr:to>
      <xdr:col>78</xdr:col>
      <xdr:colOff>120650</xdr:colOff>
      <xdr:row>20</xdr:row>
      <xdr:rowOff>116840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344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101617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53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64770</xdr:rowOff>
    </xdr:from>
    <xdr:to>
      <xdr:col>74</xdr:col>
      <xdr:colOff>31750</xdr:colOff>
      <xdr:row>19</xdr:row>
      <xdr:rowOff>166370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332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151147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340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34290</xdr:rowOff>
    </xdr:from>
    <xdr:to>
      <xdr:col>69</xdr:col>
      <xdr:colOff>142875</xdr:colOff>
      <xdr:row>19</xdr:row>
      <xdr:rowOff>135890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329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120667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337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3810</xdr:rowOff>
    </xdr:from>
    <xdr:to>
      <xdr:col>65</xdr:col>
      <xdr:colOff>53975</xdr:colOff>
      <xdr:row>19</xdr:row>
      <xdr:rowOff>105410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326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90187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334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年度の扶助費充当一般財源は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8,200,142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千円で、前年度と比べ</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873,887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千円減少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となり、経常収支比率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改善した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。主な要因としては、生活保護費や自立支援介護給付費等の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が挙げられる。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減少があったものの、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々増加傾向にあり、義務的経費のため止むを得ない部分もあるが、今後も資格審査の適正化を図ることにより抑制を図るとともに、市独自の給付事業等についても他市の状況を把握しながら適正化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159657</xdr:rowOff>
    </xdr:from>
    <xdr:to>
      <xdr:col>24</xdr:col>
      <xdr:colOff>25400</xdr:colOff>
      <xdr:row>57</xdr:row>
      <xdr:rowOff>20865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417957"/>
          <a:ext cx="838200" cy="37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45357</xdr:rowOff>
    </xdr:from>
    <xdr:to>
      <xdr:col>19</xdr:col>
      <xdr:colOff>187325</xdr:colOff>
      <xdr:row>57</xdr:row>
      <xdr:rowOff>20865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646557"/>
          <a:ext cx="8890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35378</xdr:rowOff>
    </xdr:from>
    <xdr:to>
      <xdr:col>20</xdr:col>
      <xdr:colOff>38100</xdr:colOff>
      <xdr:row>57</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121755</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894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45357</xdr:rowOff>
    </xdr:from>
    <xdr:to>
      <xdr:col>15</xdr:col>
      <xdr:colOff>98425</xdr:colOff>
      <xdr:row>57</xdr:row>
      <xdr:rowOff>53522</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9646557"/>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110672</xdr:rowOff>
    </xdr:from>
    <xdr:to>
      <xdr:col>11</xdr:col>
      <xdr:colOff>9525</xdr:colOff>
      <xdr:row>57</xdr:row>
      <xdr:rowOff>53522</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71187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10885</xdr:rowOff>
    </xdr:from>
    <xdr:to>
      <xdr:col>11</xdr:col>
      <xdr:colOff>60325</xdr:colOff>
      <xdr:row>56</xdr:row>
      <xdr:rowOff>112485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122662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23784</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108857</xdr:rowOff>
    </xdr:from>
    <xdr:to>
      <xdr:col>24</xdr:col>
      <xdr:colOff>76200</xdr:colOff>
      <xdr:row>55</xdr:row>
      <xdr:rowOff>39007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125384</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21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141515</xdr:rowOff>
    </xdr:from>
    <xdr:to>
      <xdr:col>20</xdr:col>
      <xdr:colOff>38100</xdr:colOff>
      <xdr:row>57</xdr:row>
      <xdr:rowOff>71665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81842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511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166007</xdr:rowOff>
    </xdr:from>
    <xdr:to>
      <xdr:col>15</xdr:col>
      <xdr:colOff>149225</xdr:colOff>
      <xdr:row>56</xdr:row>
      <xdr:rowOff>96157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106334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2722</xdr:rowOff>
    </xdr:from>
    <xdr:to>
      <xdr:col>11</xdr:col>
      <xdr:colOff>60325</xdr:colOff>
      <xdr:row>57</xdr:row>
      <xdr:rowOff>104322</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89099</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繰出金は、令和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年度の充当一般財源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5,766,371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千円で、前年度と比べて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20,102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千円増加となったが、経常収支比率は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ポイント改善し、また維持補修費は、充当一般財源が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1,096,138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千円で、前年度と比べて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143,456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千円減少となり、経常収支比率は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ポイント改善した。</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医療費の増などに伴い、国民健康保険</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や後期高齢者医療特別会計</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への繰出金が増加傾向に</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あり</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、引き続き、予防事業の促進や給付適正化の取組を継続し、抑制を目指す。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1" name="その他グラフ枠">
          <a:extLst>
            <a:ext uri="{FF2B5EF4-FFF2-40B4-BE49-F238E27FC236}">
              <a16:creationId xmlns:a16="http://schemas.microsoft.com/office/drawing/2014/main" id="{00000000-0008-0000-0400-0000F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61</xdr:row>
      <xdr:rowOff>15422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6510000" y="9243785"/>
          <a:ext cx="0" cy="1230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158949</xdr:rowOff>
    </xdr:from>
    <xdr:ext cx="762000" cy="259045"/>
    <xdr:sp macro="" textlink="">
      <xdr:nvSpPr>
        <xdr:cNvPr id="253" name="その他最小値テキスト">
          <a:extLst>
            <a:ext uri="{FF2B5EF4-FFF2-40B4-BE49-F238E27FC236}">
              <a16:creationId xmlns:a16="http://schemas.microsoft.com/office/drawing/2014/main" id="{00000000-0008-0000-0400-0000FD000000}"/>
            </a:ext>
          </a:extLst>
        </xdr:cNvPr>
        <xdr:cNvSpPr txBox="1"/>
      </xdr:nvSpPr>
      <xdr:spPr>
        <a:xfrm>
          <a:off x="16598900" y="1044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15422</xdr:rowOff>
    </xdr:from>
    <xdr:to>
      <xdr:col>82</xdr:col>
      <xdr:colOff>196850</xdr:colOff>
      <xdr:row>61</xdr:row>
      <xdr:rowOff>15422</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1047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5" name="その他最大値テキスト">
          <a:extLst>
            <a:ext uri="{FF2B5EF4-FFF2-40B4-BE49-F238E27FC236}">
              <a16:creationId xmlns:a16="http://schemas.microsoft.com/office/drawing/2014/main" id="{00000000-0008-0000-0400-0000FF000000}"/>
            </a:ext>
          </a:extLst>
        </xdr:cNvPr>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48078</xdr:rowOff>
    </xdr:from>
    <xdr:to>
      <xdr:col>82</xdr:col>
      <xdr:colOff>107950</xdr:colOff>
      <xdr:row>57</xdr:row>
      <xdr:rowOff>146050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5671800" y="9820728"/>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48277</xdr:rowOff>
    </xdr:from>
    <xdr:ext cx="762000" cy="259045"/>
    <xdr:sp macro="" textlink="">
      <xdr:nvSpPr>
        <xdr:cNvPr id="258" name="その他平均値テキスト">
          <a:extLst>
            <a:ext uri="{FF2B5EF4-FFF2-40B4-BE49-F238E27FC236}">
              <a16:creationId xmlns:a16="http://schemas.microsoft.com/office/drawing/2014/main" id="{00000000-0008-0000-0400-000002010000}"/>
            </a:ext>
          </a:extLst>
        </xdr:cNvPr>
        <xdr:cNvSpPr txBox="1"/>
      </xdr:nvSpPr>
      <xdr:spPr>
        <a:xfrm>
          <a:off x="16598900" y="999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146050</xdr:rowOff>
    </xdr:from>
    <xdr:to>
      <xdr:col>78</xdr:col>
      <xdr:colOff>69850</xdr:colOff>
      <xdr:row>57</xdr:row>
      <xdr:rowOff>146050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4782800" y="9918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87085</xdr:rowOff>
    </xdr:from>
    <xdr:to>
      <xdr:col>78</xdr:col>
      <xdr:colOff>120650</xdr:colOff>
      <xdr:row>59</xdr:row>
      <xdr:rowOff>17235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5621000" y="1003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2012</xdr:rowOff>
    </xdr:from>
    <xdr:ext cx="7366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290800" y="10117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57</xdr:row>
      <xdr:rowOff>146050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a:off x="13893800" y="9918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65315</xdr:rowOff>
    </xdr:from>
    <xdr:to>
      <xdr:col>74</xdr:col>
      <xdr:colOff>31750</xdr:colOff>
      <xdr:row>58</xdr:row>
      <xdr:rowOff>166915</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4732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151692</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58</xdr:row>
      <xdr:rowOff>7257</xdr:rowOff>
    </xdr:to>
    <xdr:cxnSp macro="">
      <xdr:nvCxnSpPr>
        <xdr:cNvPr id="266" name="直線コネクタ 265">
          <a:extLst>
            <a:ext uri="{FF2B5EF4-FFF2-40B4-BE49-F238E27FC236}">
              <a16:creationId xmlns:a16="http://schemas.microsoft.com/office/drawing/2014/main" id="{00000000-0008-0000-0400-00000A010000}"/>
            </a:ext>
          </a:extLst>
        </xdr:cNvPr>
        <xdr:cNvCxnSpPr/>
      </xdr:nvCxnSpPr>
      <xdr:spPr>
        <a:xfrm flipV="1">
          <a:off x="13004800" y="99187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21772</xdr:rowOff>
    </xdr:from>
    <xdr:to>
      <xdr:col>69</xdr:col>
      <xdr:colOff>142875</xdr:colOff>
      <xdr:row>58</xdr:row>
      <xdr:rowOff>123372</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3843000" y="996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108149</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9" name="フローチャート: 判断 268">
          <a:extLst>
            <a:ext uri="{FF2B5EF4-FFF2-40B4-BE49-F238E27FC236}">
              <a16:creationId xmlns:a16="http://schemas.microsoft.com/office/drawing/2014/main" id="{00000000-0008-0000-0400-00000D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45555</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168728</xdr:rowOff>
    </xdr:from>
    <xdr:to>
      <xdr:col>82</xdr:col>
      <xdr:colOff>158750</xdr:colOff>
      <xdr:row>57</xdr:row>
      <xdr:rowOff>98878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64592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13805</xdr:rowOff>
    </xdr:from>
    <xdr:ext cx="762000" cy="259045"/>
    <xdr:sp macro="" textlink="">
      <xdr:nvSpPr>
        <xdr:cNvPr id="277" name="その他該当値テキスト">
          <a:extLst>
            <a:ext uri="{FF2B5EF4-FFF2-40B4-BE49-F238E27FC236}">
              <a16:creationId xmlns:a16="http://schemas.microsoft.com/office/drawing/2014/main" id="{00000000-0008-0000-0400-000015010000}"/>
            </a:ext>
          </a:extLst>
        </xdr:cNvPr>
        <xdr:cNvSpPr txBox="1"/>
      </xdr:nvSpPr>
      <xdr:spPr>
        <a:xfrm>
          <a:off x="16598900" y="961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95250</xdr:rowOff>
    </xdr:from>
    <xdr:to>
      <xdr:col>78</xdr:col>
      <xdr:colOff>120650</xdr:colOff>
      <xdr:row>58</xdr:row>
      <xdr:rowOff>25400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5621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35577</xdr:rowOff>
    </xdr:from>
    <xdr:ext cx="7366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5290800" y="9636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95250</xdr:rowOff>
    </xdr:from>
    <xdr:to>
      <xdr:col>74</xdr:col>
      <xdr:colOff>31750</xdr:colOff>
      <xdr:row>58</xdr:row>
      <xdr:rowOff>25400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4732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35577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4401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127907</xdr:rowOff>
    </xdr:from>
    <xdr:to>
      <xdr:col>65</xdr:col>
      <xdr:colOff>53975</xdr:colOff>
      <xdr:row>58</xdr:row>
      <xdr:rowOff>58057</xdr:rowOff>
    </xdr:to>
    <xdr:sp macro="" textlink="">
      <xdr:nvSpPr>
        <xdr:cNvPr id="284" name="楕円 283">
          <a:extLst>
            <a:ext uri="{FF2B5EF4-FFF2-40B4-BE49-F238E27FC236}">
              <a16:creationId xmlns:a16="http://schemas.microsoft.com/office/drawing/2014/main" id="{00000000-0008-0000-0400-00001C010000}"/>
            </a:ext>
          </a:extLst>
        </xdr:cNvPr>
        <xdr:cNvSpPr/>
      </xdr:nvSpPr>
      <xdr:spPr>
        <a:xfrm>
          <a:off x="12954000" y="990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68234</xdr:rowOff>
    </xdr:from>
    <xdr:ext cx="762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623800" y="966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5" name="正方形/長方形 294">
          <a:extLst>
            <a:ext uri="{FF2B5EF4-FFF2-40B4-BE49-F238E27FC236}">
              <a16:creationId xmlns:a16="http://schemas.microsoft.com/office/drawing/2014/main" id="{00000000-0008-0000-0400-00002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年度の補助費等充当一般財源は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6,831,629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千円で、前年度と比べて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91,544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千円増加とな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ったが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、経常収支比率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改善した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しかしながら、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依然として類似団体との比較では高い水準のままであるとともに、全国平均を上回っていることから、今後も清掃事業関連の負担金抑制や団体補助金の適正化等に努める。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4" name="補助費等グラフ枠">
          <a:extLst>
            <a:ext uri="{FF2B5EF4-FFF2-40B4-BE49-F238E27FC236}">
              <a16:creationId xmlns:a16="http://schemas.microsoft.com/office/drawing/2014/main" id="{00000000-0008-0000-0400-00003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26307</xdr:rowOff>
    </xdr:from>
    <xdr:to>
      <xdr:col>82</xdr:col>
      <xdr:colOff>107950</xdr:colOff>
      <xdr:row>41</xdr:row>
      <xdr:rowOff>156935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6510000" y="5684157"/>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129012</xdr:rowOff>
    </xdr:from>
    <xdr:ext cx="762000" cy="259045"/>
    <xdr:sp macro="" textlink="">
      <xdr:nvSpPr>
        <xdr:cNvPr id="316" name="補助費等最小値テキスト">
          <a:extLst>
            <a:ext uri="{FF2B5EF4-FFF2-40B4-BE49-F238E27FC236}">
              <a16:creationId xmlns:a16="http://schemas.microsoft.com/office/drawing/2014/main" id="{00000000-0008-0000-0400-00003C010000}"/>
            </a:ext>
          </a:extLst>
        </xdr:cNvPr>
        <xdr:cNvSpPr txBox="1"/>
      </xdr:nvSpPr>
      <xdr:spPr>
        <a:xfrm>
          <a:off x="165989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156935</xdr:rowOff>
    </xdr:from>
    <xdr:to>
      <xdr:col>82</xdr:col>
      <xdr:colOff>196850</xdr:colOff>
      <xdr:row>41</xdr:row>
      <xdr:rowOff>156935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718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112684</xdr:rowOff>
    </xdr:from>
    <xdr:ext cx="762000" cy="259045"/>
    <xdr:sp macro="" textlink="">
      <xdr:nvSpPr>
        <xdr:cNvPr id="318" name="補助費等最大値テキスト">
          <a:extLst>
            <a:ext uri="{FF2B5EF4-FFF2-40B4-BE49-F238E27FC236}">
              <a16:creationId xmlns:a16="http://schemas.microsoft.com/office/drawing/2014/main" id="{00000000-0008-0000-0400-00003E010000}"/>
            </a:ext>
          </a:extLst>
        </xdr:cNvPr>
        <xdr:cNvSpPr txBox="1"/>
      </xdr:nvSpPr>
      <xdr:spPr>
        <a:xfrm>
          <a:off x="16598900" y="5427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26307</xdr:rowOff>
    </xdr:from>
    <xdr:to>
      <xdr:col>82</xdr:col>
      <xdr:colOff>196850</xdr:colOff>
      <xdr:row>33</xdr:row>
      <xdr:rowOff>26307</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6421100" y="56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48078</xdr:rowOff>
    </xdr:from>
    <xdr:to>
      <xdr:col>82</xdr:col>
      <xdr:colOff>107950</xdr:colOff>
      <xdr:row>37</xdr:row>
      <xdr:rowOff>113393</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5671800" y="6391728"/>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76399</xdr:rowOff>
    </xdr:from>
    <xdr:ext cx="762000" cy="259045"/>
    <xdr:sp macro="" textlink="">
      <xdr:nvSpPr>
        <xdr:cNvPr id="321" name="補助費等平均値テキスト">
          <a:extLst>
            <a:ext uri="{FF2B5EF4-FFF2-40B4-BE49-F238E27FC236}">
              <a16:creationId xmlns:a16="http://schemas.microsoft.com/office/drawing/2014/main" id="{00000000-0008-0000-0400-000041010000}"/>
            </a:ext>
          </a:extLst>
        </xdr:cNvPr>
        <xdr:cNvSpPr txBox="1"/>
      </xdr:nvSpPr>
      <xdr:spPr>
        <a:xfrm>
          <a:off x="16598900" y="6077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59872</xdr:rowOff>
    </xdr:from>
    <xdr:to>
      <xdr:col>82</xdr:col>
      <xdr:colOff>158750</xdr:colOff>
      <xdr:row>36</xdr:row>
      <xdr:rowOff>161472</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6459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80736</xdr:rowOff>
    </xdr:from>
    <xdr:to>
      <xdr:col>78</xdr:col>
      <xdr:colOff>69850</xdr:colOff>
      <xdr:row>37</xdr:row>
      <xdr:rowOff>113393</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a:off x="14782800" y="64243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11084</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80736</xdr:rowOff>
    </xdr:from>
    <xdr:to>
      <xdr:col>73</xdr:col>
      <xdr:colOff>180975</xdr:colOff>
      <xdr:row>37</xdr:row>
      <xdr:rowOff>124278</xdr:rowOff>
    </xdr:to>
    <xdr:cxnSp macro="">
      <xdr:nvCxnSpPr>
        <xdr:cNvPr id="326" name="直線コネクタ 325">
          <a:extLst>
            <a:ext uri="{FF2B5EF4-FFF2-40B4-BE49-F238E27FC236}">
              <a16:creationId xmlns:a16="http://schemas.microsoft.com/office/drawing/2014/main" id="{00000000-0008-0000-0400-000046010000}"/>
            </a:ext>
          </a:extLst>
        </xdr:cNvPr>
        <xdr:cNvCxnSpPr/>
      </xdr:nvCxnSpPr>
      <xdr:spPr>
        <a:xfrm flipV="1">
          <a:off x="13893800" y="6424386"/>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70757</xdr:rowOff>
    </xdr:from>
    <xdr:to>
      <xdr:col>74</xdr:col>
      <xdr:colOff>31750</xdr:colOff>
      <xdr:row>37</xdr:row>
      <xdr:rowOff>907</xdr:rowOff>
    </xdr:to>
    <xdr:sp macro="" textlink="">
      <xdr:nvSpPr>
        <xdr:cNvPr id="327" name="フローチャート: 判断 326">
          <a:extLst>
            <a:ext uri="{FF2B5EF4-FFF2-40B4-BE49-F238E27FC236}">
              <a16:creationId xmlns:a16="http://schemas.microsoft.com/office/drawing/2014/main" id="{00000000-0008-0000-0400-000047010000}"/>
            </a:ext>
          </a:extLst>
        </xdr:cNvPr>
        <xdr:cNvSpPr/>
      </xdr:nvSpPr>
      <xdr:spPr>
        <a:xfrm>
          <a:off x="14732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11084</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01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124278</xdr:rowOff>
    </xdr:from>
    <xdr:to>
      <xdr:col>69</xdr:col>
      <xdr:colOff>92075</xdr:colOff>
      <xdr:row>37</xdr:row>
      <xdr:rowOff>167822</xdr:rowOff>
    </xdr:to>
    <xdr:cxnSp macro="">
      <xdr:nvCxnSpPr>
        <xdr:cNvPr id="329" name="直線コネクタ 328">
          <a:extLst>
            <a:ext uri="{FF2B5EF4-FFF2-40B4-BE49-F238E27FC236}">
              <a16:creationId xmlns:a16="http://schemas.microsoft.com/office/drawing/2014/main" id="{00000000-0008-0000-0400-000049010000}"/>
            </a:ext>
          </a:extLst>
        </xdr:cNvPr>
        <xdr:cNvCxnSpPr/>
      </xdr:nvCxnSpPr>
      <xdr:spPr>
        <a:xfrm flipV="1">
          <a:off x="13004800" y="64679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59872</xdr:rowOff>
    </xdr:from>
    <xdr:to>
      <xdr:col>69</xdr:col>
      <xdr:colOff>142875</xdr:colOff>
      <xdr:row>36</xdr:row>
      <xdr:rowOff>161472</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3843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199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81643</xdr:rowOff>
    </xdr:from>
    <xdr:to>
      <xdr:col>65</xdr:col>
      <xdr:colOff>53975</xdr:colOff>
      <xdr:row>37</xdr:row>
      <xdr:rowOff>11793</xdr:rowOff>
    </xdr:to>
    <xdr:sp macro="" textlink="">
      <xdr:nvSpPr>
        <xdr:cNvPr id="332" name="フローチャート: 判断 331">
          <a:extLst>
            <a:ext uri="{FF2B5EF4-FFF2-40B4-BE49-F238E27FC236}">
              <a16:creationId xmlns:a16="http://schemas.microsoft.com/office/drawing/2014/main" id="{00000000-0008-0000-0400-00004C010000}"/>
            </a:ext>
          </a:extLst>
        </xdr:cNvPr>
        <xdr:cNvSpPr/>
      </xdr:nvSpPr>
      <xdr:spPr>
        <a:xfrm>
          <a:off x="12954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21970</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168728</xdr:rowOff>
    </xdr:from>
    <xdr:to>
      <xdr:col>82</xdr:col>
      <xdr:colOff>158750</xdr:colOff>
      <xdr:row>37</xdr:row>
      <xdr:rowOff>98878</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6459200" y="634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140805</xdr:rowOff>
    </xdr:from>
    <xdr:ext cx="762000" cy="259045"/>
    <xdr:sp macro="" textlink="">
      <xdr:nvSpPr>
        <xdr:cNvPr id="340" name="補助費等該当値テキスト">
          <a:extLst>
            <a:ext uri="{FF2B5EF4-FFF2-40B4-BE49-F238E27FC236}">
              <a16:creationId xmlns:a16="http://schemas.microsoft.com/office/drawing/2014/main" id="{00000000-0008-0000-0400-000054010000}"/>
            </a:ext>
          </a:extLst>
        </xdr:cNvPr>
        <xdr:cNvSpPr txBox="1"/>
      </xdr:nvSpPr>
      <xdr:spPr>
        <a:xfrm>
          <a:off x="16598900" y="631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62593</xdr:rowOff>
    </xdr:from>
    <xdr:to>
      <xdr:col>78</xdr:col>
      <xdr:colOff>120650</xdr:colOff>
      <xdr:row>37</xdr:row>
      <xdr:rowOff>164193</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5621000" y="640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148970</xdr:rowOff>
    </xdr:from>
    <xdr:ext cx="7366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5290800" y="6492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29936</xdr:rowOff>
    </xdr:from>
    <xdr:to>
      <xdr:col>74</xdr:col>
      <xdr:colOff>31750</xdr:colOff>
      <xdr:row>37</xdr:row>
      <xdr:rowOff>131536</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4732000" y="637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116312</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4401800" y="645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73478</xdr:rowOff>
    </xdr:from>
    <xdr:to>
      <xdr:col>69</xdr:col>
      <xdr:colOff>142875</xdr:colOff>
      <xdr:row>38</xdr:row>
      <xdr:rowOff>3628</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3843000" y="641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159855</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3512800" y="650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117022</xdr:rowOff>
    </xdr:from>
    <xdr:to>
      <xdr:col>65</xdr:col>
      <xdr:colOff>53975</xdr:colOff>
      <xdr:row>38</xdr:row>
      <xdr:rowOff>47172</xdr:rowOff>
    </xdr:to>
    <xdr:sp macro="" textlink="">
      <xdr:nvSpPr>
        <xdr:cNvPr id="347" name="楕円 346">
          <a:extLst>
            <a:ext uri="{FF2B5EF4-FFF2-40B4-BE49-F238E27FC236}">
              <a16:creationId xmlns:a16="http://schemas.microsoft.com/office/drawing/2014/main" id="{00000000-0008-0000-0400-00005B010000}"/>
            </a:ext>
          </a:extLst>
        </xdr:cNvPr>
        <xdr:cNvSpPr/>
      </xdr:nvSpPr>
      <xdr:spPr>
        <a:xfrm>
          <a:off x="12954000" y="646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31949</xdr:rowOff>
    </xdr:from>
    <xdr:ext cx="762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12623800" y="6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7" name="正方形/長方形 356">
          <a:extLst>
            <a:ext uri="{FF2B5EF4-FFF2-40B4-BE49-F238E27FC236}">
              <a16:creationId xmlns:a16="http://schemas.microsoft.com/office/drawing/2014/main" id="{00000000-0008-0000-0400-00006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8" name="正方形/長方形 357">
          <a:extLst>
            <a:ext uri="{FF2B5EF4-FFF2-40B4-BE49-F238E27FC236}">
              <a16:creationId xmlns:a16="http://schemas.microsoft.com/office/drawing/2014/main" id="{00000000-0008-0000-0400-00006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年度の公債費充当一般財源は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3,900,120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千円で、前年度と比べて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125,614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千円増加と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なったが、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経常収支比率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改善した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お、全国や東京都平均と比較して比率は低く、類似団体内順位は２位となっており、過去の市債の償還が着実に進んでいることの現れと認識している。今後、大規模事業の本格化による市債の借入れ増加に伴い、償還額も増加傾向となることから、過度な将来負担とならないよう、計画的な借入れ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4" name="公債費グラフ枠">
          <a:extLst>
            <a:ext uri="{FF2B5EF4-FFF2-40B4-BE49-F238E27FC236}">
              <a16:creationId xmlns:a16="http://schemas.microsoft.com/office/drawing/2014/main" id="{00000000-0008-0000-0400-00007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82</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4826000" y="127000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163847</xdr:rowOff>
    </xdr:from>
    <xdr:ext cx="762000" cy="259045"/>
    <xdr:sp macro="" textlink="">
      <xdr:nvSpPr>
        <xdr:cNvPr id="376" name="公債費最小値テキスト">
          <a:extLst>
            <a:ext uri="{FF2B5EF4-FFF2-40B4-BE49-F238E27FC236}">
              <a16:creationId xmlns:a16="http://schemas.microsoft.com/office/drawing/2014/main" id="{00000000-0008-0000-0400-000078010000}"/>
            </a:ext>
          </a:extLst>
        </xdr:cNvPr>
        <xdr:cNvSpPr txBox="1"/>
      </xdr:nvSpPr>
      <xdr:spPr>
        <a:xfrm>
          <a:off x="4914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20320</xdr:rowOff>
    </xdr:from>
    <xdr:to>
      <xdr:col>24</xdr:col>
      <xdr:colOff>114300</xdr:colOff>
      <xdr:row>82</xdr:row>
      <xdr:rowOff>20320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78" name="公債費最大値テキスト">
          <a:extLst>
            <a:ext uri="{FF2B5EF4-FFF2-40B4-BE49-F238E27FC236}">
              <a16:creationId xmlns:a16="http://schemas.microsoft.com/office/drawing/2014/main" id="{00000000-0008-0000-0400-00007A010000}"/>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100330</xdr:rowOff>
    </xdr:from>
    <xdr:to>
      <xdr:col>24</xdr:col>
      <xdr:colOff>25400</xdr:colOff>
      <xdr:row>75</xdr:row>
      <xdr:rowOff>115570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3987800" y="129590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74947</xdr:rowOff>
    </xdr:from>
    <xdr:ext cx="762000" cy="259045"/>
    <xdr:sp macro="" textlink="">
      <xdr:nvSpPr>
        <xdr:cNvPr id="381" name="公債費平均値テキスト">
          <a:extLst>
            <a:ext uri="{FF2B5EF4-FFF2-40B4-BE49-F238E27FC236}">
              <a16:creationId xmlns:a16="http://schemas.microsoft.com/office/drawing/2014/main" id="{00000000-0008-0000-0400-00007D010000}"/>
            </a:ext>
          </a:extLst>
        </xdr:cNvPr>
        <xdr:cNvSpPr txBox="1"/>
      </xdr:nvSpPr>
      <xdr:spPr>
        <a:xfrm>
          <a:off x="4914900" y="13276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4775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77470</xdr:rowOff>
    </xdr:from>
    <xdr:to>
      <xdr:col>19</xdr:col>
      <xdr:colOff>187325</xdr:colOff>
      <xdr:row>75</xdr:row>
      <xdr:rowOff>115570</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a:off x="3098800" y="129362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148589</xdr:rowOff>
    </xdr:from>
    <xdr:to>
      <xdr:col>20</xdr:col>
      <xdr:colOff>38100</xdr:colOff>
      <xdr:row>78</xdr:row>
      <xdr:rowOff>78739</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3937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63516</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343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77470</xdr:rowOff>
    </xdr:from>
    <xdr:to>
      <xdr:col>15</xdr:col>
      <xdr:colOff>98425</xdr:colOff>
      <xdr:row>75</xdr:row>
      <xdr:rowOff>130810</xdr:rowOff>
    </xdr:to>
    <xdr:cxnSp macro="">
      <xdr:nvCxnSpPr>
        <xdr:cNvPr id="386" name="直線コネクタ 385">
          <a:extLst>
            <a:ext uri="{FF2B5EF4-FFF2-40B4-BE49-F238E27FC236}">
              <a16:creationId xmlns:a16="http://schemas.microsoft.com/office/drawing/2014/main" id="{00000000-0008-0000-0400-000082010000}"/>
            </a:ext>
          </a:extLst>
        </xdr:cNvPr>
        <xdr:cNvCxnSpPr/>
      </xdr:nvCxnSpPr>
      <xdr:spPr>
        <a:xfrm flipV="1">
          <a:off x="2209800" y="129362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156211</xdr:rowOff>
    </xdr:from>
    <xdr:to>
      <xdr:col>15</xdr:col>
      <xdr:colOff>149225</xdr:colOff>
      <xdr:row>78</xdr:row>
      <xdr:rowOff>86361</xdr:rowOff>
    </xdr:to>
    <xdr:sp macro="" textlink="">
      <xdr:nvSpPr>
        <xdr:cNvPr id="387" name="フローチャート: 判断 386">
          <a:extLst>
            <a:ext uri="{FF2B5EF4-FFF2-40B4-BE49-F238E27FC236}">
              <a16:creationId xmlns:a16="http://schemas.microsoft.com/office/drawing/2014/main" id="{00000000-0008-0000-0400-000083010000}"/>
            </a:ext>
          </a:extLst>
        </xdr:cNvPr>
        <xdr:cNvSpPr/>
      </xdr:nvSpPr>
      <xdr:spPr>
        <a:xfrm>
          <a:off x="3048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71138</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130810</xdr:rowOff>
    </xdr:from>
    <xdr:to>
      <xdr:col>11</xdr:col>
      <xdr:colOff>9525</xdr:colOff>
      <xdr:row>75</xdr:row>
      <xdr:rowOff>130810</xdr:rowOff>
    </xdr:to>
    <xdr:cxnSp macro="">
      <xdr:nvCxnSpPr>
        <xdr:cNvPr id="389" name="直線コネクタ 388">
          <a:extLst>
            <a:ext uri="{FF2B5EF4-FFF2-40B4-BE49-F238E27FC236}">
              <a16:creationId xmlns:a16="http://schemas.microsoft.com/office/drawing/2014/main" id="{00000000-0008-0000-0400-000085010000}"/>
            </a:ext>
          </a:extLst>
        </xdr:cNvPr>
        <xdr:cNvCxnSpPr/>
      </xdr:nvCxnSpPr>
      <xdr:spPr>
        <a:xfrm>
          <a:off x="1320800" y="12989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156211</xdr:rowOff>
    </xdr:from>
    <xdr:to>
      <xdr:col>11</xdr:col>
      <xdr:colOff>60325</xdr:colOff>
      <xdr:row>78</xdr:row>
      <xdr:rowOff>86361</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2159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71138</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828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38100</xdr:rowOff>
    </xdr:from>
    <xdr:to>
      <xdr:col>6</xdr:col>
      <xdr:colOff>171450</xdr:colOff>
      <xdr:row>78</xdr:row>
      <xdr:rowOff>139700</xdr:rowOff>
    </xdr:to>
    <xdr:sp macro="" textlink="">
      <xdr:nvSpPr>
        <xdr:cNvPr id="392" name="フローチャート: 判断 391">
          <a:extLst>
            <a:ext uri="{FF2B5EF4-FFF2-40B4-BE49-F238E27FC236}">
              <a16:creationId xmlns:a16="http://schemas.microsoft.com/office/drawing/2014/main" id="{00000000-0008-0000-0400-000088010000}"/>
            </a:ext>
          </a:extLst>
        </xdr:cNvPr>
        <xdr:cNvSpPr/>
      </xdr:nvSpPr>
      <xdr:spPr>
        <a:xfrm>
          <a:off x="1270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124477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939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49530</xdr:rowOff>
    </xdr:from>
    <xdr:to>
      <xdr:col>24</xdr:col>
      <xdr:colOff>76200</xdr:colOff>
      <xdr:row>75</xdr:row>
      <xdr:rowOff>151130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47752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66057</xdr:rowOff>
    </xdr:from>
    <xdr:ext cx="762000" cy="259045"/>
    <xdr:sp macro="" textlink="">
      <xdr:nvSpPr>
        <xdr:cNvPr id="400" name="公債費該当値テキスト">
          <a:extLst>
            <a:ext uri="{FF2B5EF4-FFF2-40B4-BE49-F238E27FC236}">
              <a16:creationId xmlns:a16="http://schemas.microsoft.com/office/drawing/2014/main" id="{00000000-0008-0000-0400-000090010000}"/>
            </a:ext>
          </a:extLst>
        </xdr:cNvPr>
        <xdr:cNvSpPr txBox="1"/>
      </xdr:nvSpPr>
      <xdr:spPr>
        <a:xfrm>
          <a:off x="49149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64770</xdr:rowOff>
    </xdr:from>
    <xdr:to>
      <xdr:col>20</xdr:col>
      <xdr:colOff>38100</xdr:colOff>
      <xdr:row>75</xdr:row>
      <xdr:rowOff>166370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937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5097</xdr:rowOff>
    </xdr:from>
    <xdr:ext cx="7366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3606800" y="1269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26670</xdr:rowOff>
    </xdr:from>
    <xdr:to>
      <xdr:col>15</xdr:col>
      <xdr:colOff>149225</xdr:colOff>
      <xdr:row>75</xdr:row>
      <xdr:rowOff>128270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3048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138447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2717800" y="1265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80010</xdr:rowOff>
    </xdr:from>
    <xdr:to>
      <xdr:col>11</xdr:col>
      <xdr:colOff>60325</xdr:colOff>
      <xdr:row>76</xdr:row>
      <xdr:rowOff>10161</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2159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20337</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8288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80010</xdr:rowOff>
    </xdr:from>
    <xdr:to>
      <xdr:col>6</xdr:col>
      <xdr:colOff>171450</xdr:colOff>
      <xdr:row>76</xdr:row>
      <xdr:rowOff>10161</xdr:rowOff>
    </xdr:to>
    <xdr:sp macro="" textlink="">
      <xdr:nvSpPr>
        <xdr:cNvPr id="407" name="楕円 406">
          <a:extLst>
            <a:ext uri="{FF2B5EF4-FFF2-40B4-BE49-F238E27FC236}">
              <a16:creationId xmlns:a16="http://schemas.microsoft.com/office/drawing/2014/main" id="{00000000-0008-0000-0400-000097010000}"/>
            </a:ext>
          </a:extLst>
        </xdr:cNvPr>
        <xdr:cNvSpPr/>
      </xdr:nvSpPr>
      <xdr:spPr>
        <a:xfrm>
          <a:off x="1270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20337</xdr:rowOff>
    </xdr:from>
    <xdr:ext cx="762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9398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7" name="正方形/長方形 416">
          <a:extLst>
            <a:ext uri="{FF2B5EF4-FFF2-40B4-BE49-F238E27FC236}">
              <a16:creationId xmlns:a16="http://schemas.microsoft.com/office/drawing/2014/main" id="{00000000-0008-0000-0400-0000A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8" name="正方形/長方形 417">
          <a:extLst>
            <a:ext uri="{FF2B5EF4-FFF2-40B4-BE49-F238E27FC236}">
              <a16:creationId xmlns:a16="http://schemas.microsoft.com/office/drawing/2014/main" id="{00000000-0008-0000-0400-0000A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扶助費や繰出金などの社会保障経費の抑制を図るとともに、物件費や維持補修費においては、物価高騰や公共施設等の老朽化に伴う経費の増加が懸念されることから、公共施設やインフラの最適化による管理コストの削減等を進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0000000-0008-0000-0400-0000A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35560</xdr:rowOff>
    </xdr:from>
    <xdr:to>
      <xdr:col>82</xdr:col>
      <xdr:colOff>107950</xdr:colOff>
      <xdr:row>80</xdr:row>
      <xdr:rowOff>6986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6510000" y="12551410"/>
          <a:ext cx="0" cy="1171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150513</xdr:rowOff>
    </xdr:from>
    <xdr:ext cx="762000" cy="259045"/>
    <xdr:sp macro="" textlink="">
      <xdr:nvSpPr>
        <xdr:cNvPr id="433" name="公債費以外最小値テキスト">
          <a:extLst>
            <a:ext uri="{FF2B5EF4-FFF2-40B4-BE49-F238E27FC236}">
              <a16:creationId xmlns:a16="http://schemas.microsoft.com/office/drawing/2014/main" id="{00000000-0008-0000-0400-0000B1010000}"/>
            </a:ext>
          </a:extLst>
        </xdr:cNvPr>
        <xdr:cNvSpPr txBox="1"/>
      </xdr:nvSpPr>
      <xdr:spPr>
        <a:xfrm>
          <a:off x="16598900" y="1369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6986</xdr:rowOff>
    </xdr:from>
    <xdr:to>
      <xdr:col>82</xdr:col>
      <xdr:colOff>196850</xdr:colOff>
      <xdr:row>80</xdr:row>
      <xdr:rowOff>6986</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372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121937</xdr:rowOff>
    </xdr:from>
    <xdr:ext cx="762000" cy="259045"/>
    <xdr:sp macro="" textlink="">
      <xdr:nvSpPr>
        <xdr:cNvPr id="435" name="公債費以外最大値テキスト">
          <a:extLst>
            <a:ext uri="{FF2B5EF4-FFF2-40B4-BE49-F238E27FC236}">
              <a16:creationId xmlns:a16="http://schemas.microsoft.com/office/drawing/2014/main" id="{00000000-0008-0000-0400-0000B3010000}"/>
            </a:ext>
          </a:extLst>
        </xdr:cNvPr>
        <xdr:cNvSpPr txBox="1"/>
      </xdr:nvSpPr>
      <xdr:spPr>
        <a:xfrm>
          <a:off x="16598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35560</xdr:rowOff>
    </xdr:from>
    <xdr:to>
      <xdr:col>82</xdr:col>
      <xdr:colOff>196850</xdr:colOff>
      <xdr:row>73</xdr:row>
      <xdr:rowOff>35560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138430</xdr:rowOff>
    </xdr:from>
    <xdr:to>
      <xdr:col>82</xdr:col>
      <xdr:colOff>107950</xdr:colOff>
      <xdr:row>77</xdr:row>
      <xdr:rowOff>75564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5671800" y="12997180"/>
          <a:ext cx="838200" cy="28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88282</xdr:rowOff>
    </xdr:from>
    <xdr:ext cx="762000" cy="259045"/>
    <xdr:sp macro="" textlink="">
      <xdr:nvSpPr>
        <xdr:cNvPr id="438" name="公債費以外平均値テキスト">
          <a:extLst>
            <a:ext uri="{FF2B5EF4-FFF2-40B4-BE49-F238E27FC236}">
              <a16:creationId xmlns:a16="http://schemas.microsoft.com/office/drawing/2014/main" id="{00000000-0008-0000-0400-0000B6010000}"/>
            </a:ext>
          </a:extLst>
        </xdr:cNvPr>
        <xdr:cNvSpPr txBox="1"/>
      </xdr:nvSpPr>
      <xdr:spPr>
        <a:xfrm>
          <a:off x="16598900" y="13289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86995</xdr:rowOff>
    </xdr:from>
    <xdr:to>
      <xdr:col>78</xdr:col>
      <xdr:colOff>69850</xdr:colOff>
      <xdr:row>77</xdr:row>
      <xdr:rowOff>75564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4782800" y="13117195"/>
          <a:ext cx="889000" cy="16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86995</xdr:rowOff>
    </xdr:from>
    <xdr:to>
      <xdr:col>73</xdr:col>
      <xdr:colOff>180975</xdr:colOff>
      <xdr:row>77</xdr:row>
      <xdr:rowOff>1270</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flipV="1">
          <a:off x="13893800" y="1311719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1270</xdr:rowOff>
    </xdr:from>
    <xdr:to>
      <xdr:col>69</xdr:col>
      <xdr:colOff>92075</xdr:colOff>
      <xdr:row>77</xdr:row>
      <xdr:rowOff>1270</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a:off x="13004800" y="13202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165117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87630</xdr:rowOff>
    </xdr:from>
    <xdr:to>
      <xdr:col>82</xdr:col>
      <xdr:colOff>158750</xdr:colOff>
      <xdr:row>76</xdr:row>
      <xdr:rowOff>17780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64592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104157</xdr:rowOff>
    </xdr:from>
    <xdr:ext cx="762000" cy="259045"/>
    <xdr:sp macro="" textlink="">
      <xdr:nvSpPr>
        <xdr:cNvPr id="457" name="公債費以外該当値テキスト">
          <a:extLst>
            <a:ext uri="{FF2B5EF4-FFF2-40B4-BE49-F238E27FC236}">
              <a16:creationId xmlns:a16="http://schemas.microsoft.com/office/drawing/2014/main" id="{00000000-0008-0000-0400-0000C9010000}"/>
            </a:ext>
          </a:extLst>
        </xdr:cNvPr>
        <xdr:cNvSpPr txBox="1"/>
      </xdr:nvSpPr>
      <xdr:spPr>
        <a:xfrm>
          <a:off x="165989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24764</xdr:rowOff>
    </xdr:from>
    <xdr:to>
      <xdr:col>78</xdr:col>
      <xdr:colOff>120650</xdr:colOff>
      <xdr:row>77</xdr:row>
      <xdr:rowOff>126364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5621000" y="1322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136541</xdr:rowOff>
    </xdr:from>
    <xdr:ext cx="7366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290800" y="12995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36195</xdr:rowOff>
    </xdr:from>
    <xdr:to>
      <xdr:col>74</xdr:col>
      <xdr:colOff>31750</xdr:colOff>
      <xdr:row>76</xdr:row>
      <xdr:rowOff>137795</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4732000" y="1306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147972</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4401800" y="12835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121920</xdr:rowOff>
    </xdr:from>
    <xdr:to>
      <xdr:col>69</xdr:col>
      <xdr:colOff>142875</xdr:colOff>
      <xdr:row>77</xdr:row>
      <xdr:rowOff>52070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3843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36847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512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121920</xdr:rowOff>
    </xdr:from>
    <xdr:to>
      <xdr:col>65</xdr:col>
      <xdr:colOff>53975</xdr:colOff>
      <xdr:row>77</xdr:row>
      <xdr:rowOff>52070</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2954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62247</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2623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東京都府中市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31140</xdr:rowOff>
    </xdr:from>
    <xdr:to>
      <xdr:col>29</xdr:col>
      <xdr:colOff>127000</xdr:colOff>
      <xdr:row>19</xdr:row>
      <xdr:rowOff>38646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64715"/>
          <a:ext cx="0" cy="13791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48823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53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38646</xdr:rowOff>
    </xdr:from>
    <xdr:to>
      <xdr:col>30</xdr:col>
      <xdr:colOff>25400</xdr:colOff>
      <xdr:row>19</xdr:row>
      <xdr:rowOff>38646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438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117517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0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31140</xdr:rowOff>
    </xdr:from>
    <xdr:to>
      <xdr:col>30</xdr:col>
      <xdr:colOff>25400</xdr:colOff>
      <xdr:row>11</xdr:row>
      <xdr:rowOff>31140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6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38646</xdr:rowOff>
    </xdr:from>
    <xdr:to>
      <xdr:col>29</xdr:col>
      <xdr:colOff>127000</xdr:colOff>
      <xdr:row>20</xdr:row>
      <xdr:rowOff>17920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43821"/>
          <a:ext cx="647700" cy="1507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3802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23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158725</xdr:rowOff>
    </xdr:from>
    <xdr:to>
      <xdr:col>29</xdr:col>
      <xdr:colOff>177800</xdr:colOff>
      <xdr:row>16</xdr:row>
      <xdr:rowOff>88875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78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17920</xdr:rowOff>
    </xdr:from>
    <xdr:to>
      <xdr:col>26</xdr:col>
      <xdr:colOff>50800</xdr:colOff>
      <xdr:row>20</xdr:row>
      <xdr:rowOff>83299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94545"/>
          <a:ext cx="698500" cy="653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149809</xdr:rowOff>
    </xdr:from>
    <xdr:to>
      <xdr:col>26</xdr:col>
      <xdr:colOff>101600</xdr:colOff>
      <xdr:row>17</xdr:row>
      <xdr:rowOff>79959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90136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09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83299</xdr:rowOff>
    </xdr:from>
    <xdr:to>
      <xdr:col>22</xdr:col>
      <xdr:colOff>114300</xdr:colOff>
      <xdr:row>20</xdr:row>
      <xdr:rowOff>123647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59924"/>
          <a:ext cx="698500" cy="403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21222</xdr:rowOff>
    </xdr:from>
    <xdr:to>
      <xdr:col>22</xdr:col>
      <xdr:colOff>165100</xdr:colOff>
      <xdr:row>17</xdr:row>
      <xdr:rowOff>122822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132999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52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117704</xdr:rowOff>
    </xdr:from>
    <xdr:to>
      <xdr:col>18</xdr:col>
      <xdr:colOff>177800</xdr:colOff>
      <xdr:row>20</xdr:row>
      <xdr:rowOff>123647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594329"/>
          <a:ext cx="698500" cy="59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38176</xdr:rowOff>
    </xdr:from>
    <xdr:to>
      <xdr:col>19</xdr:col>
      <xdr:colOff>38100</xdr:colOff>
      <xdr:row>17</xdr:row>
      <xdr:rowOff>139776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149953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6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47815</xdr:rowOff>
    </xdr:from>
    <xdr:to>
      <xdr:col>15</xdr:col>
      <xdr:colOff>101600</xdr:colOff>
      <xdr:row>17</xdr:row>
      <xdr:rowOff>149415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100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159592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7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159296</xdr:rowOff>
    </xdr:from>
    <xdr:to>
      <xdr:col>29</xdr:col>
      <xdr:colOff>177800</xdr:colOff>
      <xdr:row>19</xdr:row>
      <xdr:rowOff>89446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930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67873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01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138570</xdr:rowOff>
    </xdr:from>
    <xdr:to>
      <xdr:col>26</xdr:col>
      <xdr:colOff>101600</xdr:colOff>
      <xdr:row>20</xdr:row>
      <xdr:rowOff>68720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437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53497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30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32499</xdr:rowOff>
    </xdr:from>
    <xdr:to>
      <xdr:col>22</xdr:col>
      <xdr:colOff>165100</xdr:colOff>
      <xdr:row>20</xdr:row>
      <xdr:rowOff>134099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091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118876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95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72847</xdr:rowOff>
    </xdr:from>
    <xdr:to>
      <xdr:col>19</xdr:col>
      <xdr:colOff>38100</xdr:colOff>
      <xdr:row>21</xdr:row>
      <xdr:rowOff>2997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494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159224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66904</xdr:rowOff>
    </xdr:from>
    <xdr:to>
      <xdr:col>15</xdr:col>
      <xdr:colOff>101600</xdr:colOff>
      <xdr:row>20</xdr:row>
      <xdr:rowOff>168504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435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153281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227889</xdr:rowOff>
    </xdr:from>
    <xdr:to>
      <xdr:col>29</xdr:col>
      <xdr:colOff>127000</xdr:colOff>
      <xdr:row>37</xdr:row>
      <xdr:rowOff>166357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52439"/>
          <a:ext cx="0" cy="11386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138434</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166357</xdr:rowOff>
    </xdr:from>
    <xdr:to>
      <xdr:col>30</xdr:col>
      <xdr:colOff>25400</xdr:colOff>
      <xdr:row>37</xdr:row>
      <xdr:rowOff>166357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291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142816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227889</xdr:rowOff>
    </xdr:from>
    <xdr:to>
      <xdr:col>30</xdr:col>
      <xdr:colOff>25400</xdr:colOff>
      <xdr:row>33</xdr:row>
      <xdr:rowOff>227889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52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261150</xdr:rowOff>
    </xdr:from>
    <xdr:to>
      <xdr:col>29</xdr:col>
      <xdr:colOff>127000</xdr:colOff>
      <xdr:row>35</xdr:row>
      <xdr:rowOff>337769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71500"/>
          <a:ext cx="647700" cy="766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50513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60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205436</xdr:rowOff>
    </xdr:from>
    <xdr:to>
      <xdr:col>29</xdr:col>
      <xdr:colOff>177800</xdr:colOff>
      <xdr:row>35</xdr:row>
      <xdr:rowOff>307036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15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337769</xdr:rowOff>
    </xdr:from>
    <xdr:to>
      <xdr:col>26</xdr:col>
      <xdr:colOff>50800</xdr:colOff>
      <xdr:row>36</xdr:row>
      <xdr:rowOff>60934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48119"/>
          <a:ext cx="698500" cy="660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218884</xdr:rowOff>
    </xdr:from>
    <xdr:to>
      <xdr:col>26</xdr:col>
      <xdr:colOff>101600</xdr:colOff>
      <xdr:row>35</xdr:row>
      <xdr:rowOff>320484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330661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98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275857</xdr:rowOff>
    </xdr:from>
    <xdr:to>
      <xdr:col>22</xdr:col>
      <xdr:colOff>114300</xdr:colOff>
      <xdr:row>36</xdr:row>
      <xdr:rowOff>60934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886207"/>
          <a:ext cx="698500" cy="1279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231229</xdr:rowOff>
    </xdr:from>
    <xdr:to>
      <xdr:col>22</xdr:col>
      <xdr:colOff>165100</xdr:colOff>
      <xdr:row>35</xdr:row>
      <xdr:rowOff>332829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0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275857</xdr:rowOff>
    </xdr:from>
    <xdr:to>
      <xdr:col>18</xdr:col>
      <xdr:colOff>177800</xdr:colOff>
      <xdr:row>35</xdr:row>
      <xdr:rowOff>316700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86207"/>
          <a:ext cx="698500" cy="408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252488</xdr:rowOff>
    </xdr:from>
    <xdr:to>
      <xdr:col>19</xdr:col>
      <xdr:colOff>38100</xdr:colOff>
      <xdr:row>36</xdr:row>
      <xdr:rowOff>11188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338865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49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278854</xdr:rowOff>
    </xdr:from>
    <xdr:to>
      <xdr:col>15</xdr:col>
      <xdr:colOff>101600</xdr:colOff>
      <xdr:row>36</xdr:row>
      <xdr:rowOff>37554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892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22331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210350</xdr:rowOff>
    </xdr:from>
    <xdr:to>
      <xdr:col>29</xdr:col>
      <xdr:colOff>177800</xdr:colOff>
      <xdr:row>35</xdr:row>
      <xdr:rowOff>311950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20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182427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286969</xdr:rowOff>
    </xdr:from>
    <xdr:to>
      <xdr:col>26</xdr:col>
      <xdr:colOff>101600</xdr:colOff>
      <xdr:row>36</xdr:row>
      <xdr:rowOff>45669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973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30446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83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10134</xdr:rowOff>
    </xdr:from>
    <xdr:to>
      <xdr:col>22</xdr:col>
      <xdr:colOff>165100</xdr:colOff>
      <xdr:row>36</xdr:row>
      <xdr:rowOff>111734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633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96511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4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225057</xdr:rowOff>
    </xdr:from>
    <xdr:to>
      <xdr:col>19</xdr:col>
      <xdr:colOff>38100</xdr:colOff>
      <xdr:row>35</xdr:row>
      <xdr:rowOff>326657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35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336834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604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265900</xdr:rowOff>
    </xdr:from>
    <xdr:to>
      <xdr:col>15</xdr:col>
      <xdr:colOff>101600</xdr:colOff>
      <xdr:row>36</xdr:row>
      <xdr:rowOff>24600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762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34777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64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東京都府中市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260,998
254,421
29.43
137,225,778
132,861,374
4,154,754
62,300,540
46,625,002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11161</xdr:rowOff>
    </xdr:from>
    <xdr:to>
      <xdr:col>24</xdr:col>
      <xdr:colOff>62865</xdr:colOff>
      <xdr:row>37</xdr:row>
      <xdr:rowOff>74125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54661"/>
          <a:ext cx="1270" cy="126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77952</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421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74125</xdr:rowOff>
    </xdr:from>
    <xdr:to>
      <xdr:col>24</xdr:col>
      <xdr:colOff>152400</xdr:colOff>
      <xdr:row>37</xdr:row>
      <xdr:rowOff>74125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417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129288</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9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11161</xdr:rowOff>
    </xdr:from>
    <xdr:to>
      <xdr:col>24</xdr:col>
      <xdr:colOff>152400</xdr:colOff>
      <xdr:row>30</xdr:row>
      <xdr:rowOff>11161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54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130785</xdr:rowOff>
    </xdr:from>
    <xdr:to>
      <xdr:col>24</xdr:col>
      <xdr:colOff>63500</xdr:colOff>
      <xdr:row>37</xdr:row>
      <xdr:rowOff>127845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02985"/>
          <a:ext cx="838200" cy="168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54888</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7127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32011</xdr:rowOff>
    </xdr:from>
    <xdr:to>
      <xdr:col>24</xdr:col>
      <xdr:colOff>114300</xdr:colOff>
      <xdr:row>34</xdr:row>
      <xdr:rowOff>133611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86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127845</xdr:rowOff>
    </xdr:from>
    <xdr:to>
      <xdr:col>19</xdr:col>
      <xdr:colOff>177800</xdr:colOff>
      <xdr:row>37</xdr:row>
      <xdr:rowOff>159000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71495"/>
          <a:ext cx="889000" cy="31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31326</xdr:rowOff>
    </xdr:from>
    <xdr:to>
      <xdr:col>20</xdr:col>
      <xdr:colOff>38100</xdr:colOff>
      <xdr:row>35</xdr:row>
      <xdr:rowOff>132926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32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149453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807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159000</xdr:rowOff>
    </xdr:from>
    <xdr:to>
      <xdr:col>15</xdr:col>
      <xdr:colOff>50800</xdr:colOff>
      <xdr:row>38</xdr:row>
      <xdr:rowOff>38691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02650"/>
          <a:ext cx="889000" cy="51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24467</xdr:rowOff>
    </xdr:from>
    <xdr:to>
      <xdr:col>15</xdr:col>
      <xdr:colOff>101600</xdr:colOff>
      <xdr:row>35</xdr:row>
      <xdr:rowOff>126067</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25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142594</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80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12990</xdr:rowOff>
    </xdr:from>
    <xdr:to>
      <xdr:col>10</xdr:col>
      <xdr:colOff>114300</xdr:colOff>
      <xdr:row>38</xdr:row>
      <xdr:rowOff>38691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528090"/>
          <a:ext cx="889000" cy="25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43376</xdr:rowOff>
    </xdr:from>
    <xdr:to>
      <xdr:col>10</xdr:col>
      <xdr:colOff>165100</xdr:colOff>
      <xdr:row>35</xdr:row>
      <xdr:rowOff>144976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044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161503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819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57908</xdr:rowOff>
    </xdr:from>
    <xdr:to>
      <xdr:col>6</xdr:col>
      <xdr:colOff>38100</xdr:colOff>
      <xdr:row>35</xdr:row>
      <xdr:rowOff>159508</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058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4585</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833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79985</xdr:rowOff>
    </xdr:from>
    <xdr:to>
      <xdr:col>24</xdr:col>
      <xdr:colOff>114300</xdr:colOff>
      <xdr:row>37</xdr:row>
      <xdr:rowOff>10135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5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166362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6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77045</xdr:rowOff>
    </xdr:from>
    <xdr:to>
      <xdr:col>20</xdr:col>
      <xdr:colOff>38100</xdr:colOff>
      <xdr:row>38</xdr:row>
      <xdr:rowOff>7195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2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169773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1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108200</xdr:rowOff>
    </xdr:from>
    <xdr:to>
      <xdr:col>15</xdr:col>
      <xdr:colOff>101600</xdr:colOff>
      <xdr:row>38</xdr:row>
      <xdr:rowOff>38350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5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29477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44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159341</xdr:rowOff>
    </xdr:from>
    <xdr:to>
      <xdr:col>10</xdr:col>
      <xdr:colOff>165100</xdr:colOff>
      <xdr:row>38</xdr:row>
      <xdr:rowOff>89491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0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80618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95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133640</xdr:rowOff>
    </xdr:from>
    <xdr:to>
      <xdr:col>6</xdr:col>
      <xdr:colOff>38100</xdr:colOff>
      <xdr:row>38</xdr:row>
      <xdr:rowOff>63790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7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54917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70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170006</xdr:rowOff>
    </xdr:from>
    <xdr:to>
      <xdr:col>24</xdr:col>
      <xdr:colOff>62865</xdr:colOff>
      <xdr:row>59</xdr:row>
      <xdr:rowOff>127666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742506"/>
          <a:ext cx="1270" cy="1500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131493</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24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127666</xdr:rowOff>
    </xdr:from>
    <xdr:to>
      <xdr:col>24</xdr:col>
      <xdr:colOff>152400</xdr:colOff>
      <xdr:row>59</xdr:row>
      <xdr:rowOff>127666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24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116683</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51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170006</xdr:rowOff>
    </xdr:from>
    <xdr:to>
      <xdr:col>24</xdr:col>
      <xdr:colOff>152400</xdr:colOff>
      <xdr:row>50</xdr:row>
      <xdr:rowOff>170006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74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28731</xdr:rowOff>
    </xdr:from>
    <xdr:to>
      <xdr:col>24</xdr:col>
      <xdr:colOff>63500</xdr:colOff>
      <xdr:row>54</xdr:row>
      <xdr:rowOff>51460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3797300" y="9287031"/>
          <a:ext cx="838200" cy="22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57465</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58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79038</xdr:rowOff>
    </xdr:from>
    <xdr:to>
      <xdr:col>24</xdr:col>
      <xdr:colOff>114300</xdr:colOff>
      <xdr:row>57</xdr:row>
      <xdr:rowOff>9188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8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28731</xdr:rowOff>
    </xdr:from>
    <xdr:to>
      <xdr:col>19</xdr:col>
      <xdr:colOff>177800</xdr:colOff>
      <xdr:row>54</xdr:row>
      <xdr:rowOff>127241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287031"/>
          <a:ext cx="889000" cy="98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128072</xdr:rowOff>
    </xdr:from>
    <xdr:to>
      <xdr:col>20</xdr:col>
      <xdr:colOff>38100</xdr:colOff>
      <xdr:row>57</xdr:row>
      <xdr:rowOff>58222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72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49349</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82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127241</xdr:rowOff>
    </xdr:from>
    <xdr:to>
      <xdr:col>15</xdr:col>
      <xdr:colOff>50800</xdr:colOff>
      <xdr:row>54</xdr:row>
      <xdr:rowOff>165254</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385541"/>
          <a:ext cx="889000" cy="38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80164</xdr:rowOff>
    </xdr:from>
    <xdr:to>
      <xdr:col>15</xdr:col>
      <xdr:colOff>101600</xdr:colOff>
      <xdr:row>57</xdr:row>
      <xdr:rowOff>10314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1441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77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165254</xdr:rowOff>
    </xdr:from>
    <xdr:to>
      <xdr:col>10</xdr:col>
      <xdr:colOff>114300</xdr:colOff>
      <xdr:row>55</xdr:row>
      <xdr:rowOff>157188</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423554"/>
          <a:ext cx="889000" cy="163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138915</xdr:rowOff>
    </xdr:from>
    <xdr:to>
      <xdr:col>10</xdr:col>
      <xdr:colOff>165100</xdr:colOff>
      <xdr:row>57</xdr:row>
      <xdr:rowOff>69065</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4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60192</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3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115369</xdr:rowOff>
    </xdr:from>
    <xdr:to>
      <xdr:col>6</xdr:col>
      <xdr:colOff>38100</xdr:colOff>
      <xdr:row>58</xdr:row>
      <xdr:rowOff>45519</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88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36646</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98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660</xdr:rowOff>
    </xdr:from>
    <xdr:to>
      <xdr:col>24</xdr:col>
      <xdr:colOff>114300</xdr:colOff>
      <xdr:row>54</xdr:row>
      <xdr:rowOff>102260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25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23537</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11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149381</xdr:rowOff>
    </xdr:from>
    <xdr:to>
      <xdr:col>20</xdr:col>
      <xdr:colOff>38100</xdr:colOff>
      <xdr:row>54</xdr:row>
      <xdr:rowOff>79531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23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96058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011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76441</xdr:rowOff>
    </xdr:from>
    <xdr:to>
      <xdr:col>15</xdr:col>
      <xdr:colOff>101600</xdr:colOff>
      <xdr:row>55</xdr:row>
      <xdr:rowOff>6591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33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23118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10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114454</xdr:rowOff>
    </xdr:from>
    <xdr:to>
      <xdr:col>10</xdr:col>
      <xdr:colOff>165100</xdr:colOff>
      <xdr:row>55</xdr:row>
      <xdr:rowOff>44604</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37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61131</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14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106388</xdr:rowOff>
    </xdr:from>
    <xdr:to>
      <xdr:col>6</xdr:col>
      <xdr:colOff>38100</xdr:colOff>
      <xdr:row>56</xdr:row>
      <xdr:rowOff>36538</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53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53065</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311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102057</xdr:rowOff>
    </xdr:from>
    <xdr:to>
      <xdr:col>24</xdr:col>
      <xdr:colOff>62865</xdr:colOff>
      <xdr:row>79</xdr:row>
      <xdr:rowOff>16560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275007"/>
          <a:ext cx="1270" cy="128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20387</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64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16560</xdr:rowOff>
    </xdr:from>
    <xdr:to>
      <xdr:col>24</xdr:col>
      <xdr:colOff>152400</xdr:colOff>
      <xdr:row>79</xdr:row>
      <xdr:rowOff>16560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6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48734</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205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102057</xdr:rowOff>
    </xdr:from>
    <xdr:to>
      <xdr:col>24</xdr:col>
      <xdr:colOff>152400</xdr:colOff>
      <xdr:row>71</xdr:row>
      <xdr:rowOff>102057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275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118517</xdr:rowOff>
    </xdr:from>
    <xdr:to>
      <xdr:col>24</xdr:col>
      <xdr:colOff>63500</xdr:colOff>
      <xdr:row>76</xdr:row>
      <xdr:rowOff>128575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148717"/>
          <a:ext cx="8382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41876</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43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63449</xdr:rowOff>
    </xdr:from>
    <xdr:to>
      <xdr:col>24</xdr:col>
      <xdr:colOff>114300</xdr:colOff>
      <xdr:row>77</xdr:row>
      <xdr:rowOff>165049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6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104953</xdr:rowOff>
    </xdr:from>
    <xdr:to>
      <xdr:col>19</xdr:col>
      <xdr:colOff>177800</xdr:colOff>
      <xdr:row>76</xdr:row>
      <xdr:rowOff>118517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135153"/>
          <a:ext cx="889000" cy="13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81890</xdr:rowOff>
    </xdr:from>
    <xdr:to>
      <xdr:col>20</xdr:col>
      <xdr:colOff>38100</xdr:colOff>
      <xdr:row>78</xdr:row>
      <xdr:rowOff>12040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3167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37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104953</xdr:rowOff>
    </xdr:from>
    <xdr:to>
      <xdr:col>15</xdr:col>
      <xdr:colOff>50800</xdr:colOff>
      <xdr:row>76</xdr:row>
      <xdr:rowOff>123546</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135153"/>
          <a:ext cx="889000" cy="18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92024</xdr:rowOff>
    </xdr:from>
    <xdr:to>
      <xdr:col>15</xdr:col>
      <xdr:colOff>101600</xdr:colOff>
      <xdr:row>78</xdr:row>
      <xdr:rowOff>22174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13301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386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123546</xdr:rowOff>
    </xdr:from>
    <xdr:to>
      <xdr:col>10</xdr:col>
      <xdr:colOff>114300</xdr:colOff>
      <xdr:row>76</xdr:row>
      <xdr:rowOff>143281</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153746"/>
          <a:ext cx="889000" cy="19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100788</xdr:rowOff>
    </xdr:from>
    <xdr:to>
      <xdr:col>10</xdr:col>
      <xdr:colOff>165100</xdr:colOff>
      <xdr:row>78</xdr:row>
      <xdr:rowOff>30938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22065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395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107035</xdr:rowOff>
    </xdr:from>
    <xdr:to>
      <xdr:col>6</xdr:col>
      <xdr:colOff>38100</xdr:colOff>
      <xdr:row>78</xdr:row>
      <xdr:rowOff>37185</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28312</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40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77775</xdr:rowOff>
    </xdr:from>
    <xdr:to>
      <xdr:col>24</xdr:col>
      <xdr:colOff>114300</xdr:colOff>
      <xdr:row>77</xdr:row>
      <xdr:rowOff>7925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10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100652</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959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67717</xdr:rowOff>
    </xdr:from>
    <xdr:to>
      <xdr:col>20</xdr:col>
      <xdr:colOff>38100</xdr:colOff>
      <xdr:row>76</xdr:row>
      <xdr:rowOff>169317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09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14393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87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54153</xdr:rowOff>
    </xdr:from>
    <xdr:to>
      <xdr:col>15</xdr:col>
      <xdr:colOff>101600</xdr:colOff>
      <xdr:row>76</xdr:row>
      <xdr:rowOff>155753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084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830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2859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72746</xdr:rowOff>
    </xdr:from>
    <xdr:to>
      <xdr:col>10</xdr:col>
      <xdr:colOff>165100</xdr:colOff>
      <xdr:row>77</xdr:row>
      <xdr:rowOff>2896</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10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19423</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2878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92481</xdr:rowOff>
    </xdr:from>
    <xdr:to>
      <xdr:col>6</xdr:col>
      <xdr:colOff>38100</xdr:colOff>
      <xdr:row>77</xdr:row>
      <xdr:rowOff>22631</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12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39158</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2897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31026</xdr:rowOff>
    </xdr:from>
    <xdr:to>
      <xdr:col>24</xdr:col>
      <xdr:colOff>62865</xdr:colOff>
      <xdr:row>98</xdr:row>
      <xdr:rowOff>25781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461526"/>
          <a:ext cx="1270" cy="136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29608</xdr:rowOff>
    </xdr:from>
    <xdr:ext cx="599010"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25781</xdr:rowOff>
    </xdr:from>
    <xdr:to>
      <xdr:col>24</xdr:col>
      <xdr:colOff>152400</xdr:colOff>
      <xdr:row>98</xdr:row>
      <xdr:rowOff>25781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27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149153</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236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31026</xdr:rowOff>
    </xdr:from>
    <xdr:to>
      <xdr:col>24</xdr:col>
      <xdr:colOff>152400</xdr:colOff>
      <xdr:row>90</xdr:row>
      <xdr:rowOff>31026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46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80950</xdr:rowOff>
    </xdr:from>
    <xdr:to>
      <xdr:col>24</xdr:col>
      <xdr:colOff>63500</xdr:colOff>
      <xdr:row>95</xdr:row>
      <xdr:rowOff>149758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368700"/>
          <a:ext cx="838200" cy="68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67899</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355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89472</xdr:rowOff>
    </xdr:from>
    <xdr:to>
      <xdr:col>24</xdr:col>
      <xdr:colOff>114300</xdr:colOff>
      <xdr:row>96</xdr:row>
      <xdr:rowOff>19622</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37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149758</xdr:rowOff>
    </xdr:from>
    <xdr:to>
      <xdr:col>19</xdr:col>
      <xdr:colOff>177800</xdr:colOff>
      <xdr:row>96</xdr:row>
      <xdr:rowOff>54242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437508"/>
          <a:ext cx="889000" cy="75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23851</xdr:rowOff>
    </xdr:from>
    <xdr:to>
      <xdr:col>20</xdr:col>
      <xdr:colOff>38100</xdr:colOff>
      <xdr:row>96</xdr:row>
      <xdr:rowOff>125451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483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116578</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575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76860</xdr:rowOff>
    </xdr:from>
    <xdr:to>
      <xdr:col>15</xdr:col>
      <xdr:colOff>50800</xdr:colOff>
      <xdr:row>96</xdr:row>
      <xdr:rowOff>54242</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364610"/>
          <a:ext cx="889000" cy="14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132169</xdr:rowOff>
    </xdr:from>
    <xdr:to>
      <xdr:col>15</xdr:col>
      <xdr:colOff>101600</xdr:colOff>
      <xdr:row>97</xdr:row>
      <xdr:rowOff>62319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5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53446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68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76860</xdr:rowOff>
    </xdr:from>
    <xdr:to>
      <xdr:col>10</xdr:col>
      <xdr:colOff>114300</xdr:colOff>
      <xdr:row>96</xdr:row>
      <xdr:rowOff>162713</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364610"/>
          <a:ext cx="889000" cy="257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162864</xdr:rowOff>
    </xdr:from>
    <xdr:to>
      <xdr:col>10</xdr:col>
      <xdr:colOff>165100</xdr:colOff>
      <xdr:row>96</xdr:row>
      <xdr:rowOff>93014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45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84141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54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116700</xdr:rowOff>
    </xdr:from>
    <xdr:to>
      <xdr:col>6</xdr:col>
      <xdr:colOff>38100</xdr:colOff>
      <xdr:row>98</xdr:row>
      <xdr:rowOff>46850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7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37977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30795" y="1684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30150</xdr:rowOff>
    </xdr:from>
    <xdr:to>
      <xdr:col>24</xdr:col>
      <xdr:colOff>114300</xdr:colOff>
      <xdr:row>95</xdr:row>
      <xdr:rowOff>131750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31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53027</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169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98958</xdr:rowOff>
    </xdr:from>
    <xdr:to>
      <xdr:col>20</xdr:col>
      <xdr:colOff>38100</xdr:colOff>
      <xdr:row>96</xdr:row>
      <xdr:rowOff>29108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38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45635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161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3442</xdr:rowOff>
    </xdr:from>
    <xdr:to>
      <xdr:col>15</xdr:col>
      <xdr:colOff>101600</xdr:colOff>
      <xdr:row>96</xdr:row>
      <xdr:rowOff>105042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46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121569</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237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26060</xdr:rowOff>
    </xdr:from>
    <xdr:to>
      <xdr:col>10</xdr:col>
      <xdr:colOff>165100</xdr:colOff>
      <xdr:row>95</xdr:row>
      <xdr:rowOff>127660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31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144187</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089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111913</xdr:rowOff>
    </xdr:from>
    <xdr:to>
      <xdr:col>6</xdr:col>
      <xdr:colOff>38100</xdr:colOff>
      <xdr:row>97</xdr:row>
      <xdr:rowOff>42063</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57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58590</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30795" y="1634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a16="http://schemas.microsoft.com/office/drawing/2014/main" id="{00000000-0008-0000-06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79143</xdr:rowOff>
    </xdr:from>
    <xdr:to>
      <xdr:col>54</xdr:col>
      <xdr:colOff>189865</xdr:colOff>
      <xdr:row>38</xdr:row>
      <xdr:rowOff>113737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10475595" y="6079893"/>
          <a:ext cx="1270" cy="54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117564</xdr:rowOff>
    </xdr:from>
    <xdr:ext cx="534377" cy="259045"/>
    <xdr:sp macro="" textlink="">
      <xdr:nvSpPr>
        <xdr:cNvPr id="293" name="補助費等最小値テキスト">
          <a:extLst>
            <a:ext uri="{FF2B5EF4-FFF2-40B4-BE49-F238E27FC236}">
              <a16:creationId xmlns:a16="http://schemas.microsoft.com/office/drawing/2014/main" id="{00000000-0008-0000-0600-000025010000}"/>
            </a:ext>
          </a:extLst>
        </xdr:cNvPr>
        <xdr:cNvSpPr txBox="1"/>
      </xdr:nvSpPr>
      <xdr:spPr>
        <a:xfrm>
          <a:off x="10528300" y="663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113737</xdr:rowOff>
    </xdr:from>
    <xdr:to>
      <xdr:col>55</xdr:col>
      <xdr:colOff>88900</xdr:colOff>
      <xdr:row>38</xdr:row>
      <xdr:rowOff>113737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628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25820</xdr:rowOff>
    </xdr:from>
    <xdr:ext cx="534377" cy="259045"/>
    <xdr:sp macro="" textlink="">
      <xdr:nvSpPr>
        <xdr:cNvPr id="295" name="補助費等最大値テキスト">
          <a:extLst>
            <a:ext uri="{FF2B5EF4-FFF2-40B4-BE49-F238E27FC236}">
              <a16:creationId xmlns:a16="http://schemas.microsoft.com/office/drawing/2014/main" id="{00000000-0008-0000-0600-000027010000}"/>
            </a:ext>
          </a:extLst>
        </xdr:cNvPr>
        <xdr:cNvSpPr txBox="1"/>
      </xdr:nvSpPr>
      <xdr:spPr>
        <a:xfrm>
          <a:off x="10528300" y="585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79143</xdr:rowOff>
    </xdr:from>
    <xdr:to>
      <xdr:col>55</xdr:col>
      <xdr:colOff>88900</xdr:colOff>
      <xdr:row>35</xdr:row>
      <xdr:rowOff>79143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079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122250</xdr:rowOff>
    </xdr:from>
    <xdr:to>
      <xdr:col>55</xdr:col>
      <xdr:colOff>0</xdr:colOff>
      <xdr:row>36</xdr:row>
      <xdr:rowOff>125842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9639300" y="6294450"/>
          <a:ext cx="8382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133654</xdr:rowOff>
    </xdr:from>
    <xdr:ext cx="534377" cy="259045"/>
    <xdr:sp macro="" textlink="">
      <xdr:nvSpPr>
        <xdr:cNvPr id="298" name="補助費等平均値テキスト">
          <a:extLst>
            <a:ext uri="{FF2B5EF4-FFF2-40B4-BE49-F238E27FC236}">
              <a16:creationId xmlns:a16="http://schemas.microsoft.com/office/drawing/2014/main" id="{00000000-0008-0000-0600-00002A010000}"/>
            </a:ext>
          </a:extLst>
        </xdr:cNvPr>
        <xdr:cNvSpPr txBox="1"/>
      </xdr:nvSpPr>
      <xdr:spPr>
        <a:xfrm>
          <a:off x="10528300" y="63058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155227</xdr:rowOff>
    </xdr:from>
    <xdr:to>
      <xdr:col>55</xdr:col>
      <xdr:colOff>50800</xdr:colOff>
      <xdr:row>37</xdr:row>
      <xdr:rowOff>85377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10426700" y="632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51667</xdr:rowOff>
    </xdr:from>
    <xdr:to>
      <xdr:col>50</xdr:col>
      <xdr:colOff>114300</xdr:colOff>
      <xdr:row>36</xdr:row>
      <xdr:rowOff>122250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8750300" y="6223867"/>
          <a:ext cx="889000" cy="7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146888</xdr:rowOff>
    </xdr:from>
    <xdr:to>
      <xdr:col>50</xdr:col>
      <xdr:colOff>165100</xdr:colOff>
      <xdr:row>37</xdr:row>
      <xdr:rowOff>77038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9588500" y="63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68165</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372111" y="641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51667</xdr:rowOff>
    </xdr:from>
    <xdr:to>
      <xdr:col>45</xdr:col>
      <xdr:colOff>177800</xdr:colOff>
      <xdr:row>36</xdr:row>
      <xdr:rowOff>134344</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flipV="1">
          <a:off x="7861300" y="6223867"/>
          <a:ext cx="889000" cy="8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121808</xdr:rowOff>
    </xdr:from>
    <xdr:to>
      <xdr:col>46</xdr:col>
      <xdr:colOff>38100</xdr:colOff>
      <xdr:row>37</xdr:row>
      <xdr:rowOff>51958</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8699500" y="62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43085</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483111" y="638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154406</xdr:rowOff>
    </xdr:from>
    <xdr:to>
      <xdr:col>41</xdr:col>
      <xdr:colOff>50800</xdr:colOff>
      <xdr:row>36</xdr:row>
      <xdr:rowOff>134344</xdr:rowOff>
    </xdr:to>
    <xdr:cxnSp macro="">
      <xdr:nvCxnSpPr>
        <xdr:cNvPr id="306" name="直線コネクタ 305">
          <a:extLst>
            <a:ext uri="{FF2B5EF4-FFF2-40B4-BE49-F238E27FC236}">
              <a16:creationId xmlns:a16="http://schemas.microsoft.com/office/drawing/2014/main" id="{00000000-0008-0000-0600-000032010000}"/>
            </a:ext>
          </a:extLst>
        </xdr:cNvPr>
        <xdr:cNvCxnSpPr/>
      </xdr:nvCxnSpPr>
      <xdr:spPr>
        <a:xfrm>
          <a:off x="6972300" y="5126456"/>
          <a:ext cx="889000" cy="1180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163424</xdr:rowOff>
    </xdr:from>
    <xdr:to>
      <xdr:col>41</xdr:col>
      <xdr:colOff>101600</xdr:colOff>
      <xdr:row>37</xdr:row>
      <xdr:rowOff>93574</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7810500" y="633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84701</xdr:rowOff>
    </xdr:from>
    <xdr:ext cx="534377"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594111" y="64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89292</xdr:rowOff>
    </xdr:from>
    <xdr:to>
      <xdr:col>36</xdr:col>
      <xdr:colOff>165100</xdr:colOff>
      <xdr:row>31</xdr:row>
      <xdr:rowOff>19442</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6921500" y="523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10569</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672795" y="532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75042</xdr:rowOff>
    </xdr:from>
    <xdr:to>
      <xdr:col>55</xdr:col>
      <xdr:colOff>50800</xdr:colOff>
      <xdr:row>37</xdr:row>
      <xdr:rowOff>5192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10426700" y="6247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97919</xdr:rowOff>
    </xdr:from>
    <xdr:ext cx="534377" cy="259045"/>
    <xdr:sp macro="" textlink="">
      <xdr:nvSpPr>
        <xdr:cNvPr id="317" name="補助費等該当値テキスト">
          <a:extLst>
            <a:ext uri="{FF2B5EF4-FFF2-40B4-BE49-F238E27FC236}">
              <a16:creationId xmlns:a16="http://schemas.microsoft.com/office/drawing/2014/main" id="{00000000-0008-0000-0600-00003D010000}"/>
            </a:ext>
          </a:extLst>
        </xdr:cNvPr>
        <xdr:cNvSpPr txBox="1"/>
      </xdr:nvSpPr>
      <xdr:spPr>
        <a:xfrm>
          <a:off x="10528300" y="6098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71450</xdr:rowOff>
    </xdr:from>
    <xdr:to>
      <xdr:col>50</xdr:col>
      <xdr:colOff>165100</xdr:colOff>
      <xdr:row>37</xdr:row>
      <xdr:rowOff>1600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9588500" y="624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18127</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9372111" y="6018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867</xdr:rowOff>
    </xdr:from>
    <xdr:to>
      <xdr:col>46</xdr:col>
      <xdr:colOff>38100</xdr:colOff>
      <xdr:row>36</xdr:row>
      <xdr:rowOff>102467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8699500" y="617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118994</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8483111" y="5948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83544</xdr:rowOff>
    </xdr:from>
    <xdr:to>
      <xdr:col>41</xdr:col>
      <xdr:colOff>101600</xdr:colOff>
      <xdr:row>37</xdr:row>
      <xdr:rowOff>13694</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7810500" y="625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30221</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7594111" y="60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103606</xdr:rowOff>
    </xdr:from>
    <xdr:to>
      <xdr:col>36</xdr:col>
      <xdr:colOff>165100</xdr:colOff>
      <xdr:row>30</xdr:row>
      <xdr:rowOff>33756</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6921500" y="507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50283</xdr:rowOff>
    </xdr:from>
    <xdr:ext cx="599010"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672795" y="4850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a:extLst>
            <a:ext uri="{FF2B5EF4-FFF2-40B4-BE49-F238E27FC236}">
              <a16:creationId xmlns:a16="http://schemas.microsoft.com/office/drawing/2014/main" id="{00000000-0008-0000-0600-00005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53224</xdr:rowOff>
    </xdr:from>
    <xdr:to>
      <xdr:col>54</xdr:col>
      <xdr:colOff>189865</xdr:colOff>
      <xdr:row>58</xdr:row>
      <xdr:rowOff>124286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10475595" y="8797174"/>
          <a:ext cx="1270" cy="1271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128113</xdr:rowOff>
    </xdr:from>
    <xdr:ext cx="534377" cy="259045"/>
    <xdr:sp macro="" textlink="">
      <xdr:nvSpPr>
        <xdr:cNvPr id="352" name="普通建設事業費最小値テキスト">
          <a:extLst>
            <a:ext uri="{FF2B5EF4-FFF2-40B4-BE49-F238E27FC236}">
              <a16:creationId xmlns:a16="http://schemas.microsoft.com/office/drawing/2014/main" id="{00000000-0008-0000-0600-000060010000}"/>
            </a:ext>
          </a:extLst>
        </xdr:cNvPr>
        <xdr:cNvSpPr txBox="1"/>
      </xdr:nvSpPr>
      <xdr:spPr>
        <a:xfrm>
          <a:off x="10528300" y="1007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124286</xdr:rowOff>
    </xdr:from>
    <xdr:to>
      <xdr:col>55</xdr:col>
      <xdr:colOff>88900</xdr:colOff>
      <xdr:row>58</xdr:row>
      <xdr:rowOff>124286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10068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171351</xdr:rowOff>
    </xdr:from>
    <xdr:ext cx="599010" cy="259045"/>
    <xdr:sp macro="" textlink="">
      <xdr:nvSpPr>
        <xdr:cNvPr id="354" name="普通建設事業費最大値テキスト">
          <a:extLst>
            <a:ext uri="{FF2B5EF4-FFF2-40B4-BE49-F238E27FC236}">
              <a16:creationId xmlns:a16="http://schemas.microsoft.com/office/drawing/2014/main" id="{00000000-0008-0000-0600-000062010000}"/>
            </a:ext>
          </a:extLst>
        </xdr:cNvPr>
        <xdr:cNvSpPr txBox="1"/>
      </xdr:nvSpPr>
      <xdr:spPr>
        <a:xfrm>
          <a:off x="10528300" y="85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53224</xdr:rowOff>
    </xdr:from>
    <xdr:to>
      <xdr:col>55</xdr:col>
      <xdr:colOff>88900</xdr:colOff>
      <xdr:row>51</xdr:row>
      <xdr:rowOff>53224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879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148713</xdr:rowOff>
    </xdr:from>
    <xdr:to>
      <xdr:col>55</xdr:col>
      <xdr:colOff>0</xdr:colOff>
      <xdr:row>55</xdr:row>
      <xdr:rowOff>61410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9639300" y="9235563"/>
          <a:ext cx="838200" cy="255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53121</xdr:rowOff>
    </xdr:from>
    <xdr:ext cx="534377" cy="259045"/>
    <xdr:sp macro="" textlink="">
      <xdr:nvSpPr>
        <xdr:cNvPr id="357" name="普通建設事業費平均値テキスト">
          <a:extLst>
            <a:ext uri="{FF2B5EF4-FFF2-40B4-BE49-F238E27FC236}">
              <a16:creationId xmlns:a16="http://schemas.microsoft.com/office/drawing/2014/main" id="{00000000-0008-0000-0600-000065010000}"/>
            </a:ext>
          </a:extLst>
        </xdr:cNvPr>
        <xdr:cNvSpPr txBox="1"/>
      </xdr:nvSpPr>
      <xdr:spPr>
        <a:xfrm>
          <a:off x="10528300" y="9654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74694</xdr:rowOff>
    </xdr:from>
    <xdr:to>
      <xdr:col>55</xdr:col>
      <xdr:colOff>50800</xdr:colOff>
      <xdr:row>57</xdr:row>
      <xdr:rowOff>4844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10426700" y="96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41271</xdr:rowOff>
    </xdr:from>
    <xdr:to>
      <xdr:col>50</xdr:col>
      <xdr:colOff>114300</xdr:colOff>
      <xdr:row>55</xdr:row>
      <xdr:rowOff>61410</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8750300" y="9299571"/>
          <a:ext cx="889000" cy="19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159341</xdr:rowOff>
    </xdr:from>
    <xdr:to>
      <xdr:col>50</xdr:col>
      <xdr:colOff>165100</xdr:colOff>
      <xdr:row>57</xdr:row>
      <xdr:rowOff>89491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9588500" y="976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80618</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372111" y="985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41271</xdr:rowOff>
    </xdr:from>
    <xdr:to>
      <xdr:col>45</xdr:col>
      <xdr:colOff>177800</xdr:colOff>
      <xdr:row>56</xdr:row>
      <xdr:rowOff>27120</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flipV="1">
          <a:off x="7861300" y="9299571"/>
          <a:ext cx="889000" cy="328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8280</xdr:rowOff>
    </xdr:from>
    <xdr:to>
      <xdr:col>46</xdr:col>
      <xdr:colOff>38100</xdr:colOff>
      <xdr:row>57</xdr:row>
      <xdr:rowOff>109880</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8699500" y="97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101007</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483111" y="987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27120</xdr:rowOff>
    </xdr:from>
    <xdr:to>
      <xdr:col>41</xdr:col>
      <xdr:colOff>50800</xdr:colOff>
      <xdr:row>57</xdr:row>
      <xdr:rowOff>8625</xdr:rowOff>
    </xdr:to>
    <xdr:cxnSp macro="">
      <xdr:nvCxnSpPr>
        <xdr:cNvPr id="365" name="直線コネクタ 364">
          <a:extLst>
            <a:ext uri="{FF2B5EF4-FFF2-40B4-BE49-F238E27FC236}">
              <a16:creationId xmlns:a16="http://schemas.microsoft.com/office/drawing/2014/main" id="{00000000-0008-0000-0600-00006D010000}"/>
            </a:ext>
          </a:extLst>
        </xdr:cNvPr>
        <xdr:cNvCxnSpPr/>
      </xdr:nvCxnSpPr>
      <xdr:spPr>
        <a:xfrm flipV="1">
          <a:off x="6972300" y="9628320"/>
          <a:ext cx="889000" cy="152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142610</xdr:rowOff>
    </xdr:from>
    <xdr:to>
      <xdr:col>41</xdr:col>
      <xdr:colOff>101600</xdr:colOff>
      <xdr:row>57</xdr:row>
      <xdr:rowOff>72760</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7810500" y="974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63887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594111" y="983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135480</xdr:rowOff>
    </xdr:from>
    <xdr:to>
      <xdr:col>36</xdr:col>
      <xdr:colOff>165100</xdr:colOff>
      <xdr:row>57</xdr:row>
      <xdr:rowOff>65630</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6921500" y="973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56757</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05111" y="982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97913</xdr:rowOff>
    </xdr:from>
    <xdr:to>
      <xdr:col>55</xdr:col>
      <xdr:colOff>50800</xdr:colOff>
      <xdr:row>54</xdr:row>
      <xdr:rowOff>28063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10426700" y="918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120790</xdr:rowOff>
    </xdr:from>
    <xdr:ext cx="534377" cy="259045"/>
    <xdr:sp macro="" textlink="">
      <xdr:nvSpPr>
        <xdr:cNvPr id="376" name="普通建設事業費該当値テキスト">
          <a:extLst>
            <a:ext uri="{FF2B5EF4-FFF2-40B4-BE49-F238E27FC236}">
              <a16:creationId xmlns:a16="http://schemas.microsoft.com/office/drawing/2014/main" id="{00000000-0008-0000-0600-000078010000}"/>
            </a:ext>
          </a:extLst>
        </xdr:cNvPr>
        <xdr:cNvSpPr txBox="1"/>
      </xdr:nvSpPr>
      <xdr:spPr>
        <a:xfrm>
          <a:off x="10528300" y="903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10610</xdr:rowOff>
    </xdr:from>
    <xdr:to>
      <xdr:col>50</xdr:col>
      <xdr:colOff>165100</xdr:colOff>
      <xdr:row>55</xdr:row>
      <xdr:rowOff>112210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9588500" y="944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128737</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9372111" y="9215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161921</xdr:rowOff>
    </xdr:from>
    <xdr:to>
      <xdr:col>46</xdr:col>
      <xdr:colOff>38100</xdr:colOff>
      <xdr:row>54</xdr:row>
      <xdr:rowOff>92071</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8699500" y="9248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108598</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8483111" y="902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147770</xdr:rowOff>
    </xdr:from>
    <xdr:to>
      <xdr:col>41</xdr:col>
      <xdr:colOff>101600</xdr:colOff>
      <xdr:row>56</xdr:row>
      <xdr:rowOff>77920</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7810500" y="957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94447</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7594111" y="9352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129275</xdr:rowOff>
    </xdr:from>
    <xdr:to>
      <xdr:col>36</xdr:col>
      <xdr:colOff>165100</xdr:colOff>
      <xdr:row>57</xdr:row>
      <xdr:rowOff>59425</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6921500" y="973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75952</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705111" y="950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112192</xdr:rowOff>
    </xdr:from>
    <xdr:to>
      <xdr:col>54</xdr:col>
      <xdr:colOff>189865</xdr:colOff>
      <xdr:row>79</xdr:row>
      <xdr:rowOff>32144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285142"/>
          <a:ext cx="1270" cy="1291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35971</xdr:rowOff>
    </xdr:from>
    <xdr:ext cx="378565"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80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32144</xdr:rowOff>
    </xdr:from>
    <xdr:to>
      <xdr:col>55</xdr:col>
      <xdr:colOff>88900</xdr:colOff>
      <xdr:row>79</xdr:row>
      <xdr:rowOff>32144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7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58869</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206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112192</xdr:rowOff>
    </xdr:from>
    <xdr:to>
      <xdr:col>55</xdr:col>
      <xdr:colOff>88900</xdr:colOff>
      <xdr:row>71</xdr:row>
      <xdr:rowOff>112192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28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147282</xdr:rowOff>
    </xdr:from>
    <xdr:to>
      <xdr:col>55</xdr:col>
      <xdr:colOff>0</xdr:colOff>
      <xdr:row>78</xdr:row>
      <xdr:rowOff>102629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9639300" y="13348932"/>
          <a:ext cx="838200" cy="126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42321</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72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19444</xdr:rowOff>
    </xdr:from>
    <xdr:to>
      <xdr:col>55</xdr:col>
      <xdr:colOff>50800</xdr:colOff>
      <xdr:row>77</xdr:row>
      <xdr:rowOff>121044</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147282</xdr:rowOff>
    </xdr:from>
    <xdr:to>
      <xdr:col>50</xdr:col>
      <xdr:colOff>114300</xdr:colOff>
      <xdr:row>78</xdr:row>
      <xdr:rowOff>14427</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8750300" y="13348932"/>
          <a:ext cx="889000" cy="3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63221</xdr:rowOff>
    </xdr:from>
    <xdr:to>
      <xdr:col>50</xdr:col>
      <xdr:colOff>165100</xdr:colOff>
      <xdr:row>77</xdr:row>
      <xdr:rowOff>164821</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6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9898</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04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38964</xdr:rowOff>
    </xdr:from>
    <xdr:to>
      <xdr:col>45</xdr:col>
      <xdr:colOff>177800</xdr:colOff>
      <xdr:row>78</xdr:row>
      <xdr:rowOff>14427</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7861300" y="12897714"/>
          <a:ext cx="889000" cy="489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78918</xdr:rowOff>
    </xdr:from>
    <xdr:to>
      <xdr:col>46</xdr:col>
      <xdr:colOff>38100</xdr:colOff>
      <xdr:row>78</xdr:row>
      <xdr:rowOff>9068</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8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25595</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15428" y="1305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38964</xdr:rowOff>
    </xdr:from>
    <xdr:to>
      <xdr:col>41</xdr:col>
      <xdr:colOff>50800</xdr:colOff>
      <xdr:row>76</xdr:row>
      <xdr:rowOff>149758</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flipV="1">
          <a:off x="6972300" y="12897714"/>
          <a:ext cx="889000" cy="282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35370</xdr:rowOff>
    </xdr:from>
    <xdr:to>
      <xdr:col>41</xdr:col>
      <xdr:colOff>101600</xdr:colOff>
      <xdr:row>77</xdr:row>
      <xdr:rowOff>136970</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2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128097</xdr:rowOff>
    </xdr:from>
    <xdr:ext cx="469744"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26428" y="1332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117970</xdr:rowOff>
    </xdr:from>
    <xdr:to>
      <xdr:col>36</xdr:col>
      <xdr:colOff>165100</xdr:colOff>
      <xdr:row>77</xdr:row>
      <xdr:rowOff>48120</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1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39247</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3240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51829</xdr:rowOff>
    </xdr:from>
    <xdr:to>
      <xdr:col>55</xdr:col>
      <xdr:colOff>50800</xdr:colOff>
      <xdr:row>78</xdr:row>
      <xdr:rowOff>153429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42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138206</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339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96482</xdr:rowOff>
    </xdr:from>
    <xdr:to>
      <xdr:col>50</xdr:col>
      <xdr:colOff>165100</xdr:colOff>
      <xdr:row>78</xdr:row>
      <xdr:rowOff>26632</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29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17759</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04428" y="13390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135077</xdr:rowOff>
    </xdr:from>
    <xdr:to>
      <xdr:col>46</xdr:col>
      <xdr:colOff>38100</xdr:colOff>
      <xdr:row>78</xdr:row>
      <xdr:rowOff>65227</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33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56354</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15428" y="13429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159614</xdr:rowOff>
    </xdr:from>
    <xdr:to>
      <xdr:col>41</xdr:col>
      <xdr:colOff>101600</xdr:colOff>
      <xdr:row>75</xdr:row>
      <xdr:rowOff>89764</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284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106291</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594111" y="1262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98958</xdr:rowOff>
    </xdr:from>
    <xdr:to>
      <xdr:col>36</xdr:col>
      <xdr:colOff>165100</xdr:colOff>
      <xdr:row>77</xdr:row>
      <xdr:rowOff>29108</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129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45635</xdr:rowOff>
    </xdr:from>
    <xdr:ext cx="534377"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05111" y="12904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4" name="普通建設事業費 （ うち更新整備　）グラフ枠">
          <a:extLst>
            <a:ext uri="{FF2B5EF4-FFF2-40B4-BE49-F238E27FC236}">
              <a16:creationId xmlns:a16="http://schemas.microsoft.com/office/drawing/2014/main" id="{00000000-0008-0000-0600-0000D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58826</xdr:rowOff>
    </xdr:from>
    <xdr:to>
      <xdr:col>54</xdr:col>
      <xdr:colOff>189865</xdr:colOff>
      <xdr:row>98</xdr:row>
      <xdr:rowOff>139267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10475595" y="15660776"/>
          <a:ext cx="1270" cy="1280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143094</xdr:rowOff>
    </xdr:from>
    <xdr:ext cx="469744" cy="259045"/>
    <xdr:sp macro="" textlink="">
      <xdr:nvSpPr>
        <xdr:cNvPr id="466" name="普通建設事業費 （ うち更新整備　）最小値テキスト">
          <a:extLst>
            <a:ext uri="{FF2B5EF4-FFF2-40B4-BE49-F238E27FC236}">
              <a16:creationId xmlns:a16="http://schemas.microsoft.com/office/drawing/2014/main" id="{00000000-0008-0000-0600-0000D2010000}"/>
            </a:ext>
          </a:extLst>
        </xdr:cNvPr>
        <xdr:cNvSpPr txBox="1"/>
      </xdr:nvSpPr>
      <xdr:spPr>
        <a:xfrm>
          <a:off x="10528300" y="1694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139267</xdr:rowOff>
    </xdr:from>
    <xdr:to>
      <xdr:col>55</xdr:col>
      <xdr:colOff>88900</xdr:colOff>
      <xdr:row>98</xdr:row>
      <xdr:rowOff>139267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694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5503</xdr:rowOff>
    </xdr:from>
    <xdr:ext cx="599010" cy="259045"/>
    <xdr:sp macro="" textlink="">
      <xdr:nvSpPr>
        <xdr:cNvPr id="468" name="普通建設事業費 （ うち更新整備　）最大値テキスト">
          <a:extLst>
            <a:ext uri="{FF2B5EF4-FFF2-40B4-BE49-F238E27FC236}">
              <a16:creationId xmlns:a16="http://schemas.microsoft.com/office/drawing/2014/main" id="{00000000-0008-0000-0600-0000D4010000}"/>
            </a:ext>
          </a:extLst>
        </xdr:cNvPr>
        <xdr:cNvSpPr txBox="1"/>
      </xdr:nvSpPr>
      <xdr:spPr>
        <a:xfrm>
          <a:off x="10528300" y="154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58826</xdr:rowOff>
    </xdr:from>
    <xdr:to>
      <xdr:col>55</xdr:col>
      <xdr:colOff>88900</xdr:colOff>
      <xdr:row>91</xdr:row>
      <xdr:rowOff>58826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566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59461</xdr:rowOff>
    </xdr:from>
    <xdr:to>
      <xdr:col>55</xdr:col>
      <xdr:colOff>0</xdr:colOff>
      <xdr:row>95</xdr:row>
      <xdr:rowOff>9665</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9639300" y="16004311"/>
          <a:ext cx="838200" cy="293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105363</xdr:rowOff>
    </xdr:from>
    <xdr:ext cx="534377" cy="259045"/>
    <xdr:sp macro="" textlink="">
      <xdr:nvSpPr>
        <xdr:cNvPr id="471" name="普通建設事業費 （ うち更新整備　）平均値テキスト">
          <a:extLst>
            <a:ext uri="{FF2B5EF4-FFF2-40B4-BE49-F238E27FC236}">
              <a16:creationId xmlns:a16="http://schemas.microsoft.com/office/drawing/2014/main" id="{00000000-0008-0000-0600-0000D7010000}"/>
            </a:ext>
          </a:extLst>
        </xdr:cNvPr>
        <xdr:cNvSpPr txBox="1"/>
      </xdr:nvSpPr>
      <xdr:spPr>
        <a:xfrm>
          <a:off x="10528300" y="16564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126936</xdr:rowOff>
    </xdr:from>
    <xdr:to>
      <xdr:col>55</xdr:col>
      <xdr:colOff>50800</xdr:colOff>
      <xdr:row>97</xdr:row>
      <xdr:rowOff>57086</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10426700" y="16586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150698</xdr:rowOff>
    </xdr:from>
    <xdr:to>
      <xdr:col>50</xdr:col>
      <xdr:colOff>114300</xdr:colOff>
      <xdr:row>95</xdr:row>
      <xdr:rowOff>9665</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8750300" y="16095548"/>
          <a:ext cx="889000" cy="20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37351</xdr:rowOff>
    </xdr:from>
    <xdr:to>
      <xdr:col>50</xdr:col>
      <xdr:colOff>165100</xdr:colOff>
      <xdr:row>97</xdr:row>
      <xdr:rowOff>138951</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9588500" y="166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130078</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372111" y="1676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150698</xdr:rowOff>
    </xdr:from>
    <xdr:to>
      <xdr:col>45</xdr:col>
      <xdr:colOff>177800</xdr:colOff>
      <xdr:row>97</xdr:row>
      <xdr:rowOff>12991</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7861300" y="16095548"/>
          <a:ext cx="889000" cy="548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54166</xdr:rowOff>
    </xdr:from>
    <xdr:to>
      <xdr:col>46</xdr:col>
      <xdr:colOff>38100</xdr:colOff>
      <xdr:row>97</xdr:row>
      <xdr:rowOff>155766</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8699500" y="1668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146893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77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12991</xdr:rowOff>
    </xdr:from>
    <xdr:to>
      <xdr:col>41</xdr:col>
      <xdr:colOff>50800</xdr:colOff>
      <xdr:row>97</xdr:row>
      <xdr:rowOff>133998</xdr:rowOff>
    </xdr:to>
    <xdr:cxnSp macro="">
      <xdr:nvCxnSpPr>
        <xdr:cNvPr id="479" name="直線コネクタ 478">
          <a:extLst>
            <a:ext uri="{FF2B5EF4-FFF2-40B4-BE49-F238E27FC236}">
              <a16:creationId xmlns:a16="http://schemas.microsoft.com/office/drawing/2014/main" id="{00000000-0008-0000-0600-0000DF010000}"/>
            </a:ext>
          </a:extLst>
        </xdr:cNvPr>
        <xdr:cNvCxnSpPr/>
      </xdr:nvCxnSpPr>
      <xdr:spPr>
        <a:xfrm flipV="1">
          <a:off x="6972300" y="16643641"/>
          <a:ext cx="889000" cy="121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22644</xdr:rowOff>
    </xdr:from>
    <xdr:to>
      <xdr:col>41</xdr:col>
      <xdr:colOff>101600</xdr:colOff>
      <xdr:row>97</xdr:row>
      <xdr:rowOff>124244</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7810500" y="1665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115371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594111" y="1674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47980</xdr:rowOff>
    </xdr:from>
    <xdr:to>
      <xdr:col>36</xdr:col>
      <xdr:colOff>165100</xdr:colOff>
      <xdr:row>97</xdr:row>
      <xdr:rowOff>149580</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6921500" y="1667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166107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05111" y="1645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8661</xdr:rowOff>
    </xdr:from>
    <xdr:to>
      <xdr:col>55</xdr:col>
      <xdr:colOff>50800</xdr:colOff>
      <xdr:row>93</xdr:row>
      <xdr:rowOff>110261</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10426700" y="1595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31538</xdr:rowOff>
    </xdr:from>
    <xdr:ext cx="534377" cy="259045"/>
    <xdr:sp macro="" textlink="">
      <xdr:nvSpPr>
        <xdr:cNvPr id="490" name="普通建設事業費 （ うち更新整備　）該当値テキスト">
          <a:extLst>
            <a:ext uri="{FF2B5EF4-FFF2-40B4-BE49-F238E27FC236}">
              <a16:creationId xmlns:a16="http://schemas.microsoft.com/office/drawing/2014/main" id="{00000000-0008-0000-0600-0000EA010000}"/>
            </a:ext>
          </a:extLst>
        </xdr:cNvPr>
        <xdr:cNvSpPr txBox="1"/>
      </xdr:nvSpPr>
      <xdr:spPr>
        <a:xfrm>
          <a:off x="10528300" y="15804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130315</xdr:rowOff>
    </xdr:from>
    <xdr:to>
      <xdr:col>50</xdr:col>
      <xdr:colOff>165100</xdr:colOff>
      <xdr:row>95</xdr:row>
      <xdr:rowOff>60465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9588500" y="1624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76992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9372111" y="16021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99898</xdr:rowOff>
    </xdr:from>
    <xdr:to>
      <xdr:col>46</xdr:col>
      <xdr:colOff>38100</xdr:colOff>
      <xdr:row>94</xdr:row>
      <xdr:rowOff>30048</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8699500" y="1604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46575</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8483111" y="15819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133641</xdr:rowOff>
    </xdr:from>
    <xdr:to>
      <xdr:col>41</xdr:col>
      <xdr:colOff>101600</xdr:colOff>
      <xdr:row>97</xdr:row>
      <xdr:rowOff>63791</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7810500" y="1659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80318</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7594111" y="16368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83198</xdr:rowOff>
    </xdr:from>
    <xdr:to>
      <xdr:col>36</xdr:col>
      <xdr:colOff>165100</xdr:colOff>
      <xdr:row>98</xdr:row>
      <xdr:rowOff>13348</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6921500" y="1671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4475</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6705111" y="1680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災害復旧事業費グラフ枠">
          <a:extLst>
            <a:ext uri="{FF2B5EF4-FFF2-40B4-BE49-F238E27FC236}">
              <a16:creationId xmlns:a16="http://schemas.microsoft.com/office/drawing/2014/main" id="{00000000-0008-0000-06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20371</xdr:rowOff>
    </xdr:from>
    <xdr:to>
      <xdr:col>85</xdr:col>
      <xdr:colOff>126364</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6317595" y="5163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1" name="災害復旧事業費最小値テキスト">
          <a:extLst>
            <a:ext uri="{FF2B5EF4-FFF2-40B4-BE49-F238E27FC236}">
              <a16:creationId xmlns:a16="http://schemas.microsoft.com/office/drawing/2014/main" id="{00000000-0008-0000-0600-000009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138498</xdr:rowOff>
    </xdr:from>
    <xdr:ext cx="469744" cy="259045"/>
    <xdr:sp macro="" textlink="">
      <xdr:nvSpPr>
        <xdr:cNvPr id="523" name="災害復旧事業費最大値テキスト">
          <a:extLst>
            <a:ext uri="{FF2B5EF4-FFF2-40B4-BE49-F238E27FC236}">
              <a16:creationId xmlns:a16="http://schemas.microsoft.com/office/drawing/2014/main" id="{00000000-0008-0000-0600-00000B020000}"/>
            </a:ext>
          </a:extLst>
        </xdr:cNvPr>
        <xdr:cNvSpPr txBox="1"/>
      </xdr:nvSpPr>
      <xdr:spPr>
        <a:xfrm>
          <a:off x="16370300" y="493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20371</xdr:rowOff>
    </xdr:from>
    <xdr:to>
      <xdr:col>86</xdr:col>
      <xdr:colOff>25400</xdr:colOff>
      <xdr:row>30</xdr:row>
      <xdr:rowOff>20371</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5163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131470</xdr:rowOff>
    </xdr:from>
    <xdr:to>
      <xdr:col>85</xdr:col>
      <xdr:colOff>127000</xdr:colOff>
      <xdr:row>38</xdr:row>
      <xdr:rowOff>131470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5481300" y="66465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7764</xdr:rowOff>
    </xdr:from>
    <xdr:ext cx="378565" cy="259045"/>
    <xdr:sp macro="" textlink="">
      <xdr:nvSpPr>
        <xdr:cNvPr id="526" name="災害復旧事業費平均値テキスト">
          <a:extLst>
            <a:ext uri="{FF2B5EF4-FFF2-40B4-BE49-F238E27FC236}">
              <a16:creationId xmlns:a16="http://schemas.microsoft.com/office/drawing/2014/main" id="{00000000-0008-0000-0600-00000E020000}"/>
            </a:ext>
          </a:extLst>
        </xdr:cNvPr>
        <xdr:cNvSpPr txBox="1"/>
      </xdr:nvSpPr>
      <xdr:spPr>
        <a:xfrm>
          <a:off x="16370300" y="63514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156337</xdr:rowOff>
    </xdr:from>
    <xdr:to>
      <xdr:col>85</xdr:col>
      <xdr:colOff>177800</xdr:colOff>
      <xdr:row>38</xdr:row>
      <xdr:rowOff>86487</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62687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131470</xdr:rowOff>
    </xdr:from>
    <xdr:to>
      <xdr:col>81</xdr:col>
      <xdr:colOff>50800</xdr:colOff>
      <xdr:row>38</xdr:row>
      <xdr:rowOff>131470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4592300" y="66465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9119</xdr:rowOff>
    </xdr:from>
    <xdr:to>
      <xdr:col>81</xdr:col>
      <xdr:colOff>101600</xdr:colOff>
      <xdr:row>38</xdr:row>
      <xdr:rowOff>110719</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54305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127245</xdr:rowOff>
    </xdr:from>
    <xdr:ext cx="378565"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2017" y="6299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131470</xdr:rowOff>
    </xdr:from>
    <xdr:to>
      <xdr:col>76</xdr:col>
      <xdr:colOff>114300</xdr:colOff>
      <xdr:row>38</xdr:row>
      <xdr:rowOff>131470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3703300" y="66465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52553</xdr:rowOff>
    </xdr:from>
    <xdr:to>
      <xdr:col>76</xdr:col>
      <xdr:colOff>165100</xdr:colOff>
      <xdr:row>38</xdr:row>
      <xdr:rowOff>154153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4541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170680</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3017" y="6342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136728</xdr:rowOff>
    </xdr:from>
    <xdr:to>
      <xdr:col>71</xdr:col>
      <xdr:colOff>177800</xdr:colOff>
      <xdr:row>38</xdr:row>
      <xdr:rowOff>131470</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2814300" y="6308928"/>
          <a:ext cx="889000" cy="337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60096</xdr:rowOff>
    </xdr:from>
    <xdr:to>
      <xdr:col>72</xdr:col>
      <xdr:colOff>38100</xdr:colOff>
      <xdr:row>38</xdr:row>
      <xdr:rowOff>161696</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3652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6773</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4017" y="6350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5004</xdr:rowOff>
    </xdr:from>
    <xdr:to>
      <xdr:col>67</xdr:col>
      <xdr:colOff>101600</xdr:colOff>
      <xdr:row>38</xdr:row>
      <xdr:rowOff>106604</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2763500" y="652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97731</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5017" y="6612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80670</xdr:rowOff>
    </xdr:from>
    <xdr:to>
      <xdr:col>85</xdr:col>
      <xdr:colOff>177800</xdr:colOff>
      <xdr:row>39</xdr:row>
      <xdr:rowOff>10820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6268700" y="65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167047</xdr:rowOff>
    </xdr:from>
    <xdr:ext cx="313932" cy="259045"/>
    <xdr:sp macro="" textlink="">
      <xdr:nvSpPr>
        <xdr:cNvPr id="545" name="災害復旧事業費該当値テキスト">
          <a:extLst>
            <a:ext uri="{FF2B5EF4-FFF2-40B4-BE49-F238E27FC236}">
              <a16:creationId xmlns:a16="http://schemas.microsoft.com/office/drawing/2014/main" id="{00000000-0008-0000-0600-000021020000}"/>
            </a:ext>
          </a:extLst>
        </xdr:cNvPr>
        <xdr:cNvSpPr txBox="1"/>
      </xdr:nvSpPr>
      <xdr:spPr>
        <a:xfrm>
          <a:off x="16370300" y="65106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80670</xdr:rowOff>
    </xdr:from>
    <xdr:to>
      <xdr:col>81</xdr:col>
      <xdr:colOff>101600</xdr:colOff>
      <xdr:row>39</xdr:row>
      <xdr:rowOff>10820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5430500" y="65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1947</xdr:rowOff>
    </xdr:from>
    <xdr:ext cx="313932"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5324333" y="66884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80670</xdr:rowOff>
    </xdr:from>
    <xdr:to>
      <xdr:col>76</xdr:col>
      <xdr:colOff>165100</xdr:colOff>
      <xdr:row>39</xdr:row>
      <xdr:rowOff>10820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4541500" y="65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1947</xdr:rowOff>
    </xdr:from>
    <xdr:ext cx="313932"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4435333" y="66884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80670</xdr:rowOff>
    </xdr:from>
    <xdr:to>
      <xdr:col>72</xdr:col>
      <xdr:colOff>38100</xdr:colOff>
      <xdr:row>39</xdr:row>
      <xdr:rowOff>10820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3652500" y="65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1947</xdr:rowOff>
    </xdr:from>
    <xdr:ext cx="313932"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3546333" y="66884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85928</xdr:rowOff>
    </xdr:from>
    <xdr:to>
      <xdr:col>67</xdr:col>
      <xdr:colOff>101600</xdr:colOff>
      <xdr:row>37</xdr:row>
      <xdr:rowOff>16078</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2763500" y="62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32605</xdr:rowOff>
    </xdr:from>
    <xdr:ext cx="469744"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579428" y="6033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a:extLst>
            <a:ext uri="{FF2B5EF4-FFF2-40B4-BE49-F238E27FC236}">
              <a16:creationId xmlns:a16="http://schemas.microsoft.com/office/drawing/2014/main" id="{00000000-0008-0000-06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144025</xdr:rowOff>
    </xdr:from>
    <xdr:to>
      <xdr:col>85</xdr:col>
      <xdr:colOff>126364</xdr:colOff>
      <xdr:row>78</xdr:row>
      <xdr:rowOff>51555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6317595" y="12145525"/>
          <a:ext cx="1269" cy="1279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55382</xdr:rowOff>
    </xdr:from>
    <xdr:ext cx="469744" cy="259045"/>
    <xdr:sp macro="" textlink="">
      <xdr:nvSpPr>
        <xdr:cNvPr id="627" name="公債費最小値テキスト">
          <a:extLst>
            <a:ext uri="{FF2B5EF4-FFF2-40B4-BE49-F238E27FC236}">
              <a16:creationId xmlns:a16="http://schemas.microsoft.com/office/drawing/2014/main" id="{00000000-0008-0000-0600-000073020000}"/>
            </a:ext>
          </a:extLst>
        </xdr:cNvPr>
        <xdr:cNvSpPr txBox="1"/>
      </xdr:nvSpPr>
      <xdr:spPr>
        <a:xfrm>
          <a:off x="16370300" y="1342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51555</xdr:rowOff>
    </xdr:from>
    <xdr:to>
      <xdr:col>86</xdr:col>
      <xdr:colOff>25400</xdr:colOff>
      <xdr:row>78</xdr:row>
      <xdr:rowOff>51555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342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90702</xdr:rowOff>
    </xdr:from>
    <xdr:ext cx="534377" cy="259045"/>
    <xdr:sp macro="" textlink="">
      <xdr:nvSpPr>
        <xdr:cNvPr id="629" name="公債費最大値テキスト">
          <a:extLst>
            <a:ext uri="{FF2B5EF4-FFF2-40B4-BE49-F238E27FC236}">
              <a16:creationId xmlns:a16="http://schemas.microsoft.com/office/drawing/2014/main" id="{00000000-0008-0000-0600-000075020000}"/>
            </a:ext>
          </a:extLst>
        </xdr:cNvPr>
        <xdr:cNvSpPr txBox="1"/>
      </xdr:nvSpPr>
      <xdr:spPr>
        <a:xfrm>
          <a:off x="16370300" y="119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144025</xdr:rowOff>
    </xdr:from>
    <xdr:to>
      <xdr:col>86</xdr:col>
      <xdr:colOff>25400</xdr:colOff>
      <xdr:row>70</xdr:row>
      <xdr:rowOff>144025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2145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98171</xdr:rowOff>
    </xdr:from>
    <xdr:to>
      <xdr:col>85</xdr:col>
      <xdr:colOff>127000</xdr:colOff>
      <xdr:row>77</xdr:row>
      <xdr:rowOff>105639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5481300" y="13299821"/>
          <a:ext cx="838200" cy="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22585</xdr:rowOff>
    </xdr:from>
    <xdr:ext cx="534377" cy="259045"/>
    <xdr:sp macro="" textlink="">
      <xdr:nvSpPr>
        <xdr:cNvPr id="632" name="公債費平均値テキスト">
          <a:extLst>
            <a:ext uri="{FF2B5EF4-FFF2-40B4-BE49-F238E27FC236}">
              <a16:creationId xmlns:a16="http://schemas.microsoft.com/office/drawing/2014/main" id="{00000000-0008-0000-0600-000078020000}"/>
            </a:ext>
          </a:extLst>
        </xdr:cNvPr>
        <xdr:cNvSpPr txBox="1"/>
      </xdr:nvSpPr>
      <xdr:spPr>
        <a:xfrm>
          <a:off x="16370300" y="1288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171159</xdr:rowOff>
    </xdr:from>
    <xdr:to>
      <xdr:col>85</xdr:col>
      <xdr:colOff>177800</xdr:colOff>
      <xdr:row>76</xdr:row>
      <xdr:rowOff>101309</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6268700" y="130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105639</xdr:rowOff>
    </xdr:from>
    <xdr:to>
      <xdr:col>81</xdr:col>
      <xdr:colOff>50800</xdr:colOff>
      <xdr:row>77</xdr:row>
      <xdr:rowOff>129490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4592300" y="13307289"/>
          <a:ext cx="889000" cy="23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163500</xdr:rowOff>
    </xdr:from>
    <xdr:to>
      <xdr:col>81</xdr:col>
      <xdr:colOff>101600</xdr:colOff>
      <xdr:row>76</xdr:row>
      <xdr:rowOff>93650</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54305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110177</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14111" y="1279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111658</xdr:rowOff>
    </xdr:from>
    <xdr:to>
      <xdr:col>76</xdr:col>
      <xdr:colOff>114300</xdr:colOff>
      <xdr:row>77</xdr:row>
      <xdr:rowOff>129490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3703300" y="13313308"/>
          <a:ext cx="889000" cy="17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2890</xdr:rowOff>
    </xdr:from>
    <xdr:to>
      <xdr:col>76</xdr:col>
      <xdr:colOff>165100</xdr:colOff>
      <xdr:row>76</xdr:row>
      <xdr:rowOff>104490</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4541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121016</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96780</xdr:rowOff>
    </xdr:from>
    <xdr:to>
      <xdr:col>71</xdr:col>
      <xdr:colOff>177800</xdr:colOff>
      <xdr:row>77</xdr:row>
      <xdr:rowOff>111658</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2814300" y="13298430"/>
          <a:ext cx="889000" cy="1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165443</xdr:rowOff>
    </xdr:from>
    <xdr:to>
      <xdr:col>72</xdr:col>
      <xdr:colOff>38100</xdr:colOff>
      <xdr:row>76</xdr:row>
      <xdr:rowOff>95593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3652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112120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36111" y="1279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1212</xdr:rowOff>
    </xdr:from>
    <xdr:to>
      <xdr:col>67</xdr:col>
      <xdr:colOff>101600</xdr:colOff>
      <xdr:row>76</xdr:row>
      <xdr:rowOff>102812</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2763500" y="1303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119340</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47111" y="12806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47371</xdr:rowOff>
    </xdr:from>
    <xdr:to>
      <xdr:col>85</xdr:col>
      <xdr:colOff>177800</xdr:colOff>
      <xdr:row>77</xdr:row>
      <xdr:rowOff>148971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6268700" y="1324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133748</xdr:rowOff>
    </xdr:from>
    <xdr:ext cx="534377" cy="259045"/>
    <xdr:sp macro="" textlink="">
      <xdr:nvSpPr>
        <xdr:cNvPr id="651" name="公債費該当値テキスト">
          <a:extLst>
            <a:ext uri="{FF2B5EF4-FFF2-40B4-BE49-F238E27FC236}">
              <a16:creationId xmlns:a16="http://schemas.microsoft.com/office/drawing/2014/main" id="{00000000-0008-0000-0600-00008B020000}"/>
            </a:ext>
          </a:extLst>
        </xdr:cNvPr>
        <xdr:cNvSpPr txBox="1"/>
      </xdr:nvSpPr>
      <xdr:spPr>
        <a:xfrm>
          <a:off x="16370300" y="13163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54839</xdr:rowOff>
    </xdr:from>
    <xdr:to>
      <xdr:col>81</xdr:col>
      <xdr:colOff>101600</xdr:colOff>
      <xdr:row>77</xdr:row>
      <xdr:rowOff>156439</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5430500" y="1325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147566</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5214111" y="1334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78690</xdr:rowOff>
    </xdr:from>
    <xdr:to>
      <xdr:col>76</xdr:col>
      <xdr:colOff>165100</xdr:colOff>
      <xdr:row>78</xdr:row>
      <xdr:rowOff>8840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4541500" y="1328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171417</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4325111" y="1337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60858</xdr:rowOff>
    </xdr:from>
    <xdr:to>
      <xdr:col>72</xdr:col>
      <xdr:colOff>38100</xdr:colOff>
      <xdr:row>77</xdr:row>
      <xdr:rowOff>162458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3652500" y="1326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153585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3436111" y="13355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45980</xdr:rowOff>
    </xdr:from>
    <xdr:to>
      <xdr:col>67</xdr:col>
      <xdr:colOff>101600</xdr:colOff>
      <xdr:row>77</xdr:row>
      <xdr:rowOff>147580</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2763500" y="13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138707</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547111" y="13340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95</xdr:row>
      <xdr:rowOff>62776</xdr:rowOff>
    </xdr:from>
    <xdr:to>
      <xdr:col>85</xdr:col>
      <xdr:colOff>126364</xdr:colOff>
      <xdr:row>99</xdr:row>
      <xdr:rowOff>75888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6350526"/>
          <a:ext cx="1269" cy="698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79715</xdr:rowOff>
    </xdr:from>
    <xdr:ext cx="469744"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7053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75888</xdr:rowOff>
    </xdr:from>
    <xdr:to>
      <xdr:col>86</xdr:col>
      <xdr:colOff>25400</xdr:colOff>
      <xdr:row>99</xdr:row>
      <xdr:rowOff>75888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7049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9453</xdr:rowOff>
    </xdr:from>
    <xdr:ext cx="534377"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612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95</xdr:row>
      <xdr:rowOff>62776</xdr:rowOff>
    </xdr:from>
    <xdr:to>
      <xdr:col>86</xdr:col>
      <xdr:colOff>25400</xdr:colOff>
      <xdr:row>95</xdr:row>
      <xdr:rowOff>62776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350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39083</xdr:rowOff>
    </xdr:from>
    <xdr:to>
      <xdr:col>85</xdr:col>
      <xdr:colOff>127000</xdr:colOff>
      <xdr:row>97</xdr:row>
      <xdr:rowOff>107304</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5481300" y="16669733"/>
          <a:ext cx="838200" cy="68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9834</xdr:rowOff>
    </xdr:from>
    <xdr:ext cx="534377"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8119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31407</xdr:rowOff>
    </xdr:from>
    <xdr:to>
      <xdr:col>85</xdr:col>
      <xdr:colOff>177800</xdr:colOff>
      <xdr:row>98</xdr:row>
      <xdr:rowOff>133007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833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9463</xdr:rowOff>
    </xdr:from>
    <xdr:to>
      <xdr:col>81</xdr:col>
      <xdr:colOff>50800</xdr:colOff>
      <xdr:row>97</xdr:row>
      <xdr:rowOff>39083</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4592300" y="16468663"/>
          <a:ext cx="889000" cy="20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9249</xdr:rowOff>
    </xdr:from>
    <xdr:to>
      <xdr:col>81</xdr:col>
      <xdr:colOff>101600</xdr:colOff>
      <xdr:row>98</xdr:row>
      <xdr:rowOff>110849</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811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101976</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90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110847</xdr:rowOff>
    </xdr:from>
    <xdr:to>
      <xdr:col>76</xdr:col>
      <xdr:colOff>114300</xdr:colOff>
      <xdr:row>96</xdr:row>
      <xdr:rowOff>9463</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3703300" y="15541347"/>
          <a:ext cx="889000" cy="92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158525</xdr:rowOff>
    </xdr:from>
    <xdr:to>
      <xdr:col>76</xdr:col>
      <xdr:colOff>165100</xdr:colOff>
      <xdr:row>98</xdr:row>
      <xdr:rowOff>88675</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78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79802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88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110847</xdr:rowOff>
    </xdr:from>
    <xdr:to>
      <xdr:col>71</xdr:col>
      <xdr:colOff>177800</xdr:colOff>
      <xdr:row>97</xdr:row>
      <xdr:rowOff>115729</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2814300" y="15541347"/>
          <a:ext cx="889000" cy="120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121589</xdr:rowOff>
    </xdr:from>
    <xdr:to>
      <xdr:col>72</xdr:col>
      <xdr:colOff>38100</xdr:colOff>
      <xdr:row>98</xdr:row>
      <xdr:rowOff>51739</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752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42866</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844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76212</xdr:rowOff>
    </xdr:from>
    <xdr:to>
      <xdr:col>67</xdr:col>
      <xdr:colOff>101600</xdr:colOff>
      <xdr:row>99</xdr:row>
      <xdr:rowOff>6362</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878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168939</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971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56504</xdr:rowOff>
    </xdr:from>
    <xdr:to>
      <xdr:col>85</xdr:col>
      <xdr:colOff>177800</xdr:colOff>
      <xdr:row>97</xdr:row>
      <xdr:rowOff>158104</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687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79381</xdr:rowOff>
    </xdr:from>
    <xdr:ext cx="534377"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53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159733</xdr:rowOff>
    </xdr:from>
    <xdr:to>
      <xdr:col>81</xdr:col>
      <xdr:colOff>101600</xdr:colOff>
      <xdr:row>97</xdr:row>
      <xdr:rowOff>89883</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618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106410</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14111" y="16394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130113</xdr:rowOff>
    </xdr:from>
    <xdr:to>
      <xdr:col>76</xdr:col>
      <xdr:colOff>165100</xdr:colOff>
      <xdr:row>96</xdr:row>
      <xdr:rowOff>60263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641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76790</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325111" y="1619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60047</xdr:rowOff>
    </xdr:from>
    <xdr:to>
      <xdr:col>72</xdr:col>
      <xdr:colOff>38100</xdr:colOff>
      <xdr:row>90</xdr:row>
      <xdr:rowOff>161647</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5490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89</xdr:row>
      <xdr:rowOff>6724</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36111" y="1526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64929</xdr:rowOff>
    </xdr:from>
    <xdr:to>
      <xdr:col>67</xdr:col>
      <xdr:colOff>101600</xdr:colOff>
      <xdr:row>97</xdr:row>
      <xdr:rowOff>166529</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69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11606</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547111" y="1647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投資及び出資金グラフ枠">
          <a:extLst>
            <a:ext uri="{FF2B5EF4-FFF2-40B4-BE49-F238E27FC236}">
              <a16:creationId xmlns:a16="http://schemas.microsoft.com/office/drawing/2014/main" id="{00000000-0008-0000-06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36504</xdr:rowOff>
    </xdr:from>
    <xdr:to>
      <xdr:col>116</xdr:col>
      <xdr:colOff>62864</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2159595" y="5351454"/>
          <a:ext cx="1269" cy="1433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5" name="投資及び出資金最小値テキスト">
          <a:extLst>
            <a:ext uri="{FF2B5EF4-FFF2-40B4-BE49-F238E27FC236}">
              <a16:creationId xmlns:a16="http://schemas.microsoft.com/office/drawing/2014/main" id="{00000000-0008-0000-0600-0000E9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154631</xdr:rowOff>
    </xdr:from>
    <xdr:ext cx="469744" cy="259045"/>
    <xdr:sp macro="" textlink="">
      <xdr:nvSpPr>
        <xdr:cNvPr id="747" name="投資及び出資金最大値テキスト">
          <a:extLst>
            <a:ext uri="{FF2B5EF4-FFF2-40B4-BE49-F238E27FC236}">
              <a16:creationId xmlns:a16="http://schemas.microsoft.com/office/drawing/2014/main" id="{00000000-0008-0000-0600-0000EB020000}"/>
            </a:ext>
          </a:extLst>
        </xdr:cNvPr>
        <xdr:cNvSpPr txBox="1"/>
      </xdr:nvSpPr>
      <xdr:spPr>
        <a:xfrm>
          <a:off x="22212300" y="5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36504</xdr:rowOff>
    </xdr:from>
    <xdr:to>
      <xdr:col>116</xdr:col>
      <xdr:colOff>152400</xdr:colOff>
      <xdr:row>31</xdr:row>
      <xdr:rowOff>36504</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535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97572</xdr:rowOff>
    </xdr:from>
    <xdr:to>
      <xdr:col>116</xdr:col>
      <xdr:colOff>63500</xdr:colOff>
      <xdr:row>39</xdr:row>
      <xdr:rowOff>98878</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1323300" y="6784122"/>
          <a:ext cx="8382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114880</xdr:rowOff>
    </xdr:from>
    <xdr:ext cx="378565" cy="259045"/>
    <xdr:sp macro="" textlink="">
      <xdr:nvSpPr>
        <xdr:cNvPr id="750" name="投資及び出資金平均値テキスト">
          <a:extLst>
            <a:ext uri="{FF2B5EF4-FFF2-40B4-BE49-F238E27FC236}">
              <a16:creationId xmlns:a16="http://schemas.microsoft.com/office/drawing/2014/main" id="{00000000-0008-0000-0600-0000EE020000}"/>
            </a:ext>
          </a:extLst>
        </xdr:cNvPr>
        <xdr:cNvSpPr txBox="1"/>
      </xdr:nvSpPr>
      <xdr:spPr>
        <a:xfrm>
          <a:off x="22212300" y="645853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92002</xdr:rowOff>
    </xdr:from>
    <xdr:to>
      <xdr:col>116</xdr:col>
      <xdr:colOff>114300</xdr:colOff>
      <xdr:row>39</xdr:row>
      <xdr:rowOff>22152</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2110700" y="660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97572</xdr:rowOff>
    </xdr:from>
    <xdr:to>
      <xdr:col>111</xdr:col>
      <xdr:colOff>177800</xdr:colOff>
      <xdr:row>39</xdr:row>
      <xdr:rowOff>98878</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20434300" y="6784122"/>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102126</xdr:rowOff>
    </xdr:from>
    <xdr:to>
      <xdr:col>112</xdr:col>
      <xdr:colOff>38100</xdr:colOff>
      <xdr:row>39</xdr:row>
      <xdr:rowOff>32276</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1272500" y="66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48803</xdr:rowOff>
    </xdr:from>
    <xdr:ext cx="378565"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4017" y="6392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82695</xdr:rowOff>
    </xdr:from>
    <xdr:to>
      <xdr:col>107</xdr:col>
      <xdr:colOff>101600</xdr:colOff>
      <xdr:row>39</xdr:row>
      <xdr:rowOff>12845</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0383500" y="65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29372</xdr:rowOff>
    </xdr:from>
    <xdr:ext cx="378565"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5017" y="6373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72898</xdr:rowOff>
    </xdr:from>
    <xdr:to>
      <xdr:col>102</xdr:col>
      <xdr:colOff>165100</xdr:colOff>
      <xdr:row>39</xdr:row>
      <xdr:rowOff>3048</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9494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19575</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6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40077</xdr:rowOff>
    </xdr:from>
    <xdr:to>
      <xdr:col>98</xdr:col>
      <xdr:colOff>38100</xdr:colOff>
      <xdr:row>38</xdr:row>
      <xdr:rowOff>141677</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8605500" y="655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158204</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63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9" name="投資及び出資金該当値テキスト">
          <a:extLst>
            <a:ext uri="{FF2B5EF4-FFF2-40B4-BE49-F238E27FC236}">
              <a16:creationId xmlns:a16="http://schemas.microsoft.com/office/drawing/2014/main" id="{00000000-0008-0000-0600-000001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46772</xdr:rowOff>
    </xdr:from>
    <xdr:to>
      <xdr:col>112</xdr:col>
      <xdr:colOff>38100</xdr:colOff>
      <xdr:row>39</xdr:row>
      <xdr:rowOff>148372</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1272500" y="673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139499</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1198650" y="6826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貸付金グラフ枠">
          <a:extLst>
            <a:ext uri="{FF2B5EF4-FFF2-40B4-BE49-F238E27FC236}">
              <a16:creationId xmlns:a16="http://schemas.microsoft.com/office/drawing/2014/main" id="{00000000-0008-0000-0600-00002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110853</xdr:rowOff>
    </xdr:from>
    <xdr:to>
      <xdr:col>116</xdr:col>
      <xdr:colOff>62864</xdr:colOff>
      <xdr:row>59</xdr:row>
      <xdr:rowOff>98878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2159595" y="8683353"/>
          <a:ext cx="1269" cy="15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4" name="貸付金最小値テキスト">
          <a:extLst>
            <a:ext uri="{FF2B5EF4-FFF2-40B4-BE49-F238E27FC236}">
              <a16:creationId xmlns:a16="http://schemas.microsoft.com/office/drawing/2014/main" id="{00000000-0008-0000-0600-000024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57530</xdr:rowOff>
    </xdr:from>
    <xdr:ext cx="534377" cy="259045"/>
    <xdr:sp macro="" textlink="">
      <xdr:nvSpPr>
        <xdr:cNvPr id="806" name="貸付金最大値テキスト">
          <a:extLst>
            <a:ext uri="{FF2B5EF4-FFF2-40B4-BE49-F238E27FC236}">
              <a16:creationId xmlns:a16="http://schemas.microsoft.com/office/drawing/2014/main" id="{00000000-0008-0000-0600-000026030000}"/>
            </a:ext>
          </a:extLst>
        </xdr:cNvPr>
        <xdr:cNvSpPr txBox="1"/>
      </xdr:nvSpPr>
      <xdr:spPr>
        <a:xfrm>
          <a:off x="22212300" y="845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110853</xdr:rowOff>
    </xdr:from>
    <xdr:to>
      <xdr:col>116</xdr:col>
      <xdr:colOff>152400</xdr:colOff>
      <xdr:row>50</xdr:row>
      <xdr:rowOff>110853</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2072600" y="8683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92783</xdr:rowOff>
    </xdr:from>
    <xdr:to>
      <xdr:col>116</xdr:col>
      <xdr:colOff>63500</xdr:colOff>
      <xdr:row>59</xdr:row>
      <xdr:rowOff>92891</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1323300" y="10208333"/>
          <a:ext cx="838200" cy="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21317</xdr:rowOff>
    </xdr:from>
    <xdr:ext cx="469744" cy="259045"/>
    <xdr:sp macro="" textlink="">
      <xdr:nvSpPr>
        <xdr:cNvPr id="809" name="貸付金平均値テキスト">
          <a:extLst>
            <a:ext uri="{FF2B5EF4-FFF2-40B4-BE49-F238E27FC236}">
              <a16:creationId xmlns:a16="http://schemas.microsoft.com/office/drawing/2014/main" id="{00000000-0008-0000-0600-000029030000}"/>
            </a:ext>
          </a:extLst>
        </xdr:cNvPr>
        <xdr:cNvSpPr txBox="1"/>
      </xdr:nvSpPr>
      <xdr:spPr>
        <a:xfrm>
          <a:off x="22212300" y="9793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169890</xdr:rowOff>
    </xdr:from>
    <xdr:to>
      <xdr:col>116</xdr:col>
      <xdr:colOff>114300</xdr:colOff>
      <xdr:row>58</xdr:row>
      <xdr:rowOff>100040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2110700" y="994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90061</xdr:rowOff>
    </xdr:from>
    <xdr:to>
      <xdr:col>111</xdr:col>
      <xdr:colOff>177800</xdr:colOff>
      <xdr:row>59</xdr:row>
      <xdr:rowOff>92891</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20434300" y="10205611"/>
          <a:ext cx="889000" cy="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169019</xdr:rowOff>
    </xdr:from>
    <xdr:to>
      <xdr:col>112</xdr:col>
      <xdr:colOff>38100</xdr:colOff>
      <xdr:row>58</xdr:row>
      <xdr:rowOff>99169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12725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115696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971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89081</xdr:rowOff>
    </xdr:from>
    <xdr:to>
      <xdr:col>107</xdr:col>
      <xdr:colOff>50800</xdr:colOff>
      <xdr:row>59</xdr:row>
      <xdr:rowOff>90061</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9545300" y="10204631"/>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170216</xdr:rowOff>
    </xdr:from>
    <xdr:to>
      <xdr:col>107</xdr:col>
      <xdr:colOff>101600</xdr:colOff>
      <xdr:row>58</xdr:row>
      <xdr:rowOff>100366</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20383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116893</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99428" y="971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89081</xdr:rowOff>
    </xdr:from>
    <xdr:to>
      <xdr:col>102</xdr:col>
      <xdr:colOff>114300</xdr:colOff>
      <xdr:row>59</xdr:row>
      <xdr:rowOff>91149</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flipV="1">
          <a:off x="18656300" y="10204631"/>
          <a:ext cx="8890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147356</xdr:rowOff>
    </xdr:from>
    <xdr:to>
      <xdr:col>102</xdr:col>
      <xdr:colOff>165100</xdr:colOff>
      <xdr:row>58</xdr:row>
      <xdr:rowOff>77506</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9494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94033</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10428" y="9695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125258</xdr:rowOff>
    </xdr:from>
    <xdr:to>
      <xdr:col>98</xdr:col>
      <xdr:colOff>38100</xdr:colOff>
      <xdr:row>58</xdr:row>
      <xdr:rowOff>55408</xdr:rowOff>
    </xdr:to>
    <xdr:sp macro="" textlink="">
      <xdr:nvSpPr>
        <xdr:cNvPr id="820" name="フローチャート: 判断 819">
          <a:extLst>
            <a:ext uri="{FF2B5EF4-FFF2-40B4-BE49-F238E27FC236}">
              <a16:creationId xmlns:a16="http://schemas.microsoft.com/office/drawing/2014/main" id="{00000000-0008-0000-0600-000034030000}"/>
            </a:ext>
          </a:extLst>
        </xdr:cNvPr>
        <xdr:cNvSpPr/>
      </xdr:nvSpPr>
      <xdr:spPr>
        <a:xfrm>
          <a:off x="18605500" y="989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71935</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21428" y="9673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41983</xdr:rowOff>
    </xdr:from>
    <xdr:to>
      <xdr:col>116</xdr:col>
      <xdr:colOff>114300</xdr:colOff>
      <xdr:row>59</xdr:row>
      <xdr:rowOff>143583</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2110700" y="1015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128360</xdr:rowOff>
    </xdr:from>
    <xdr:ext cx="313932" cy="259045"/>
    <xdr:sp macro="" textlink="">
      <xdr:nvSpPr>
        <xdr:cNvPr id="828" name="貸付金該当値テキスト">
          <a:extLst>
            <a:ext uri="{FF2B5EF4-FFF2-40B4-BE49-F238E27FC236}">
              <a16:creationId xmlns:a16="http://schemas.microsoft.com/office/drawing/2014/main" id="{00000000-0008-0000-0600-00003C030000}"/>
            </a:ext>
          </a:extLst>
        </xdr:cNvPr>
        <xdr:cNvSpPr txBox="1"/>
      </xdr:nvSpPr>
      <xdr:spPr>
        <a:xfrm>
          <a:off x="22212300" y="100724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42091</xdr:rowOff>
    </xdr:from>
    <xdr:to>
      <xdr:col>112</xdr:col>
      <xdr:colOff>38100</xdr:colOff>
      <xdr:row>59</xdr:row>
      <xdr:rowOff>143691</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1272500" y="1015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134818</xdr:rowOff>
    </xdr:from>
    <xdr:ext cx="313932"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1166333" y="102503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39261</xdr:rowOff>
    </xdr:from>
    <xdr:to>
      <xdr:col>107</xdr:col>
      <xdr:colOff>101600</xdr:colOff>
      <xdr:row>59</xdr:row>
      <xdr:rowOff>140861</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20383500" y="101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131988</xdr:rowOff>
    </xdr:from>
    <xdr:ext cx="313932"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20277333" y="102475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38281</xdr:rowOff>
    </xdr:from>
    <xdr:to>
      <xdr:col>102</xdr:col>
      <xdr:colOff>165100</xdr:colOff>
      <xdr:row>59</xdr:row>
      <xdr:rowOff>139881</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9494500" y="1015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131008</xdr:rowOff>
    </xdr:from>
    <xdr:ext cx="313932"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9388333" y="102465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40349</xdr:rowOff>
    </xdr:from>
    <xdr:to>
      <xdr:col>98</xdr:col>
      <xdr:colOff>38100</xdr:colOff>
      <xdr:row>59</xdr:row>
      <xdr:rowOff>141949</xdr:rowOff>
    </xdr:to>
    <xdr:sp macro="" textlink="">
      <xdr:nvSpPr>
        <xdr:cNvPr id="835" name="楕円 834">
          <a:extLst>
            <a:ext uri="{FF2B5EF4-FFF2-40B4-BE49-F238E27FC236}">
              <a16:creationId xmlns:a16="http://schemas.microsoft.com/office/drawing/2014/main" id="{00000000-0008-0000-0600-000043030000}"/>
            </a:ext>
          </a:extLst>
        </xdr:cNvPr>
        <xdr:cNvSpPr/>
      </xdr:nvSpPr>
      <xdr:spPr>
        <a:xfrm>
          <a:off x="18605500" y="10155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133076</xdr:rowOff>
    </xdr:from>
    <xdr:ext cx="313932"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499333" y="102486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8" name="繰出金グラフ枠">
          <a:extLst>
            <a:ext uri="{FF2B5EF4-FFF2-40B4-BE49-F238E27FC236}">
              <a16:creationId xmlns:a16="http://schemas.microsoft.com/office/drawing/2014/main" id="{00000000-0008-0000-0600-00005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61885</xdr:rowOff>
    </xdr:from>
    <xdr:to>
      <xdr:col>116</xdr:col>
      <xdr:colOff>62864</xdr:colOff>
      <xdr:row>77</xdr:row>
      <xdr:rowOff>79304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2159595" y="12063385"/>
          <a:ext cx="1269" cy="121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83131</xdr:rowOff>
    </xdr:from>
    <xdr:ext cx="534377" cy="259045"/>
    <xdr:sp macro="" textlink="">
      <xdr:nvSpPr>
        <xdr:cNvPr id="860" name="繰出金最小値テキスト">
          <a:extLst>
            <a:ext uri="{FF2B5EF4-FFF2-40B4-BE49-F238E27FC236}">
              <a16:creationId xmlns:a16="http://schemas.microsoft.com/office/drawing/2014/main" id="{00000000-0008-0000-0600-00005C030000}"/>
            </a:ext>
          </a:extLst>
        </xdr:cNvPr>
        <xdr:cNvSpPr txBox="1"/>
      </xdr:nvSpPr>
      <xdr:spPr>
        <a:xfrm>
          <a:off x="22212300" y="132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79304</xdr:rowOff>
    </xdr:from>
    <xdr:to>
      <xdr:col>116</xdr:col>
      <xdr:colOff>152400</xdr:colOff>
      <xdr:row>77</xdr:row>
      <xdr:rowOff>79304</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328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8562</xdr:rowOff>
    </xdr:from>
    <xdr:ext cx="534377" cy="259045"/>
    <xdr:sp macro="" textlink="">
      <xdr:nvSpPr>
        <xdr:cNvPr id="862" name="繰出金最大値テキスト">
          <a:extLst>
            <a:ext uri="{FF2B5EF4-FFF2-40B4-BE49-F238E27FC236}">
              <a16:creationId xmlns:a16="http://schemas.microsoft.com/office/drawing/2014/main" id="{00000000-0008-0000-0600-00005E030000}"/>
            </a:ext>
          </a:extLst>
        </xdr:cNvPr>
        <xdr:cNvSpPr txBox="1"/>
      </xdr:nvSpPr>
      <xdr:spPr>
        <a:xfrm>
          <a:off x="22212300" y="118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61885</xdr:rowOff>
    </xdr:from>
    <xdr:to>
      <xdr:col>116</xdr:col>
      <xdr:colOff>152400</xdr:colOff>
      <xdr:row>70</xdr:row>
      <xdr:rowOff>61885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2072600" y="1206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6975</xdr:rowOff>
    </xdr:from>
    <xdr:to>
      <xdr:col>116</xdr:col>
      <xdr:colOff>63500</xdr:colOff>
      <xdr:row>73</xdr:row>
      <xdr:rowOff>31572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1323300" y="12522825"/>
          <a:ext cx="838200" cy="2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122145</xdr:rowOff>
    </xdr:from>
    <xdr:ext cx="534377" cy="259045"/>
    <xdr:sp macro="" textlink="">
      <xdr:nvSpPr>
        <xdr:cNvPr id="865" name="繰出金平均値テキスト">
          <a:extLst>
            <a:ext uri="{FF2B5EF4-FFF2-40B4-BE49-F238E27FC236}">
              <a16:creationId xmlns:a16="http://schemas.microsoft.com/office/drawing/2014/main" id="{00000000-0008-0000-0600-000061030000}"/>
            </a:ext>
          </a:extLst>
        </xdr:cNvPr>
        <xdr:cNvSpPr txBox="1"/>
      </xdr:nvSpPr>
      <xdr:spPr>
        <a:xfrm>
          <a:off x="22212300" y="12637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143718</xdr:rowOff>
    </xdr:from>
    <xdr:to>
      <xdr:col>116</xdr:col>
      <xdr:colOff>114300</xdr:colOff>
      <xdr:row>74</xdr:row>
      <xdr:rowOff>73868</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2110700" y="126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31572</xdr:rowOff>
    </xdr:from>
    <xdr:to>
      <xdr:col>111</xdr:col>
      <xdr:colOff>177800</xdr:colOff>
      <xdr:row>74</xdr:row>
      <xdr:rowOff>5421</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20434300" y="12547422"/>
          <a:ext cx="889000" cy="145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169687</xdr:rowOff>
    </xdr:from>
    <xdr:to>
      <xdr:col>112</xdr:col>
      <xdr:colOff>38100</xdr:colOff>
      <xdr:row>74</xdr:row>
      <xdr:rowOff>99837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12725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90964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77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5421</xdr:rowOff>
    </xdr:from>
    <xdr:to>
      <xdr:col>107</xdr:col>
      <xdr:colOff>50800</xdr:colOff>
      <xdr:row>74</xdr:row>
      <xdr:rowOff>124658</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9545300" y="12692721"/>
          <a:ext cx="889000" cy="119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103210</xdr:rowOff>
    </xdr:from>
    <xdr:to>
      <xdr:col>107</xdr:col>
      <xdr:colOff>101600</xdr:colOff>
      <xdr:row>75</xdr:row>
      <xdr:rowOff>33360</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20383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24487</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288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87533</xdr:rowOff>
    </xdr:from>
    <xdr:to>
      <xdr:col>102</xdr:col>
      <xdr:colOff>114300</xdr:colOff>
      <xdr:row>74</xdr:row>
      <xdr:rowOff>124658</xdr:rowOff>
    </xdr:to>
    <xdr:cxnSp macro="">
      <xdr:nvCxnSpPr>
        <xdr:cNvPr id="873" name="直線コネクタ 872">
          <a:extLst>
            <a:ext uri="{FF2B5EF4-FFF2-40B4-BE49-F238E27FC236}">
              <a16:creationId xmlns:a16="http://schemas.microsoft.com/office/drawing/2014/main" id="{00000000-0008-0000-0600-000069030000}"/>
            </a:ext>
          </a:extLst>
        </xdr:cNvPr>
        <xdr:cNvCxnSpPr/>
      </xdr:nvCxnSpPr>
      <xdr:spPr>
        <a:xfrm>
          <a:off x="18656300" y="12774833"/>
          <a:ext cx="889000" cy="3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171287</xdr:rowOff>
    </xdr:from>
    <xdr:to>
      <xdr:col>102</xdr:col>
      <xdr:colOff>165100</xdr:colOff>
      <xdr:row>75</xdr:row>
      <xdr:rowOff>101437</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9494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92564</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95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8021</xdr:rowOff>
    </xdr:from>
    <xdr:to>
      <xdr:col>98</xdr:col>
      <xdr:colOff>38100</xdr:colOff>
      <xdr:row>75</xdr:row>
      <xdr:rowOff>109621</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8605500" y="1286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100748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95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127625</xdr:rowOff>
    </xdr:from>
    <xdr:to>
      <xdr:col>116</xdr:col>
      <xdr:colOff>114300</xdr:colOff>
      <xdr:row>73</xdr:row>
      <xdr:rowOff>57775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2110700" y="1247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150502</xdr:rowOff>
    </xdr:from>
    <xdr:ext cx="534377" cy="259045"/>
    <xdr:sp macro="" textlink="">
      <xdr:nvSpPr>
        <xdr:cNvPr id="884" name="繰出金該当値テキスト">
          <a:extLst>
            <a:ext uri="{FF2B5EF4-FFF2-40B4-BE49-F238E27FC236}">
              <a16:creationId xmlns:a16="http://schemas.microsoft.com/office/drawing/2014/main" id="{00000000-0008-0000-0600-000074030000}"/>
            </a:ext>
          </a:extLst>
        </xdr:cNvPr>
        <xdr:cNvSpPr txBox="1"/>
      </xdr:nvSpPr>
      <xdr:spPr>
        <a:xfrm>
          <a:off x="22212300" y="1232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152222</xdr:rowOff>
    </xdr:from>
    <xdr:to>
      <xdr:col>112</xdr:col>
      <xdr:colOff>38100</xdr:colOff>
      <xdr:row>73</xdr:row>
      <xdr:rowOff>82372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1272500" y="12496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98899</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1056111" y="12271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126071</xdr:rowOff>
    </xdr:from>
    <xdr:to>
      <xdr:col>107</xdr:col>
      <xdr:colOff>101600</xdr:colOff>
      <xdr:row>74</xdr:row>
      <xdr:rowOff>56221</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20383500" y="1264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72748</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0167111" y="12417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73858</xdr:rowOff>
    </xdr:from>
    <xdr:to>
      <xdr:col>102</xdr:col>
      <xdr:colOff>165100</xdr:colOff>
      <xdr:row>75</xdr:row>
      <xdr:rowOff>4008</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9494500" y="1276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20535</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9278111" y="1253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36733</xdr:rowOff>
    </xdr:from>
    <xdr:to>
      <xdr:col>98</xdr:col>
      <xdr:colOff>38100</xdr:colOff>
      <xdr:row>74</xdr:row>
      <xdr:rowOff>138333</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18605500" y="12724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154860</xdr:rowOff>
    </xdr:from>
    <xdr:ext cx="534377"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389111" y="12499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a:extLst>
            <a:ext uri="{FF2B5EF4-FFF2-40B4-BE49-F238E27FC236}">
              <a16:creationId xmlns:a16="http://schemas.microsoft.com/office/drawing/2014/main" id="{00000000-0008-0000-0600-00008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9" name="前年度繰上充用金最小値テキスト">
          <a:extLst>
            <a:ext uri="{FF2B5EF4-FFF2-40B4-BE49-F238E27FC236}">
              <a16:creationId xmlns:a16="http://schemas.microsoft.com/office/drawing/2014/main" id="{00000000-0008-0000-0600-00008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1" name="前年度繰上充用金最大値テキスト">
          <a:extLst>
            <a:ext uri="{FF2B5EF4-FFF2-40B4-BE49-F238E27FC236}">
              <a16:creationId xmlns:a16="http://schemas.microsoft.com/office/drawing/2014/main" id="{00000000-0008-0000-0600-00008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4" name="前年度繰上充用金平均値テキスト">
          <a:extLst>
            <a:ext uri="{FF2B5EF4-FFF2-40B4-BE49-F238E27FC236}">
              <a16:creationId xmlns:a16="http://schemas.microsoft.com/office/drawing/2014/main" id="{00000000-0008-0000-0600-00009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2" name="直線コネクタ 921">
          <a:extLst>
            <a:ext uri="{FF2B5EF4-FFF2-40B4-BE49-F238E27FC236}">
              <a16:creationId xmlns:a16="http://schemas.microsoft.com/office/drawing/2014/main" id="{00000000-0008-0000-0600-00009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3" name="前年度繰上充用金該当値テキスト">
          <a:extLst>
            <a:ext uri="{FF2B5EF4-FFF2-40B4-BE49-F238E27FC236}">
              <a16:creationId xmlns:a16="http://schemas.microsoft.com/office/drawing/2014/main" id="{00000000-0008-0000-0600-0000A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a:extLst>
            <a:ext uri="{FF2B5EF4-FFF2-40B4-BE49-F238E27FC236}">
              <a16:creationId xmlns:a16="http://schemas.microsoft.com/office/drawing/2014/main" id="{00000000-0008-0000-0600-0000A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前年度からの変動という観点で分析すると、増加している性質別経費としては、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23,480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円／人増加の「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5,418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円／人増加の「扶助費」が挙げられる。「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特に「普通建設事業費（うち更新整備）」が増加している要因として、学校改築事業や府中の森芸術劇場整備事業の進捗により、事業費が増加していることが挙げられ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、「扶助費」については、物価高騰に対する住民税非課税世帯等への給付金事業の増加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や私立保育所入所運営費の増加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などがそれぞれ要因となっている。また、減少している性質別経費としては、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4,178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円／人減少の「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積立金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1,392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円／人減少の「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」が挙げられる。「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積立金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前年度に新設した子ども・子育て応援基金への積み立てが減少となったことが挙げられ、「物件費」については、新庁舎におけるネットワーク再構築が完了したことによる減少など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が挙げられる。次に、他団体との比較という観点で分析すると、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5,160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円／人増加しているものの、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類似団体中の順位では３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位と低くなっている。過去の推移を見ても同様の傾向が続いており、これは、本市が早い段階から組織改正など組織・機構の見直しや、事務事業、施設管理における民間活力の積極的な活用などを進め、職員数の適正化を図ってきた結果と捉えているが、その影響は類似団体中の順位で「物件費」が３位と高くなっていることからも読み取れる。しかし、「物件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前年度から減少したものの、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物価の高騰も相まって年々増加傾向で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もあったため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、今後も公共施設の最適化による管理コストの削減や委託料の適正化を進める。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東京都府中市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260,998
254,421
29.43
137,225,778
132,861,374
4,154,754
62,300,540
46,625,002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113792</xdr:rowOff>
    </xdr:from>
    <xdr:to>
      <xdr:col>24</xdr:col>
      <xdr:colOff>62865</xdr:colOff>
      <xdr:row>39</xdr:row>
      <xdr:rowOff>51308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8742"/>
          <a:ext cx="127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55135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4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51308</xdr:rowOff>
    </xdr:from>
    <xdr:to>
      <xdr:col>24</xdr:col>
      <xdr:colOff>152400</xdr:colOff>
      <xdr:row>39</xdr:row>
      <xdr:rowOff>51308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37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60469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113792</xdr:rowOff>
    </xdr:from>
    <xdr:to>
      <xdr:col>24</xdr:col>
      <xdr:colOff>152400</xdr:colOff>
      <xdr:row>31</xdr:row>
      <xdr:rowOff>113792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170942</xdr:rowOff>
    </xdr:from>
    <xdr:to>
      <xdr:col>24</xdr:col>
      <xdr:colOff>63500</xdr:colOff>
      <xdr:row>37</xdr:row>
      <xdr:rowOff>35306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43142"/>
          <a:ext cx="8382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97299</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98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74422</xdr:rowOff>
    </xdr:from>
    <xdr:to>
      <xdr:col>24</xdr:col>
      <xdr:colOff>114300</xdr:colOff>
      <xdr:row>37</xdr:row>
      <xdr:rowOff>4572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24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35306</xdr:rowOff>
    </xdr:from>
    <xdr:to>
      <xdr:col>19</xdr:col>
      <xdr:colOff>177800</xdr:colOff>
      <xdr:row>37</xdr:row>
      <xdr:rowOff>103886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7895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99568</xdr:rowOff>
    </xdr:from>
    <xdr:to>
      <xdr:col>20</xdr:col>
      <xdr:colOff>38100</xdr:colOff>
      <xdr:row>37</xdr:row>
      <xdr:rowOff>29718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7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46245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46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103886</xdr:rowOff>
    </xdr:from>
    <xdr:to>
      <xdr:col>15</xdr:col>
      <xdr:colOff>50800</xdr:colOff>
      <xdr:row>37</xdr:row>
      <xdr:rowOff>149606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4753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107950</xdr:rowOff>
    </xdr:from>
    <xdr:to>
      <xdr:col>15</xdr:col>
      <xdr:colOff>101600</xdr:colOff>
      <xdr:row>37</xdr:row>
      <xdr:rowOff>38100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54627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5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68834</xdr:rowOff>
    </xdr:from>
    <xdr:to>
      <xdr:col>10</xdr:col>
      <xdr:colOff>114300</xdr:colOff>
      <xdr:row>37</xdr:row>
      <xdr:rowOff>149606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12484"/>
          <a:ext cx="889000" cy="80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116332</xdr:rowOff>
    </xdr:from>
    <xdr:to>
      <xdr:col>10</xdr:col>
      <xdr:colOff>165100</xdr:colOff>
      <xdr:row>37</xdr:row>
      <xdr:rowOff>46482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8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63009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63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117856</xdr:rowOff>
    </xdr:from>
    <xdr:to>
      <xdr:col>6</xdr:col>
      <xdr:colOff>38100</xdr:colOff>
      <xdr:row>37</xdr:row>
      <xdr:rowOff>48006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9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64533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65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120142</xdr:rowOff>
    </xdr:from>
    <xdr:to>
      <xdr:col>24</xdr:col>
      <xdr:colOff>114300</xdr:colOff>
      <xdr:row>37</xdr:row>
      <xdr:rowOff>50292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9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98569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70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155956</xdr:rowOff>
    </xdr:from>
    <xdr:to>
      <xdr:col>20</xdr:col>
      <xdr:colOff>38100</xdr:colOff>
      <xdr:row>37</xdr:row>
      <xdr:rowOff>86106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28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77233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2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53086</xdr:rowOff>
    </xdr:from>
    <xdr:to>
      <xdr:col>15</xdr:col>
      <xdr:colOff>101600</xdr:colOff>
      <xdr:row>37</xdr:row>
      <xdr:rowOff>154686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9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145813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8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98806</xdr:rowOff>
    </xdr:from>
    <xdr:to>
      <xdr:col>10</xdr:col>
      <xdr:colOff>165100</xdr:colOff>
      <xdr:row>38</xdr:row>
      <xdr:rowOff>28956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4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20083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3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18034</xdr:rowOff>
    </xdr:from>
    <xdr:to>
      <xdr:col>6</xdr:col>
      <xdr:colOff>38100</xdr:colOff>
      <xdr:row>37</xdr:row>
      <xdr:rowOff>119634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6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110761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54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56464</xdr:rowOff>
    </xdr:from>
    <xdr:to>
      <xdr:col>24</xdr:col>
      <xdr:colOff>62865</xdr:colOff>
      <xdr:row>59</xdr:row>
      <xdr:rowOff>110337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971864"/>
          <a:ext cx="1270" cy="1254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114164</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110337</xdr:rowOff>
    </xdr:from>
    <xdr:to>
      <xdr:col>24</xdr:col>
      <xdr:colOff>152400</xdr:colOff>
      <xdr:row>59</xdr:row>
      <xdr:rowOff>110337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25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3141</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747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123,554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56464</xdr:rowOff>
    </xdr:from>
    <xdr:to>
      <xdr:col>24</xdr:col>
      <xdr:colOff>152400</xdr:colOff>
      <xdr:row>52</xdr:row>
      <xdr:rowOff>56464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971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27762</xdr:rowOff>
    </xdr:from>
    <xdr:to>
      <xdr:col>24</xdr:col>
      <xdr:colOff>63500</xdr:colOff>
      <xdr:row>56</xdr:row>
      <xdr:rowOff>53861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628962"/>
          <a:ext cx="838200" cy="26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79570</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2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101143</xdr:rowOff>
    </xdr:from>
    <xdr:to>
      <xdr:col>24</xdr:col>
      <xdr:colOff>114300</xdr:colOff>
      <xdr:row>58</xdr:row>
      <xdr:rowOff>31293</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109068</xdr:rowOff>
    </xdr:from>
    <xdr:to>
      <xdr:col>19</xdr:col>
      <xdr:colOff>177800</xdr:colOff>
      <xdr:row>56</xdr:row>
      <xdr:rowOff>27762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538818"/>
          <a:ext cx="889000" cy="90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164516</xdr:rowOff>
    </xdr:from>
    <xdr:to>
      <xdr:col>20</xdr:col>
      <xdr:colOff>38100</xdr:colOff>
      <xdr:row>58</xdr:row>
      <xdr:rowOff>94666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3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85793</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2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109068</xdr:rowOff>
    </xdr:from>
    <xdr:to>
      <xdr:col>15</xdr:col>
      <xdr:colOff>50800</xdr:colOff>
      <xdr:row>56</xdr:row>
      <xdr:rowOff>17932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538818"/>
          <a:ext cx="889000" cy="80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136614</xdr:rowOff>
    </xdr:from>
    <xdr:to>
      <xdr:col>15</xdr:col>
      <xdr:colOff>101600</xdr:colOff>
      <xdr:row>58</xdr:row>
      <xdr:rowOff>66764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57891</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100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13284</xdr:rowOff>
    </xdr:from>
    <xdr:to>
      <xdr:col>10</xdr:col>
      <xdr:colOff>114300</xdr:colOff>
      <xdr:row>56</xdr:row>
      <xdr:rowOff>17932</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585784"/>
          <a:ext cx="889000" cy="1033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115963</xdr:rowOff>
    </xdr:from>
    <xdr:to>
      <xdr:col>10</xdr:col>
      <xdr:colOff>165100</xdr:colOff>
      <xdr:row>58</xdr:row>
      <xdr:rowOff>46113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8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37240</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98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130163</xdr:rowOff>
    </xdr:from>
    <xdr:to>
      <xdr:col>6</xdr:col>
      <xdr:colOff>38100</xdr:colOff>
      <xdr:row>51</xdr:row>
      <xdr:rowOff>60313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70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51440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79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3061</xdr:rowOff>
    </xdr:from>
    <xdr:to>
      <xdr:col>24</xdr:col>
      <xdr:colOff>114300</xdr:colOff>
      <xdr:row>56</xdr:row>
      <xdr:rowOff>104661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60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25938</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455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148412</xdr:rowOff>
    </xdr:from>
    <xdr:to>
      <xdr:col>20</xdr:col>
      <xdr:colOff>38100</xdr:colOff>
      <xdr:row>56</xdr:row>
      <xdr:rowOff>78562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578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95089</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353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58268</xdr:rowOff>
    </xdr:from>
    <xdr:to>
      <xdr:col>15</xdr:col>
      <xdr:colOff>101600</xdr:colOff>
      <xdr:row>55</xdr:row>
      <xdr:rowOff>159868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48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4945</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26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138582</xdr:rowOff>
    </xdr:from>
    <xdr:to>
      <xdr:col>10</xdr:col>
      <xdr:colOff>165100</xdr:colOff>
      <xdr:row>56</xdr:row>
      <xdr:rowOff>68732</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56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85259</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343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133934</xdr:rowOff>
    </xdr:from>
    <xdr:to>
      <xdr:col>6</xdr:col>
      <xdr:colOff>38100</xdr:colOff>
      <xdr:row>50</xdr:row>
      <xdr:rowOff>64084</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53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80611</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31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12424</xdr:rowOff>
    </xdr:from>
    <xdr:to>
      <xdr:col>24</xdr:col>
      <xdr:colOff>62865</xdr:colOff>
      <xdr:row>78</xdr:row>
      <xdr:rowOff>138894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85374"/>
          <a:ext cx="1270" cy="132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142721</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515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138894</xdr:rowOff>
    </xdr:from>
    <xdr:to>
      <xdr:col>24</xdr:col>
      <xdr:colOff>152400</xdr:colOff>
      <xdr:row>78</xdr:row>
      <xdr:rowOff>138894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511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130551</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96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12424</xdr:rowOff>
    </xdr:from>
    <xdr:to>
      <xdr:col>24</xdr:col>
      <xdr:colOff>152400</xdr:colOff>
      <xdr:row>71</xdr:row>
      <xdr:rowOff>12424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8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152687</xdr:rowOff>
    </xdr:from>
    <xdr:to>
      <xdr:col>24</xdr:col>
      <xdr:colOff>63500</xdr:colOff>
      <xdr:row>74</xdr:row>
      <xdr:rowOff>49926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668537"/>
          <a:ext cx="838200" cy="68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82414</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9411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103987</xdr:rowOff>
    </xdr:from>
    <xdr:to>
      <xdr:col>24</xdr:col>
      <xdr:colOff>114300</xdr:colOff>
      <xdr:row>76</xdr:row>
      <xdr:rowOff>34137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9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49926</xdr:rowOff>
    </xdr:from>
    <xdr:to>
      <xdr:col>19</xdr:col>
      <xdr:colOff>177800</xdr:colOff>
      <xdr:row>74</xdr:row>
      <xdr:rowOff>140201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737226"/>
          <a:ext cx="889000" cy="90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45411</xdr:rowOff>
    </xdr:from>
    <xdr:to>
      <xdr:col>20</xdr:col>
      <xdr:colOff>38100</xdr:colOff>
      <xdr:row>76</xdr:row>
      <xdr:rowOff>147011</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307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138138</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3168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132918</xdr:rowOff>
    </xdr:from>
    <xdr:to>
      <xdr:col>15</xdr:col>
      <xdr:colOff>50800</xdr:colOff>
      <xdr:row>74</xdr:row>
      <xdr:rowOff>140201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2820218"/>
          <a:ext cx="889000" cy="7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156838</xdr:rowOff>
    </xdr:from>
    <xdr:to>
      <xdr:col>15</xdr:col>
      <xdr:colOff>101600</xdr:colOff>
      <xdr:row>77</xdr:row>
      <xdr:rowOff>86988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18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78115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327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132918</xdr:rowOff>
    </xdr:from>
    <xdr:to>
      <xdr:col>10</xdr:col>
      <xdr:colOff>114300</xdr:colOff>
      <xdr:row>76</xdr:row>
      <xdr:rowOff>47379</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2820218"/>
          <a:ext cx="889000" cy="25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94070</xdr:rowOff>
    </xdr:from>
    <xdr:to>
      <xdr:col>10</xdr:col>
      <xdr:colOff>165100</xdr:colOff>
      <xdr:row>77</xdr:row>
      <xdr:rowOff>24220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31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15347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3216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27907</xdr:rowOff>
    </xdr:from>
    <xdr:to>
      <xdr:col>6</xdr:col>
      <xdr:colOff>38100</xdr:colOff>
      <xdr:row>78</xdr:row>
      <xdr:rowOff>129507</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40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120634</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493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101887</xdr:rowOff>
    </xdr:from>
    <xdr:to>
      <xdr:col>24</xdr:col>
      <xdr:colOff>114300</xdr:colOff>
      <xdr:row>74</xdr:row>
      <xdr:rowOff>32037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61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124764</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469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170576</xdr:rowOff>
    </xdr:from>
    <xdr:to>
      <xdr:col>20</xdr:col>
      <xdr:colOff>38100</xdr:colOff>
      <xdr:row>74</xdr:row>
      <xdr:rowOff>100726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68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117253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461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89401</xdr:rowOff>
    </xdr:from>
    <xdr:to>
      <xdr:col>15</xdr:col>
      <xdr:colOff>101600</xdr:colOff>
      <xdr:row>75</xdr:row>
      <xdr:rowOff>19551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277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36078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551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82118</xdr:rowOff>
    </xdr:from>
    <xdr:to>
      <xdr:col>10</xdr:col>
      <xdr:colOff>165100</xdr:colOff>
      <xdr:row>75</xdr:row>
      <xdr:rowOff>12268</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76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28795</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54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168029</xdr:rowOff>
    </xdr:from>
    <xdr:to>
      <xdr:col>6</xdr:col>
      <xdr:colOff>38100</xdr:colOff>
      <xdr:row>76</xdr:row>
      <xdr:rowOff>98179</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02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114706</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2802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78566</xdr:rowOff>
    </xdr:from>
    <xdr:to>
      <xdr:col>24</xdr:col>
      <xdr:colOff>62865</xdr:colOff>
      <xdr:row>98</xdr:row>
      <xdr:rowOff>111909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09066"/>
          <a:ext cx="1270" cy="1404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115736</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691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111909</xdr:rowOff>
    </xdr:from>
    <xdr:to>
      <xdr:col>24</xdr:col>
      <xdr:colOff>152400</xdr:colOff>
      <xdr:row>98</xdr:row>
      <xdr:rowOff>111909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914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25243</xdr:rowOff>
    </xdr:from>
    <xdr:ext cx="534377"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28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67,872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78566</xdr:rowOff>
    </xdr:from>
    <xdr:to>
      <xdr:col>24</xdr:col>
      <xdr:colOff>152400</xdr:colOff>
      <xdr:row>90</xdr:row>
      <xdr:rowOff>78566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09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57207</xdr:rowOff>
    </xdr:from>
    <xdr:to>
      <xdr:col>24</xdr:col>
      <xdr:colOff>63500</xdr:colOff>
      <xdr:row>97</xdr:row>
      <xdr:rowOff>98912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3797300" y="16687857"/>
          <a:ext cx="838200" cy="41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35980</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323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13103</xdr:rowOff>
    </xdr:from>
    <xdr:to>
      <xdr:col>24</xdr:col>
      <xdr:colOff>114300</xdr:colOff>
      <xdr:row>96</xdr:row>
      <xdr:rowOff>114703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21743</xdr:rowOff>
    </xdr:from>
    <xdr:to>
      <xdr:col>19</xdr:col>
      <xdr:colOff>177800</xdr:colOff>
      <xdr:row>97</xdr:row>
      <xdr:rowOff>98912</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652393"/>
          <a:ext cx="889000" cy="77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148434</xdr:rowOff>
    </xdr:from>
    <xdr:to>
      <xdr:col>20</xdr:col>
      <xdr:colOff>38100</xdr:colOff>
      <xdr:row>96</xdr:row>
      <xdr:rowOff>78584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43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95111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211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167525</xdr:rowOff>
    </xdr:from>
    <xdr:to>
      <xdr:col>15</xdr:col>
      <xdr:colOff>50800</xdr:colOff>
      <xdr:row>97</xdr:row>
      <xdr:rowOff>21743</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2019300" y="16626725"/>
          <a:ext cx="889000" cy="25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156141</xdr:rowOff>
    </xdr:from>
    <xdr:to>
      <xdr:col>15</xdr:col>
      <xdr:colOff>101600</xdr:colOff>
      <xdr:row>95</xdr:row>
      <xdr:rowOff>86291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27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102818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04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167525</xdr:rowOff>
    </xdr:from>
    <xdr:to>
      <xdr:col>10</xdr:col>
      <xdr:colOff>114300</xdr:colOff>
      <xdr:row>98</xdr:row>
      <xdr:rowOff>118374</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626725"/>
          <a:ext cx="889000" cy="29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170511</xdr:rowOff>
    </xdr:from>
    <xdr:to>
      <xdr:col>10</xdr:col>
      <xdr:colOff>165100</xdr:colOff>
      <xdr:row>95</xdr:row>
      <xdr:rowOff>100661</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28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117188</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06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1378</xdr:rowOff>
    </xdr:from>
    <xdr:to>
      <xdr:col>6</xdr:col>
      <xdr:colOff>38100</xdr:colOff>
      <xdr:row>97</xdr:row>
      <xdr:rowOff>102978</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63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119505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407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6407</xdr:rowOff>
    </xdr:from>
    <xdr:to>
      <xdr:col>24</xdr:col>
      <xdr:colOff>114300</xdr:colOff>
      <xdr:row>97</xdr:row>
      <xdr:rowOff>108007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63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156284</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615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48112</xdr:rowOff>
    </xdr:from>
    <xdr:to>
      <xdr:col>20</xdr:col>
      <xdr:colOff>38100</xdr:colOff>
      <xdr:row>97</xdr:row>
      <xdr:rowOff>149712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678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140839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771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142393</xdr:rowOff>
    </xdr:from>
    <xdr:to>
      <xdr:col>15</xdr:col>
      <xdr:colOff>101600</xdr:colOff>
      <xdr:row>97</xdr:row>
      <xdr:rowOff>72543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60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63670</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69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116725</xdr:rowOff>
    </xdr:from>
    <xdr:to>
      <xdr:col>10</xdr:col>
      <xdr:colOff>165100</xdr:colOff>
      <xdr:row>97</xdr:row>
      <xdr:rowOff>46875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57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38002</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668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67574</xdr:rowOff>
    </xdr:from>
    <xdr:to>
      <xdr:col>6</xdr:col>
      <xdr:colOff>38100</xdr:colOff>
      <xdr:row>98</xdr:row>
      <xdr:rowOff>169174</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86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160301</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96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47879</xdr:rowOff>
    </xdr:from>
    <xdr:to>
      <xdr:col>54</xdr:col>
      <xdr:colOff>189865</xdr:colOff>
      <xdr:row>39</xdr:row>
      <xdr:rowOff>43688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362829"/>
          <a:ext cx="1270" cy="136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166006</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1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47879</xdr:rowOff>
    </xdr:from>
    <xdr:to>
      <xdr:col>55</xdr:col>
      <xdr:colOff>88900</xdr:colOff>
      <xdr:row>31</xdr:row>
      <xdr:rowOff>47879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36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8636</xdr:rowOff>
    </xdr:from>
    <xdr:to>
      <xdr:col>55</xdr:col>
      <xdr:colOff>0</xdr:colOff>
      <xdr:row>34</xdr:row>
      <xdr:rowOff>25019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5837936"/>
          <a:ext cx="83820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169816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3420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19939</xdr:rowOff>
    </xdr:from>
    <xdr:to>
      <xdr:col>55</xdr:col>
      <xdr:colOff>50800</xdr:colOff>
      <xdr:row>37</xdr:row>
      <xdr:rowOff>121539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3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167513</xdr:rowOff>
    </xdr:from>
    <xdr:to>
      <xdr:col>50</xdr:col>
      <xdr:colOff>114300</xdr:colOff>
      <xdr:row>34</xdr:row>
      <xdr:rowOff>25019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5825363"/>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25273</xdr:rowOff>
    </xdr:from>
    <xdr:to>
      <xdr:col>50</xdr:col>
      <xdr:colOff>165100</xdr:colOff>
      <xdr:row>37</xdr:row>
      <xdr:rowOff>126873</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118000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4616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167513</xdr:rowOff>
    </xdr:from>
    <xdr:to>
      <xdr:col>45</xdr:col>
      <xdr:colOff>177800</xdr:colOff>
      <xdr:row>34</xdr:row>
      <xdr:rowOff>10541</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5825363"/>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26416</xdr:rowOff>
    </xdr:from>
    <xdr:to>
      <xdr:col>46</xdr:col>
      <xdr:colOff>38100</xdr:colOff>
      <xdr:row>37</xdr:row>
      <xdr:rowOff>128016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119143</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462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10541</xdr:rowOff>
    </xdr:from>
    <xdr:to>
      <xdr:col>41</xdr:col>
      <xdr:colOff>50800</xdr:colOff>
      <xdr:row>34</xdr:row>
      <xdr:rowOff>71120</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5839841"/>
          <a:ext cx="88900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113047</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456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27178</xdr:rowOff>
    </xdr:from>
    <xdr:to>
      <xdr:col>36</xdr:col>
      <xdr:colOff>165100</xdr:colOff>
      <xdr:row>37</xdr:row>
      <xdr:rowOff>128778</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37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119905</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463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129286</xdr:rowOff>
    </xdr:from>
    <xdr:to>
      <xdr:col>55</xdr:col>
      <xdr:colOff>50800</xdr:colOff>
      <xdr:row>34</xdr:row>
      <xdr:rowOff>59436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578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152163</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563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145669</xdr:rowOff>
    </xdr:from>
    <xdr:to>
      <xdr:col>50</xdr:col>
      <xdr:colOff>165100</xdr:colOff>
      <xdr:row>34</xdr:row>
      <xdr:rowOff>75819</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580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92346</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5578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116713</xdr:rowOff>
    </xdr:from>
    <xdr:to>
      <xdr:col>46</xdr:col>
      <xdr:colOff>38100</xdr:colOff>
      <xdr:row>34</xdr:row>
      <xdr:rowOff>46863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577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63390</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5549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131191</xdr:rowOff>
    </xdr:from>
    <xdr:to>
      <xdr:col>41</xdr:col>
      <xdr:colOff>101600</xdr:colOff>
      <xdr:row>34</xdr:row>
      <xdr:rowOff>61341</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578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77868</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428" y="5564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20320</xdr:rowOff>
    </xdr:from>
    <xdr:to>
      <xdr:col>36</xdr:col>
      <xdr:colOff>165100</xdr:colOff>
      <xdr:row>34</xdr:row>
      <xdr:rowOff>121920</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584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138447</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562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71177</xdr:rowOff>
    </xdr:from>
    <xdr:to>
      <xdr:col>54</xdr:col>
      <xdr:colOff>189865</xdr:colOff>
      <xdr:row>58</xdr:row>
      <xdr:rowOff>22999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15127"/>
          <a:ext cx="1270" cy="115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26826</xdr:rowOff>
    </xdr:from>
    <xdr:ext cx="313932"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9970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22999</xdr:rowOff>
    </xdr:from>
    <xdr:to>
      <xdr:col>55</xdr:col>
      <xdr:colOff>88900</xdr:colOff>
      <xdr:row>58</xdr:row>
      <xdr:rowOff>22999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9967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17854</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59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71177</xdr:rowOff>
    </xdr:from>
    <xdr:to>
      <xdr:col>55</xdr:col>
      <xdr:colOff>88900</xdr:colOff>
      <xdr:row>51</xdr:row>
      <xdr:rowOff>71177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1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159303</xdr:rowOff>
    </xdr:from>
    <xdr:to>
      <xdr:col>55</xdr:col>
      <xdr:colOff>0</xdr:colOff>
      <xdr:row>57</xdr:row>
      <xdr:rowOff>169932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931953"/>
          <a:ext cx="838200" cy="1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8221</xdr:rowOff>
    </xdr:from>
    <xdr:ext cx="469744"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609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156794</xdr:rowOff>
    </xdr:from>
    <xdr:to>
      <xdr:col>55</xdr:col>
      <xdr:colOff>50800</xdr:colOff>
      <xdr:row>57</xdr:row>
      <xdr:rowOff>86944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57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169932</xdr:rowOff>
    </xdr:from>
    <xdr:to>
      <xdr:col>50</xdr:col>
      <xdr:colOff>114300</xdr:colOff>
      <xdr:row>58</xdr:row>
      <xdr:rowOff>883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942582"/>
          <a:ext cx="889000" cy="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167481</xdr:rowOff>
    </xdr:from>
    <xdr:to>
      <xdr:col>50</xdr:col>
      <xdr:colOff>165100</xdr:colOff>
      <xdr:row>57</xdr:row>
      <xdr:rowOff>97631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6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114158</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543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162103</xdr:rowOff>
    </xdr:from>
    <xdr:to>
      <xdr:col>45</xdr:col>
      <xdr:colOff>177800</xdr:colOff>
      <xdr:row>58</xdr:row>
      <xdr:rowOff>883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934753"/>
          <a:ext cx="889000" cy="10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165253</xdr:rowOff>
    </xdr:from>
    <xdr:to>
      <xdr:col>46</xdr:col>
      <xdr:colOff>38100</xdr:colOff>
      <xdr:row>57</xdr:row>
      <xdr:rowOff>95403</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6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111930</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54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155587</xdr:rowOff>
    </xdr:from>
    <xdr:to>
      <xdr:col>41</xdr:col>
      <xdr:colOff>50800</xdr:colOff>
      <xdr:row>57</xdr:row>
      <xdr:rowOff>162103</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928237"/>
          <a:ext cx="889000" cy="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170396</xdr:rowOff>
    </xdr:from>
    <xdr:to>
      <xdr:col>41</xdr:col>
      <xdr:colOff>101600</xdr:colOff>
      <xdr:row>57</xdr:row>
      <xdr:rowOff>100546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7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117073</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546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162109</xdr:rowOff>
    </xdr:from>
    <xdr:to>
      <xdr:col>36</xdr:col>
      <xdr:colOff>165100</xdr:colOff>
      <xdr:row>57</xdr:row>
      <xdr:rowOff>92259</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6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108786</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53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108503</xdr:rowOff>
    </xdr:from>
    <xdr:to>
      <xdr:col>55</xdr:col>
      <xdr:colOff>50800</xdr:colOff>
      <xdr:row>58</xdr:row>
      <xdr:rowOff>38653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88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23430</xdr:rowOff>
    </xdr:from>
    <xdr:ext cx="378565"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7960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119132</xdr:rowOff>
    </xdr:from>
    <xdr:to>
      <xdr:col>50</xdr:col>
      <xdr:colOff>165100</xdr:colOff>
      <xdr:row>58</xdr:row>
      <xdr:rowOff>49282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891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40409</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50017" y="99845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121533</xdr:rowOff>
    </xdr:from>
    <xdr:to>
      <xdr:col>46</xdr:col>
      <xdr:colOff>38100</xdr:colOff>
      <xdr:row>58</xdr:row>
      <xdr:rowOff>51683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9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42810</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61017" y="99869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111303</xdr:rowOff>
    </xdr:from>
    <xdr:to>
      <xdr:col>41</xdr:col>
      <xdr:colOff>101600</xdr:colOff>
      <xdr:row>58</xdr:row>
      <xdr:rowOff>41453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88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32580</xdr:rowOff>
    </xdr:from>
    <xdr:ext cx="378565"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72017" y="99766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104787</xdr:rowOff>
    </xdr:from>
    <xdr:to>
      <xdr:col>36</xdr:col>
      <xdr:colOff>165100</xdr:colOff>
      <xdr:row>58</xdr:row>
      <xdr:rowOff>34937</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87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26064</xdr:rowOff>
    </xdr:from>
    <xdr:ext cx="378565"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83017" y="99701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113045</xdr:rowOff>
    </xdr:from>
    <xdr:to>
      <xdr:col>54</xdr:col>
      <xdr:colOff>189865</xdr:colOff>
      <xdr:row>78</xdr:row>
      <xdr:rowOff>96265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285995"/>
          <a:ext cx="1270" cy="1183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100092</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7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96265</xdr:rowOff>
    </xdr:from>
    <xdr:to>
      <xdr:col>55</xdr:col>
      <xdr:colOff>88900</xdr:colOff>
      <xdr:row>78</xdr:row>
      <xdr:rowOff>96265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6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59722</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206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113045</xdr:rowOff>
    </xdr:from>
    <xdr:to>
      <xdr:col>55</xdr:col>
      <xdr:colOff>88900</xdr:colOff>
      <xdr:row>71</xdr:row>
      <xdr:rowOff>113045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285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99512</xdr:rowOff>
    </xdr:from>
    <xdr:to>
      <xdr:col>55</xdr:col>
      <xdr:colOff>0</xdr:colOff>
      <xdr:row>78</xdr:row>
      <xdr:rowOff>43917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301162"/>
          <a:ext cx="838200" cy="11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32636</xdr:rowOff>
    </xdr:from>
    <xdr:ext cx="469744"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062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9759</xdr:rowOff>
    </xdr:from>
    <xdr:to>
      <xdr:col>55</xdr:col>
      <xdr:colOff>50800</xdr:colOff>
      <xdr:row>77</xdr:row>
      <xdr:rowOff>111359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1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88311</xdr:rowOff>
    </xdr:from>
    <xdr:to>
      <xdr:col>50</xdr:col>
      <xdr:colOff>114300</xdr:colOff>
      <xdr:row>77</xdr:row>
      <xdr:rowOff>99512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289961"/>
          <a:ext cx="8890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151581</xdr:rowOff>
    </xdr:from>
    <xdr:to>
      <xdr:col>50</xdr:col>
      <xdr:colOff>165100</xdr:colOff>
      <xdr:row>77</xdr:row>
      <xdr:rowOff>81731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98259</xdr:rowOff>
    </xdr:from>
    <xdr:ext cx="469744"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295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88311</xdr:rowOff>
    </xdr:from>
    <xdr:to>
      <xdr:col>45</xdr:col>
      <xdr:colOff>177800</xdr:colOff>
      <xdr:row>77</xdr:row>
      <xdr:rowOff>111080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289961"/>
          <a:ext cx="889000" cy="2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107279</xdr:rowOff>
    </xdr:from>
    <xdr:to>
      <xdr:col>46</xdr:col>
      <xdr:colOff>38100</xdr:colOff>
      <xdr:row>77</xdr:row>
      <xdr:rowOff>37429</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53956</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15428" y="1291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137643</xdr:rowOff>
    </xdr:from>
    <xdr:to>
      <xdr:col>41</xdr:col>
      <xdr:colOff>50800</xdr:colOff>
      <xdr:row>77</xdr:row>
      <xdr:rowOff>111080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2996393"/>
          <a:ext cx="889000" cy="316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110389</xdr:rowOff>
    </xdr:from>
    <xdr:to>
      <xdr:col>41</xdr:col>
      <xdr:colOff>101600</xdr:colOff>
      <xdr:row>77</xdr:row>
      <xdr:rowOff>40539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57066</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26428" y="1291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30790</xdr:rowOff>
    </xdr:from>
    <xdr:to>
      <xdr:col>36</xdr:col>
      <xdr:colOff>165100</xdr:colOff>
      <xdr:row>76</xdr:row>
      <xdr:rowOff>132390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0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123517</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37428" y="1315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164567</xdr:rowOff>
    </xdr:from>
    <xdr:to>
      <xdr:col>55</xdr:col>
      <xdr:colOff>50800</xdr:colOff>
      <xdr:row>78</xdr:row>
      <xdr:rowOff>94717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366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79494</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81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48712</xdr:rowOff>
    </xdr:from>
    <xdr:to>
      <xdr:col>50</xdr:col>
      <xdr:colOff>165100</xdr:colOff>
      <xdr:row>77</xdr:row>
      <xdr:rowOff>150312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250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141439</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343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37511</xdr:rowOff>
    </xdr:from>
    <xdr:to>
      <xdr:col>46</xdr:col>
      <xdr:colOff>38100</xdr:colOff>
      <xdr:row>77</xdr:row>
      <xdr:rowOff>139111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239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130238</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3331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60280</xdr:rowOff>
    </xdr:from>
    <xdr:to>
      <xdr:col>41</xdr:col>
      <xdr:colOff>101600</xdr:colOff>
      <xdr:row>77</xdr:row>
      <xdr:rowOff>161880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2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153007</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3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86843</xdr:rowOff>
    </xdr:from>
    <xdr:to>
      <xdr:col>36</xdr:col>
      <xdr:colOff>165100</xdr:colOff>
      <xdr:row>76</xdr:row>
      <xdr:rowOff>16993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294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33520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272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25536</xdr:rowOff>
    </xdr:from>
    <xdr:to>
      <xdr:col>54</xdr:col>
      <xdr:colOff>189865</xdr:colOff>
      <xdr:row>99</xdr:row>
      <xdr:rowOff>6883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98936"/>
          <a:ext cx="1270" cy="118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10710</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8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6883</xdr:rowOff>
    </xdr:from>
    <xdr:to>
      <xdr:col>55</xdr:col>
      <xdr:colOff>88900</xdr:colOff>
      <xdr:row>99</xdr:row>
      <xdr:rowOff>6883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80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143663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7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69,994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25536</xdr:rowOff>
    </xdr:from>
    <xdr:to>
      <xdr:col>55</xdr:col>
      <xdr:colOff>88900</xdr:colOff>
      <xdr:row>92</xdr:row>
      <xdr:rowOff>25536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9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138602</xdr:rowOff>
    </xdr:from>
    <xdr:to>
      <xdr:col>55</xdr:col>
      <xdr:colOff>0</xdr:colOff>
      <xdr:row>98</xdr:row>
      <xdr:rowOff>32784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769252"/>
          <a:ext cx="838200" cy="65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62537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02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39660</xdr:rowOff>
    </xdr:from>
    <xdr:to>
      <xdr:col>55</xdr:col>
      <xdr:colOff>50800</xdr:colOff>
      <xdr:row>96</xdr:row>
      <xdr:rowOff>141260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159155</xdr:rowOff>
    </xdr:from>
    <xdr:to>
      <xdr:col>50</xdr:col>
      <xdr:colOff>114300</xdr:colOff>
      <xdr:row>98</xdr:row>
      <xdr:rowOff>32784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789805"/>
          <a:ext cx="889000" cy="4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79527</xdr:rowOff>
    </xdr:from>
    <xdr:to>
      <xdr:col>50</xdr:col>
      <xdr:colOff>165100</xdr:colOff>
      <xdr:row>97</xdr:row>
      <xdr:rowOff>9677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3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26204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13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152296</xdr:rowOff>
    </xdr:from>
    <xdr:to>
      <xdr:col>45</xdr:col>
      <xdr:colOff>177800</xdr:colOff>
      <xdr:row>97</xdr:row>
      <xdr:rowOff>159155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782946"/>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107393</xdr:rowOff>
    </xdr:from>
    <xdr:to>
      <xdr:col>46</xdr:col>
      <xdr:colOff>38100</xdr:colOff>
      <xdr:row>97</xdr:row>
      <xdr:rowOff>37543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54070</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35092</xdr:rowOff>
    </xdr:from>
    <xdr:to>
      <xdr:col>41</xdr:col>
      <xdr:colOff>50800</xdr:colOff>
      <xdr:row>97</xdr:row>
      <xdr:rowOff>152296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665742"/>
          <a:ext cx="889000" cy="117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143650</xdr:rowOff>
    </xdr:from>
    <xdr:to>
      <xdr:col>41</xdr:col>
      <xdr:colOff>101600</xdr:colOff>
      <xdr:row>97</xdr:row>
      <xdr:rowOff>73800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6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90327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7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97152</xdr:rowOff>
    </xdr:from>
    <xdr:to>
      <xdr:col>36</xdr:col>
      <xdr:colOff>165100</xdr:colOff>
      <xdr:row>97</xdr:row>
      <xdr:rowOff>27302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5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43829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3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87802</xdr:rowOff>
    </xdr:from>
    <xdr:to>
      <xdr:col>55</xdr:col>
      <xdr:colOff>50800</xdr:colOff>
      <xdr:row>98</xdr:row>
      <xdr:rowOff>17952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1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66229</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9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153434</xdr:rowOff>
    </xdr:from>
    <xdr:to>
      <xdr:col>50</xdr:col>
      <xdr:colOff>165100</xdr:colOff>
      <xdr:row>98</xdr:row>
      <xdr:rowOff>83584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8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74711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876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108355</xdr:rowOff>
    </xdr:from>
    <xdr:to>
      <xdr:col>46</xdr:col>
      <xdr:colOff>38100</xdr:colOff>
      <xdr:row>98</xdr:row>
      <xdr:rowOff>38505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3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29632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83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101496</xdr:rowOff>
    </xdr:from>
    <xdr:to>
      <xdr:col>41</xdr:col>
      <xdr:colOff>101600</xdr:colOff>
      <xdr:row>98</xdr:row>
      <xdr:rowOff>31646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32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22773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824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155742</xdr:rowOff>
    </xdr:from>
    <xdr:to>
      <xdr:col>36</xdr:col>
      <xdr:colOff>165100</xdr:colOff>
      <xdr:row>97</xdr:row>
      <xdr:rowOff>85892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1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77019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70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a:extLst>
            <a:ext uri="{FF2B5EF4-FFF2-40B4-BE49-F238E27FC236}">
              <a16:creationId xmlns:a16="http://schemas.microsoft.com/office/drawing/2014/main" id="{00000000-0008-0000-07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85019</xdr:rowOff>
    </xdr:from>
    <xdr:to>
      <xdr:col>85</xdr:col>
      <xdr:colOff>126364</xdr:colOff>
      <xdr:row>38</xdr:row>
      <xdr:rowOff>87213</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6317595" y="5571419"/>
          <a:ext cx="1269" cy="1030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91040</xdr:rowOff>
    </xdr:from>
    <xdr:ext cx="534377" cy="259045"/>
    <xdr:sp macro="" textlink="">
      <xdr:nvSpPr>
        <xdr:cNvPr id="512" name="消防費最小値テキスト">
          <a:extLst>
            <a:ext uri="{FF2B5EF4-FFF2-40B4-BE49-F238E27FC236}">
              <a16:creationId xmlns:a16="http://schemas.microsoft.com/office/drawing/2014/main" id="{00000000-0008-0000-0700-000000020000}"/>
            </a:ext>
          </a:extLst>
        </xdr:cNvPr>
        <xdr:cNvSpPr txBox="1"/>
      </xdr:nvSpPr>
      <xdr:spPr>
        <a:xfrm>
          <a:off x="16370300" y="66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87213</xdr:rowOff>
    </xdr:from>
    <xdr:to>
      <xdr:col>86</xdr:col>
      <xdr:colOff>25400</xdr:colOff>
      <xdr:row>38</xdr:row>
      <xdr:rowOff>87213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6602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31696</xdr:rowOff>
    </xdr:from>
    <xdr:ext cx="534377" cy="259045"/>
    <xdr:sp macro="" textlink="">
      <xdr:nvSpPr>
        <xdr:cNvPr id="514" name="消防費最大値テキスト">
          <a:extLst>
            <a:ext uri="{FF2B5EF4-FFF2-40B4-BE49-F238E27FC236}">
              <a16:creationId xmlns:a16="http://schemas.microsoft.com/office/drawing/2014/main" id="{00000000-0008-0000-0700-000002020000}"/>
            </a:ext>
          </a:extLst>
        </xdr:cNvPr>
        <xdr:cNvSpPr txBox="1"/>
      </xdr:nvSpPr>
      <xdr:spPr>
        <a:xfrm>
          <a:off x="16370300" y="534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85019</xdr:rowOff>
    </xdr:from>
    <xdr:to>
      <xdr:col>86</xdr:col>
      <xdr:colOff>25400</xdr:colOff>
      <xdr:row>32</xdr:row>
      <xdr:rowOff>85019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557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70617</xdr:rowOff>
    </xdr:from>
    <xdr:to>
      <xdr:col>85</xdr:col>
      <xdr:colOff>127000</xdr:colOff>
      <xdr:row>38</xdr:row>
      <xdr:rowOff>80127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5481300" y="6585717"/>
          <a:ext cx="838200" cy="9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79956</xdr:rowOff>
    </xdr:from>
    <xdr:ext cx="534377" cy="259045"/>
    <xdr:sp macro="" textlink="">
      <xdr:nvSpPr>
        <xdr:cNvPr id="517" name="消防費平均値テキスト">
          <a:extLst>
            <a:ext uri="{FF2B5EF4-FFF2-40B4-BE49-F238E27FC236}">
              <a16:creationId xmlns:a16="http://schemas.microsoft.com/office/drawing/2014/main" id="{00000000-0008-0000-0700-000005020000}"/>
            </a:ext>
          </a:extLst>
        </xdr:cNvPr>
        <xdr:cNvSpPr txBox="1"/>
      </xdr:nvSpPr>
      <xdr:spPr>
        <a:xfrm>
          <a:off x="16370300" y="6252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57079</xdr:rowOff>
    </xdr:from>
    <xdr:to>
      <xdr:col>85</xdr:col>
      <xdr:colOff>177800</xdr:colOff>
      <xdr:row>37</xdr:row>
      <xdr:rowOff>158679</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6268700" y="640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66045</xdr:rowOff>
    </xdr:from>
    <xdr:to>
      <xdr:col>81</xdr:col>
      <xdr:colOff>50800</xdr:colOff>
      <xdr:row>38</xdr:row>
      <xdr:rowOff>80127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4592300" y="6581145"/>
          <a:ext cx="889000" cy="1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110114</xdr:rowOff>
    </xdr:from>
    <xdr:to>
      <xdr:col>81</xdr:col>
      <xdr:colOff>101600</xdr:colOff>
      <xdr:row>38</xdr:row>
      <xdr:rowOff>40264</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5430500" y="645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56791</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5214111" y="6228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66045</xdr:rowOff>
    </xdr:from>
    <xdr:to>
      <xdr:col>76</xdr:col>
      <xdr:colOff>114300</xdr:colOff>
      <xdr:row>38</xdr:row>
      <xdr:rowOff>67371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3703300" y="6581145"/>
          <a:ext cx="889000" cy="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131237</xdr:rowOff>
    </xdr:from>
    <xdr:to>
      <xdr:col>76</xdr:col>
      <xdr:colOff>165100</xdr:colOff>
      <xdr:row>38</xdr:row>
      <xdr:rowOff>61387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4541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77914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4325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67371</xdr:rowOff>
    </xdr:from>
    <xdr:to>
      <xdr:col>71</xdr:col>
      <xdr:colOff>177800</xdr:colOff>
      <xdr:row>38</xdr:row>
      <xdr:rowOff>68057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2814300" y="6582471"/>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131237</xdr:rowOff>
    </xdr:from>
    <xdr:to>
      <xdr:col>72</xdr:col>
      <xdr:colOff>38100</xdr:colOff>
      <xdr:row>38</xdr:row>
      <xdr:rowOff>61387</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652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77914</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436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107462</xdr:rowOff>
    </xdr:from>
    <xdr:to>
      <xdr:col>67</xdr:col>
      <xdr:colOff>101600</xdr:colOff>
      <xdr:row>38</xdr:row>
      <xdr:rowOff>37612</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763500" y="645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54139</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547111" y="622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19817</xdr:rowOff>
    </xdr:from>
    <xdr:to>
      <xdr:col>85</xdr:col>
      <xdr:colOff>177800</xdr:colOff>
      <xdr:row>38</xdr:row>
      <xdr:rowOff>121417</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6268700" y="653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106194</xdr:rowOff>
    </xdr:from>
    <xdr:ext cx="534377" cy="259045"/>
    <xdr:sp macro="" textlink="">
      <xdr:nvSpPr>
        <xdr:cNvPr id="536" name="消防費該当値テキスト">
          <a:extLst>
            <a:ext uri="{FF2B5EF4-FFF2-40B4-BE49-F238E27FC236}">
              <a16:creationId xmlns:a16="http://schemas.microsoft.com/office/drawing/2014/main" id="{00000000-0008-0000-0700-000018020000}"/>
            </a:ext>
          </a:extLst>
        </xdr:cNvPr>
        <xdr:cNvSpPr txBox="1"/>
      </xdr:nvSpPr>
      <xdr:spPr>
        <a:xfrm>
          <a:off x="16370300" y="6449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29327</xdr:rowOff>
    </xdr:from>
    <xdr:to>
      <xdr:col>81</xdr:col>
      <xdr:colOff>101600</xdr:colOff>
      <xdr:row>38</xdr:row>
      <xdr:rowOff>130927</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5430500" y="654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122054</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14111" y="6637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15245</xdr:rowOff>
    </xdr:from>
    <xdr:to>
      <xdr:col>76</xdr:col>
      <xdr:colOff>165100</xdr:colOff>
      <xdr:row>38</xdr:row>
      <xdr:rowOff>116845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541500" y="653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107972</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325111" y="662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16571</xdr:rowOff>
    </xdr:from>
    <xdr:to>
      <xdr:col>72</xdr:col>
      <xdr:colOff>38100</xdr:colOff>
      <xdr:row>38</xdr:row>
      <xdr:rowOff>118171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652500" y="653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109298</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436111" y="662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17257</xdr:rowOff>
    </xdr:from>
    <xdr:to>
      <xdr:col>67</xdr:col>
      <xdr:colOff>101600</xdr:colOff>
      <xdr:row>38</xdr:row>
      <xdr:rowOff>118857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2763500" y="653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109984</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547111" y="6625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53</xdr:row>
      <xdr:rowOff>22771</xdr:rowOff>
    </xdr:from>
    <xdr:to>
      <xdr:col>85</xdr:col>
      <xdr:colOff>126364</xdr:colOff>
      <xdr:row>59</xdr:row>
      <xdr:rowOff>45517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9109621"/>
          <a:ext cx="1269" cy="10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49344</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16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45517</xdr:rowOff>
    </xdr:from>
    <xdr:to>
      <xdr:col>86</xdr:col>
      <xdr:colOff>25400</xdr:colOff>
      <xdr:row>59</xdr:row>
      <xdr:rowOff>45517</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161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51</xdr:row>
      <xdr:rowOff>140898</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884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53</xdr:row>
      <xdr:rowOff>22771</xdr:rowOff>
    </xdr:from>
    <xdr:to>
      <xdr:col>86</xdr:col>
      <xdr:colOff>25400</xdr:colOff>
      <xdr:row>53</xdr:row>
      <xdr:rowOff>22771</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9109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100584</xdr:rowOff>
    </xdr:from>
    <xdr:to>
      <xdr:col>85</xdr:col>
      <xdr:colOff>127000</xdr:colOff>
      <xdr:row>55</xdr:row>
      <xdr:rowOff>39650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187434"/>
          <a:ext cx="838200" cy="28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5618</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7782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27191</xdr:rowOff>
    </xdr:from>
    <xdr:to>
      <xdr:col>85</xdr:col>
      <xdr:colOff>177800</xdr:colOff>
      <xdr:row>57</xdr:row>
      <xdr:rowOff>128791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99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169037</xdr:rowOff>
    </xdr:from>
    <xdr:to>
      <xdr:col>81</xdr:col>
      <xdr:colOff>50800</xdr:colOff>
      <xdr:row>55</xdr:row>
      <xdr:rowOff>39650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255887"/>
          <a:ext cx="889000" cy="21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107709</xdr:rowOff>
    </xdr:from>
    <xdr:to>
      <xdr:col>81</xdr:col>
      <xdr:colOff>101600</xdr:colOff>
      <xdr:row>58</xdr:row>
      <xdr:rowOff>37859</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880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28986</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973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51</xdr:row>
      <xdr:rowOff>143764</xdr:rowOff>
    </xdr:from>
    <xdr:to>
      <xdr:col>76</xdr:col>
      <xdr:colOff>114300</xdr:colOff>
      <xdr:row>53</xdr:row>
      <xdr:rowOff>169037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8887714"/>
          <a:ext cx="889000" cy="36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135801</xdr:rowOff>
    </xdr:from>
    <xdr:to>
      <xdr:col>76</xdr:col>
      <xdr:colOff>165100</xdr:colOff>
      <xdr:row>58</xdr:row>
      <xdr:rowOff>65951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57078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1000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51</xdr:row>
      <xdr:rowOff>143764</xdr:rowOff>
    </xdr:from>
    <xdr:to>
      <xdr:col>71</xdr:col>
      <xdr:colOff>177800</xdr:colOff>
      <xdr:row>56</xdr:row>
      <xdr:rowOff>165430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8887714"/>
          <a:ext cx="889000" cy="87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108064</xdr:rowOff>
    </xdr:from>
    <xdr:to>
      <xdr:col>72</xdr:col>
      <xdr:colOff>38100</xdr:colOff>
      <xdr:row>58</xdr:row>
      <xdr:rowOff>38214</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80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29341</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97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113144</xdr:rowOff>
    </xdr:from>
    <xdr:to>
      <xdr:col>67</xdr:col>
      <xdr:colOff>101600</xdr:colOff>
      <xdr:row>58</xdr:row>
      <xdr:rowOff>43294</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8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34421</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97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49784</xdr:rowOff>
    </xdr:from>
    <xdr:to>
      <xdr:col>85</xdr:col>
      <xdr:colOff>177800</xdr:colOff>
      <xdr:row>53</xdr:row>
      <xdr:rowOff>151384</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136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136161</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051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160300</xdr:rowOff>
    </xdr:from>
    <xdr:to>
      <xdr:col>81</xdr:col>
      <xdr:colOff>101600</xdr:colOff>
      <xdr:row>55</xdr:row>
      <xdr:rowOff>90450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41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106977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193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118237</xdr:rowOff>
    </xdr:from>
    <xdr:to>
      <xdr:col>76</xdr:col>
      <xdr:colOff>165100</xdr:colOff>
      <xdr:row>54</xdr:row>
      <xdr:rowOff>48387</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20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52</xdr:row>
      <xdr:rowOff>64914</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898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51</xdr:row>
      <xdr:rowOff>92964</xdr:rowOff>
    </xdr:from>
    <xdr:to>
      <xdr:col>72</xdr:col>
      <xdr:colOff>38100</xdr:colOff>
      <xdr:row>52</xdr:row>
      <xdr:rowOff>23114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883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50</xdr:row>
      <xdr:rowOff>39641</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8612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114630</xdr:rowOff>
    </xdr:from>
    <xdr:to>
      <xdr:col>67</xdr:col>
      <xdr:colOff>101600</xdr:colOff>
      <xdr:row>57</xdr:row>
      <xdr:rowOff>44780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71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61307</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49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20371</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21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138498</xdr:rowOff>
    </xdr:from>
    <xdr:ext cx="469744"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7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20371</xdr:rowOff>
    </xdr:from>
    <xdr:to>
      <xdr:col>86</xdr:col>
      <xdr:colOff>25400</xdr:colOff>
      <xdr:row>70</xdr:row>
      <xdr:rowOff>20371</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2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131471</xdr:rowOff>
    </xdr:from>
    <xdr:to>
      <xdr:col>85</xdr:col>
      <xdr:colOff>127000</xdr:colOff>
      <xdr:row>78</xdr:row>
      <xdr:rowOff>131471</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5481300" y="135045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7765</xdr:rowOff>
    </xdr:from>
    <xdr:ext cx="378565"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2094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156338</xdr:rowOff>
    </xdr:from>
    <xdr:to>
      <xdr:col>85</xdr:col>
      <xdr:colOff>177800</xdr:colOff>
      <xdr:row>78</xdr:row>
      <xdr:rowOff>86488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131471</xdr:rowOff>
    </xdr:from>
    <xdr:to>
      <xdr:col>81</xdr:col>
      <xdr:colOff>50800</xdr:colOff>
      <xdr:row>78</xdr:row>
      <xdr:rowOff>131471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35045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9119</xdr:rowOff>
    </xdr:from>
    <xdr:to>
      <xdr:col>81</xdr:col>
      <xdr:colOff>101600</xdr:colOff>
      <xdr:row>78</xdr:row>
      <xdr:rowOff>110719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127246</xdr:rowOff>
    </xdr:from>
    <xdr:ext cx="378565"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92017" y="13157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131471</xdr:rowOff>
    </xdr:from>
    <xdr:to>
      <xdr:col>76</xdr:col>
      <xdr:colOff>114300</xdr:colOff>
      <xdr:row>78</xdr:row>
      <xdr:rowOff>131471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3703300" y="135045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52552</xdr:rowOff>
    </xdr:from>
    <xdr:to>
      <xdr:col>76</xdr:col>
      <xdr:colOff>165100</xdr:colOff>
      <xdr:row>78</xdr:row>
      <xdr:rowOff>154152</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170679</xdr:rowOff>
    </xdr:from>
    <xdr:ext cx="378565"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403017" y="1320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136728</xdr:rowOff>
    </xdr:from>
    <xdr:to>
      <xdr:col>71</xdr:col>
      <xdr:colOff>177800</xdr:colOff>
      <xdr:row>78</xdr:row>
      <xdr:rowOff>131471</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814300" y="13166928"/>
          <a:ext cx="889000" cy="33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60097</xdr:rowOff>
    </xdr:from>
    <xdr:to>
      <xdr:col>72</xdr:col>
      <xdr:colOff>38100</xdr:colOff>
      <xdr:row>78</xdr:row>
      <xdr:rowOff>161697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6774</xdr:rowOff>
    </xdr:from>
    <xdr:ext cx="378565"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514017" y="13208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5004</xdr:rowOff>
    </xdr:from>
    <xdr:to>
      <xdr:col>67</xdr:col>
      <xdr:colOff>101600</xdr:colOff>
      <xdr:row>78</xdr:row>
      <xdr:rowOff>106604</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37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97731</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5017" y="13470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80671</xdr:rowOff>
    </xdr:from>
    <xdr:to>
      <xdr:col>85</xdr:col>
      <xdr:colOff>177800</xdr:colOff>
      <xdr:row>79</xdr:row>
      <xdr:rowOff>10821</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45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167048</xdr:rowOff>
    </xdr:from>
    <xdr:ext cx="313932"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3686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80671</xdr:rowOff>
    </xdr:from>
    <xdr:to>
      <xdr:col>81</xdr:col>
      <xdr:colOff>101600</xdr:colOff>
      <xdr:row>79</xdr:row>
      <xdr:rowOff>10821</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45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1948</xdr:rowOff>
    </xdr:from>
    <xdr:ext cx="313932"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324333" y="135464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80671</xdr:rowOff>
    </xdr:from>
    <xdr:to>
      <xdr:col>76</xdr:col>
      <xdr:colOff>165100</xdr:colOff>
      <xdr:row>79</xdr:row>
      <xdr:rowOff>10821</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45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1948</xdr:rowOff>
    </xdr:from>
    <xdr:ext cx="313932"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35333" y="135464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80671</xdr:rowOff>
    </xdr:from>
    <xdr:to>
      <xdr:col>72</xdr:col>
      <xdr:colOff>38100</xdr:colOff>
      <xdr:row>79</xdr:row>
      <xdr:rowOff>10821</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45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1948</xdr:rowOff>
    </xdr:from>
    <xdr:ext cx="313932"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46333" y="135464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85928</xdr:rowOff>
    </xdr:from>
    <xdr:to>
      <xdr:col>67</xdr:col>
      <xdr:colOff>101600</xdr:colOff>
      <xdr:row>77</xdr:row>
      <xdr:rowOff>16078</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1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32605</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2891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144024</xdr:rowOff>
    </xdr:from>
    <xdr:to>
      <xdr:col>85</xdr:col>
      <xdr:colOff>126364</xdr:colOff>
      <xdr:row>98</xdr:row>
      <xdr:rowOff>51555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574524"/>
          <a:ext cx="1269" cy="1279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55382</xdr:rowOff>
    </xdr:from>
    <xdr:ext cx="469744"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85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51555</xdr:rowOff>
    </xdr:from>
    <xdr:to>
      <xdr:col>86</xdr:col>
      <xdr:colOff>25400</xdr:colOff>
      <xdr:row>98</xdr:row>
      <xdr:rowOff>51555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85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90701</xdr:rowOff>
    </xdr:from>
    <xdr:ext cx="534377"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34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144024</xdr:rowOff>
    </xdr:from>
    <xdr:to>
      <xdr:col>86</xdr:col>
      <xdr:colOff>25400</xdr:colOff>
      <xdr:row>90</xdr:row>
      <xdr:rowOff>144024</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574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98171</xdr:rowOff>
    </xdr:from>
    <xdr:to>
      <xdr:col>85</xdr:col>
      <xdr:colOff>127000</xdr:colOff>
      <xdr:row>97</xdr:row>
      <xdr:rowOff>105639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5481300" y="16728821"/>
          <a:ext cx="838200" cy="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22586</xdr:rowOff>
    </xdr:from>
    <xdr:ext cx="534377"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310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171159</xdr:rowOff>
    </xdr:from>
    <xdr:to>
      <xdr:col>85</xdr:col>
      <xdr:colOff>177800</xdr:colOff>
      <xdr:row>96</xdr:row>
      <xdr:rowOff>101309</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45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105639</xdr:rowOff>
    </xdr:from>
    <xdr:to>
      <xdr:col>81</xdr:col>
      <xdr:colOff>50800</xdr:colOff>
      <xdr:row>97</xdr:row>
      <xdr:rowOff>129490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736289"/>
          <a:ext cx="889000" cy="23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163500</xdr:rowOff>
    </xdr:from>
    <xdr:to>
      <xdr:col>81</xdr:col>
      <xdr:colOff>101600</xdr:colOff>
      <xdr:row>96</xdr:row>
      <xdr:rowOff>93650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110177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14111" y="1622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111658</xdr:rowOff>
    </xdr:from>
    <xdr:to>
      <xdr:col>76</xdr:col>
      <xdr:colOff>114300</xdr:colOff>
      <xdr:row>97</xdr:row>
      <xdr:rowOff>129490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3703300" y="16742308"/>
          <a:ext cx="889000" cy="17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2890</xdr:rowOff>
    </xdr:from>
    <xdr:to>
      <xdr:col>76</xdr:col>
      <xdr:colOff>165100</xdr:colOff>
      <xdr:row>96</xdr:row>
      <xdr:rowOff>104490</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121017</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325111" y="1623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96780</xdr:rowOff>
    </xdr:from>
    <xdr:to>
      <xdr:col>71</xdr:col>
      <xdr:colOff>177800</xdr:colOff>
      <xdr:row>97</xdr:row>
      <xdr:rowOff>111658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2814300" y="16727430"/>
          <a:ext cx="889000" cy="1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165443</xdr:rowOff>
    </xdr:from>
    <xdr:to>
      <xdr:col>72</xdr:col>
      <xdr:colOff>38100</xdr:colOff>
      <xdr:row>96</xdr:row>
      <xdr:rowOff>95593</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112120</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36111" y="1622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1194</xdr:rowOff>
    </xdr:from>
    <xdr:to>
      <xdr:col>67</xdr:col>
      <xdr:colOff>101600</xdr:colOff>
      <xdr:row>96</xdr:row>
      <xdr:rowOff>102794</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46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119321</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47111" y="1623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47371</xdr:rowOff>
    </xdr:from>
    <xdr:to>
      <xdr:col>85</xdr:col>
      <xdr:colOff>177800</xdr:colOff>
      <xdr:row>97</xdr:row>
      <xdr:rowOff>148971</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67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133748</xdr:rowOff>
    </xdr:from>
    <xdr:ext cx="534377"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59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54839</xdr:rowOff>
    </xdr:from>
    <xdr:to>
      <xdr:col>81</xdr:col>
      <xdr:colOff>101600</xdr:colOff>
      <xdr:row>97</xdr:row>
      <xdr:rowOff>156439</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68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147566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4111" y="16778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78690</xdr:rowOff>
    </xdr:from>
    <xdr:to>
      <xdr:col>76</xdr:col>
      <xdr:colOff>165100</xdr:colOff>
      <xdr:row>98</xdr:row>
      <xdr:rowOff>8840</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70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171417</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802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60858</xdr:rowOff>
    </xdr:from>
    <xdr:to>
      <xdr:col>72</xdr:col>
      <xdr:colOff>38100</xdr:colOff>
      <xdr:row>97</xdr:row>
      <xdr:rowOff>162458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69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153585</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784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45980</xdr:rowOff>
    </xdr:from>
    <xdr:to>
      <xdr:col>67</xdr:col>
      <xdr:colOff>101600</xdr:colOff>
      <xdr:row>97</xdr:row>
      <xdr:rowOff>147580</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67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138707</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769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54661</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198161"/>
          <a:ext cx="1269"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1338</xdr:rowOff>
    </xdr:from>
    <xdr:ext cx="469744"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54661</xdr:rowOff>
    </xdr:from>
    <xdr:to>
      <xdr:col>116</xdr:col>
      <xdr:colOff>152400</xdr:colOff>
      <xdr:row>30</xdr:row>
      <xdr:rowOff>54661</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13936</xdr:rowOff>
    </xdr:from>
    <xdr:ext cx="378565"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575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162509</xdr:rowOff>
    </xdr:from>
    <xdr:to>
      <xdr:col>116</xdr:col>
      <xdr:colOff>114300</xdr:colOff>
      <xdr:row>38</xdr:row>
      <xdr:rowOff>92659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50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159766</xdr:rowOff>
    </xdr:from>
    <xdr:to>
      <xdr:col>112</xdr:col>
      <xdr:colOff>38100</xdr:colOff>
      <xdr:row>38</xdr:row>
      <xdr:rowOff>89916</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106443</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278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155194</xdr:rowOff>
    </xdr:from>
    <xdr:to>
      <xdr:col>107</xdr:col>
      <xdr:colOff>101600</xdr:colOff>
      <xdr:row>38</xdr:row>
      <xdr:rowOff>85344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9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101871</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245017" y="6274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133248</xdr:rowOff>
    </xdr:from>
    <xdr:to>
      <xdr:col>102</xdr:col>
      <xdr:colOff>165100</xdr:colOff>
      <xdr:row>38</xdr:row>
      <xdr:rowOff>63398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7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79925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17" y="6252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32664</xdr:rowOff>
    </xdr:from>
    <xdr:to>
      <xdr:col>98</xdr:col>
      <xdr:colOff>38100</xdr:colOff>
      <xdr:row>37</xdr:row>
      <xdr:rowOff>134264</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37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150791</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151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前年度からの変動という観点で分析すると、グラフの伸びが大きいものとして、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22,202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円／人増加の「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教育費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」が挙げられる。これは、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府中第三小学校改築事業や府中第六小学校改築事業の進捗により、事業費が増加したことなどが要因となっており、今後の学校施設の老朽化対策の進捗により、変動が見込まれる。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また、大きく減少しているものとして、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2,534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円／人減少の「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商工費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」が挙げられる。これは、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前年度にて商店街活性化及び消費喚起対策としての商品券交付事業が終了した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よるものである。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次に、他団体との比較という観点で分析すると、類似団体中の順位では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「教育費」が２位、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労働費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が３位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「民生費」が４位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と高くなっている。まず、「</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教育費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」については、学校の改築に係る事業費が増加していることが要因と捉えており、学校改築事業が進んでいくことで、今後も類似団体内において高い順位で推移していくことが見込まれる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「労働費」については、委託料が類似団体と比較し大きな金額となっており、高齢者の就労促進を図り、シルバー人材センターへの委託を積極的に行っている結果と捉えて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「民生費」については、国民健康</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保険や後期高齢者医療特別会計への繰出金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が増加傾向にあることが要因の一つであると捉えている。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東京都府中市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残高については、令和３年度に策定した「基金の積立てと活用の方針」において、当時の標準財政規模の約１５％にあたる８０億円を基本額と定め、当該方針に沿って適切に残高を維持できたと捉えている。また、実質収支比率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６．６７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％で前年度比</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２．２３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となった。３％～５％程度が望ましいとされている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是正が必要なほど過大な水準とは認識していないものの、今後も不用額等に留意しながら適切な執行に努めていく。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東京都府中市</a:t>
          </a:r>
        </a:p>
      </xdr:txBody>
    </xdr:sp>
    <xdr:clientData/>
  </xdr:twoCellAnchor>
  <xdr:twoCellAnchor editAs="oneCell">
    <xdr:from>
      <xdr:col>1</xdr:col>
      <xdr:colOff>0</xdr:colOff>
      <xdr:row>3</xdr:row>
      <xdr:rowOff>28575</xdr:rowOff>
    </xdr:from>
    <xdr:to>
      <xdr:col>4</xdr:col>
      <xdr:colOff>914400</xdr:colOff>
      <xdr:row>4</xdr:row>
      <xdr:rowOff>196850</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すべての会計において赤字はないため、今後も引き続き健全財政に努めていく。令和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年度の一般会計における標準財政規模比は、実質収支額の増大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に伴い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比率が増加したものの、予算執行において、流用や運用の原則禁止や契約差金の凍結などの執行統制を行っていることなどから、適正規模の実質収支額を維持していると捉えている。特別会計においては、一般会計からの繰入金を財源としているものが多く、数値が低い状態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東京都府中市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主な要因として、元利償還金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及び</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公債費に準ずる債務負担行為に係る経費</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したことに加え、算入公債費等が減少したことにより、実質公債費比率の分子全体が増加した。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今後も引き続き計画に基づく借入れ・返済を行い、目標値としている実質公債費比率８％以下の維持を目指す。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東京都府中市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前年度と比較して、将来負担額</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債務負担行為に基づく支出予定額が減少したものの、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一般会計等に係る地方債の現在高が増加し、充当可能財源等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(B)</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において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、充当可能基金及び</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充当可能特定歳入</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が減少したことにより、将来負担比率の分子の額は増加しているものの、マイナスを維持している。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今後も引き続きマイナスを維持するため、計画的に取り組んでいく。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東京都府中市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学校改築事業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の進捗に合わせ、</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学校施設改築基金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６，０００万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円を取崩したこと等により、基金全体としては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００万円の減となった。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第７次府中市総合計画前期基本計画の計画期間である令和４年度から令和７年度までの基金の積立と活用の方針</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に基づき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、多様化する市民ニーズや新たな行政需要、公共施設の老朽化対策等に的確に対応していくため、基金を活用していく。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公共施設整備基金：公共施設の用地取得や新築、改築等の財源</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学校施設改築基金：学校施設の改築のための財源</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公共施設管理基金：公共施設の管理に要する経費の財源</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庁舎建設基金：市庁舎の建設のための財源</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公園緑化基金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公園の整備及び緑地の取得に要する経費の財源</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公共施設整備基金：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郷土の森博物館整備事業や教育センター整備事業などの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財源として、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３４億７，８００万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円を取崩した一方で、今後、公共施設の老朽化対策が本格化してくることを踏まえ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８００万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円を積み立てたことにより増加。</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学校施設改築基金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今後の学校施設の改築に向けて１５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積み立てた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一方で、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校舎等改築事業の財源として、３６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６，０００万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取崩したことにより減少。</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庁舎建設基金：庁舎の建設工事のため、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３００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万円を積み立てた一方で、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工事の進捗状況により３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１，０００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万円を取崩したことにより減少。</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公園緑化基金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公園緑化基金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の利子分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００万円を積み立てたことにより増加。</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公共施設整備基金：将来の公共施設の用地取得、新築、改築及び改修事業のため、財政調整基金の保有額が８０億円を超える場合に財源が生じた際は可能な限り積立予定。</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学校施設改築基金：各学校施設の改築の進捗に合わせ、計画的に積立てと活用を行う。</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庁舎建設基金：庁舎建設事業の進捗に合わせ、計画的に積立てと活用を行う。</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財政調整基金の利子分を８００万円を積み立てたことにより増加。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財政調整基金の残高は、標準財政規模の１５パーセント程度である８０億円を基本額とし、引き続き維持していくこととする。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BEA324F-29A1-4AF8-AFA9-103028BA9B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AB10622-1ECC-4F78-9DFB-2AE7BB09A0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B63D86D-70C5-4108-8139-8F7D7BA4E623}"/>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EA432F8-71FB-4742-A52C-C8712043CAA1}"/>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00C852B-0131-4BE4-B4B9-0F7E7E95A43B}"/>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28D996C-0084-45B7-ACDF-B5673BED3517}"/>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3ED657A-393F-4559-9A6E-ED85FB718DAD}"/>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5F2E031-9BB1-445F-A958-4431873F0922}"/>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C28B699-AA9E-466C-A8C0-BFDB7500D4D1}"/>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9696C13-83B7-4552-9BF0-B85A7C260BC4}"/>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00B29AD-F830-4BC4-982A-0BB30E7B3004}"/>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2876F9E-196B-46A4-986C-8A3A447AE05E}"/>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D164218-64D6-4430-AD4B-FE4B6B4F832E}"/>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564CDC-37E6-47C6-9DC5-72330BE6D74E}"/>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A8B14E4-495B-4FBF-B356-50616AB801BD}"/>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5F09244-EF52-4FBB-BF7A-08767586AF0A}"/>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東京都府中市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6A048625-9F3D-4DC4-B21F-9EFF08CD9A42}"/>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E0E6AF3-CB85-4714-9A19-68B8BE111714}"/>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3117F7D-9693-4575-AFC0-6B570C36BF1C}"/>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ABFA536-F79A-4C82-B79C-E8A6F49B7F0D}"/>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1C3F118-5620-4781-8286-EB29DEC76805}"/>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B911A0A-3F1C-41C0-B256-0C71219529EC}"/>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260,998
254,421
29.43
137,225,778
132,861,374
4,154,754
62,300,540
46,625,002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B51FBC7-DC2C-41AD-95E1-533D72DD3F68}"/>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303B30D-554D-4505-8487-9D17B8777CE6}"/>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0289B12-A94F-4C43-B60C-CF3CD2506A06}"/>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BD4922B-6C77-4BC3-AC3F-5B325FD6113C}"/>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D61747D-3E40-4849-BC74-1CFF2D2689FA}"/>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4E97869-666C-498F-8AD7-5E898B87DBBF}"/>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30C2B296-6D0A-4640-80CA-E1F7F248F038}"/>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7557259-ABA6-4EEF-AFA8-A893AA364DF6}"/>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719B4EA-7CC1-4E91-9890-FD7864ADD5CC}"/>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3BA3267-1CFD-4A64-800F-49931EA07442}"/>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1A80DA4-8373-4763-8606-79EF8AC089D4}"/>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410C47A-CA1B-4E76-A461-F3B68CFDAF39}"/>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00CB2E6-2E0C-429A-ACF8-DF07786CBF55}"/>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16EE685-BD31-4CEB-857F-3D69C5F74324}"/>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09492FB-C768-4EA1-B0C9-0BE5FE759728}"/>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CAF6051-5CDC-48D2-B1E7-04ACD5FFD381}"/>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A18E8E8-768C-4206-99EE-5C8FFB285ED1}"/>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D8C5DDB-87CA-42A0-B462-2D733EC1DE3C}"/>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C7213F9-F4B1-4CE4-BDE3-41D3F8C8E059}"/>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80F7B21-CDD3-46EC-B46F-E9BEE4CAC0BE}"/>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C0988A7E-7EC8-4A05-95BA-1FC51566F88C}"/>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3DD6084-0761-4C01-9228-0C620565766F}"/>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F6F37D4-C04B-4A55-B8EB-4D6D5BFD63E0}"/>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EF2BB92-F289-4E95-BF0D-5697618B18E6}"/>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16D693F-EDA3-4FD8-BA3F-96109B887D6B}"/>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30B6230-1CF0-4786-AE0D-1CE289DCC1CC}"/>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2A2F462-D06F-42D3-82AF-3292F991F312}"/>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1BA41D9-50E2-4A4B-8F5E-75C06086E057}"/>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6E9AC56D-6D14-4DA4-9D77-27AF0549B9A2}"/>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7B852D4B-43BD-4152-A993-C49CE3346658}"/>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F49E2CC5-827A-41BB-9AC8-A089E4732E6C}"/>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B7BEA1D-21CB-45A2-AEB3-47F40D62C275}"/>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ECF6A1C-2A33-4C22-B0F8-8F0104E30D3D}"/>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F3A0B9A-EFFA-41BC-AA79-714622DB6974}"/>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C9A2A06-D27C-47F0-B891-44C9B55A3EC3}"/>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対前年度比では、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ポイント減少した。</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また、他団体との比較では、全国平均を下回っており、当該値に対しては整備が進んでいる状況である。引き続き、老朽化の進んだ施設及びインフラの計画的な保全、施設の再編を検討する必要がある。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B2A1C30-AD2B-4AB9-842E-7991C75D35ED}"/>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3AA4271-B088-4E92-832E-F4A595038478}"/>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6BDB5311-41DD-4B22-8266-2255F037FC93}"/>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22602C6B-CA8C-47A1-A905-470EE2141270}"/>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4632244-3700-473D-9108-34046024061E}"/>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49018490-2663-4731-B80C-6F9646A3C029}"/>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D2F907AB-CFE9-4FF6-9E48-F10F281ABB2C}"/>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58B3D5CF-754B-48B8-816C-83CC8C2095F2}"/>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745DB8C5-B99B-451A-BF5D-368136334A87}"/>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8C416512-D215-4AD7-9A62-36CA0F764814}"/>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DD12C57F-4ECB-4998-B333-2CE405B1CA35}"/>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75FCD1BC-1E6C-4530-95BA-52E2C554BA94}"/>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D33CBA1C-6562-4545-94BB-0A22B529C35B}"/>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1DB7CCCC-C270-486A-A9A4-BB589E940C25}"/>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EBD8FCA6-14D8-49B2-8C55-E5701918E405}"/>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6E48BD3A-E7B6-46B0-BC1F-E78757BE3864}"/>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75" name="直線コネクタ 74">
          <a:extLst>
            <a:ext uri="{FF2B5EF4-FFF2-40B4-BE49-F238E27FC236}">
              <a16:creationId xmlns:a16="http://schemas.microsoft.com/office/drawing/2014/main" id="{5A6BE07D-D78B-4DE2-B863-5ADC77F41795}"/>
            </a:ext>
          </a:extLst>
        </xdr:cNvPr>
        <xdr:cNvCxnSpPr/>
      </xdr:nvCxnSpPr>
      <xdr:spPr>
        <a:xfrm flipV="1">
          <a:off x="4306570" y="5344372"/>
          <a:ext cx="1270" cy="104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76" name="有形固定資産減価償却率最小値テキスト">
          <a:extLst>
            <a:ext uri="{FF2B5EF4-FFF2-40B4-BE49-F238E27FC236}">
              <a16:creationId xmlns:a16="http://schemas.microsoft.com/office/drawing/2014/main" id="{417CF3C9-28CC-458B-84F6-42F8D3CAFAF9}"/>
            </a:ext>
          </a:extLst>
        </xdr:cNvPr>
        <xdr:cNvSpPr txBox="1"/>
      </xdr:nvSpPr>
      <xdr:spPr>
        <a:xfrm>
          <a:off x="4359275" y="6400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77" name="直線コネクタ 76">
          <a:extLst>
            <a:ext uri="{FF2B5EF4-FFF2-40B4-BE49-F238E27FC236}">
              <a16:creationId xmlns:a16="http://schemas.microsoft.com/office/drawing/2014/main" id="{DF96F0EC-DB83-4F95-9603-523BBE6D0A71}"/>
            </a:ext>
          </a:extLst>
        </xdr:cNvPr>
        <xdr:cNvCxnSpPr/>
      </xdr:nvCxnSpPr>
      <xdr:spPr>
        <a:xfrm>
          <a:off x="4216400" y="639360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78" name="有形固定資産減価償却率最大値テキスト">
          <a:extLst>
            <a:ext uri="{FF2B5EF4-FFF2-40B4-BE49-F238E27FC236}">
              <a16:creationId xmlns:a16="http://schemas.microsoft.com/office/drawing/2014/main" id="{36623182-CE10-4C02-A170-DEC57AE0B0AA}"/>
            </a:ext>
          </a:extLst>
        </xdr:cNvPr>
        <xdr:cNvSpPr txBox="1"/>
      </xdr:nvSpPr>
      <xdr:spPr>
        <a:xfrm>
          <a:off x="4359275" y="5132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79" name="直線コネクタ 78">
          <a:extLst>
            <a:ext uri="{FF2B5EF4-FFF2-40B4-BE49-F238E27FC236}">
              <a16:creationId xmlns:a16="http://schemas.microsoft.com/office/drawing/2014/main" id="{21E95C0B-A75F-4F7F-AC54-B1087B8B1A65}"/>
            </a:ext>
          </a:extLst>
        </xdr:cNvPr>
        <xdr:cNvCxnSpPr/>
      </xdr:nvCxnSpPr>
      <xdr:spPr>
        <a:xfrm>
          <a:off x="4216400" y="534437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53569</xdr:rowOff>
    </xdr:from>
    <xdr:ext cx="405111" cy="259045"/>
    <xdr:sp macro="" textlink="">
      <xdr:nvSpPr>
        <xdr:cNvPr id="80" name="有形固定資産減価償却率平均値テキスト">
          <a:extLst>
            <a:ext uri="{FF2B5EF4-FFF2-40B4-BE49-F238E27FC236}">
              <a16:creationId xmlns:a16="http://schemas.microsoft.com/office/drawing/2014/main" id="{CCD62073-99BB-435B-B36A-3BB90E114A6E}"/>
            </a:ext>
          </a:extLst>
        </xdr:cNvPr>
        <xdr:cNvSpPr txBox="1"/>
      </xdr:nvSpPr>
      <xdr:spPr>
        <a:xfrm>
          <a:off x="4359275" y="58892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81" name="フローチャート: 判断 80">
          <a:extLst>
            <a:ext uri="{FF2B5EF4-FFF2-40B4-BE49-F238E27FC236}">
              <a16:creationId xmlns:a16="http://schemas.microsoft.com/office/drawing/2014/main" id="{03C114FC-D0BE-4590-81A1-0784A8A286D8}"/>
            </a:ext>
          </a:extLst>
        </xdr:cNvPr>
        <xdr:cNvSpPr/>
      </xdr:nvSpPr>
      <xdr:spPr>
        <a:xfrm>
          <a:off x="4254500" y="591396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82" name="フローチャート: 判断 81">
          <a:extLst>
            <a:ext uri="{FF2B5EF4-FFF2-40B4-BE49-F238E27FC236}">
              <a16:creationId xmlns:a16="http://schemas.microsoft.com/office/drawing/2014/main" id="{C12D5DA0-2912-4F5A-95A7-D79FDDEE3415}"/>
            </a:ext>
          </a:extLst>
        </xdr:cNvPr>
        <xdr:cNvSpPr/>
      </xdr:nvSpPr>
      <xdr:spPr>
        <a:xfrm>
          <a:off x="3616325" y="58883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83" name="フローチャート: 判断 82">
          <a:extLst>
            <a:ext uri="{FF2B5EF4-FFF2-40B4-BE49-F238E27FC236}">
              <a16:creationId xmlns:a16="http://schemas.microsoft.com/office/drawing/2014/main" id="{4FF45DE6-4FAE-4691-85FF-A0CD1B4B5DEB}"/>
            </a:ext>
          </a:extLst>
        </xdr:cNvPr>
        <xdr:cNvSpPr/>
      </xdr:nvSpPr>
      <xdr:spPr>
        <a:xfrm>
          <a:off x="2930525" y="583840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84" name="フローチャート: 判断 83">
          <a:extLst>
            <a:ext uri="{FF2B5EF4-FFF2-40B4-BE49-F238E27FC236}">
              <a16:creationId xmlns:a16="http://schemas.microsoft.com/office/drawing/2014/main" id="{FC33285B-FF12-46F7-9C27-E9555F1D9963}"/>
            </a:ext>
          </a:extLst>
        </xdr:cNvPr>
        <xdr:cNvSpPr/>
      </xdr:nvSpPr>
      <xdr:spPr>
        <a:xfrm>
          <a:off x="2244725" y="582231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85" name="フローチャート: 判断 84">
          <a:extLst>
            <a:ext uri="{FF2B5EF4-FFF2-40B4-BE49-F238E27FC236}">
              <a16:creationId xmlns:a16="http://schemas.microsoft.com/office/drawing/2014/main" id="{946BE5EB-D99D-4AC0-A91E-8841CE37EE7B}"/>
            </a:ext>
          </a:extLst>
        </xdr:cNvPr>
        <xdr:cNvSpPr/>
      </xdr:nvSpPr>
      <xdr:spPr>
        <a:xfrm>
          <a:off x="1558925" y="578273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C63065F-4338-4DFC-93BD-2FE6C0A730C7}"/>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DC854510-805E-4BA0-B6F3-1E6C84887E5F}"/>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2B8CB09-C5C2-40C9-94B4-4626E7144A80}"/>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E958FE4-3083-481B-BC3B-1A2EBC74237E}"/>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F831803A-04E0-40E0-B332-7BC316C97090}"/>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27093</xdr:rowOff>
    </xdr:from>
    <xdr:to>
      <xdr:col>23</xdr:col>
      <xdr:colOff>136525</xdr:colOff>
      <xdr:row>30</xdr:row>
      <xdr:rowOff>128693</xdr:rowOff>
    </xdr:to>
    <xdr:sp macro="" textlink="">
      <xdr:nvSpPr>
        <xdr:cNvPr id="91" name="楕円 90">
          <a:extLst>
            <a:ext uri="{FF2B5EF4-FFF2-40B4-BE49-F238E27FC236}">
              <a16:creationId xmlns:a16="http://schemas.microsoft.com/office/drawing/2014/main" id="{30F0935A-E1FA-4060-A6E4-738743734DC8}"/>
            </a:ext>
          </a:extLst>
        </xdr:cNvPr>
        <xdr:cNvSpPr/>
      </xdr:nvSpPr>
      <xdr:spPr>
        <a:xfrm>
          <a:off x="4254500" y="57071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49970</xdr:rowOff>
    </xdr:from>
    <xdr:ext cx="405111" cy="259045"/>
    <xdr:sp macro="" textlink="">
      <xdr:nvSpPr>
        <xdr:cNvPr id="92" name="有形固定資産減価償却率該当値テキスト">
          <a:extLst>
            <a:ext uri="{FF2B5EF4-FFF2-40B4-BE49-F238E27FC236}">
              <a16:creationId xmlns:a16="http://schemas.microsoft.com/office/drawing/2014/main" id="{09A7B26F-CDBF-4FFC-AB1F-377CFEB94F75}"/>
            </a:ext>
          </a:extLst>
        </xdr:cNvPr>
        <xdr:cNvSpPr txBox="1"/>
      </xdr:nvSpPr>
      <xdr:spPr>
        <a:xfrm>
          <a:off x="4359275" y="5561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102658</xdr:rowOff>
    </xdr:from>
    <xdr:to>
      <xdr:col>19</xdr:col>
      <xdr:colOff>187325</xdr:colOff>
      <xdr:row>31</xdr:row>
      <xdr:rowOff>32808</xdr:rowOff>
    </xdr:to>
    <xdr:sp macro="" textlink="">
      <xdr:nvSpPr>
        <xdr:cNvPr id="93" name="楕円 92">
          <a:extLst>
            <a:ext uri="{FF2B5EF4-FFF2-40B4-BE49-F238E27FC236}">
              <a16:creationId xmlns:a16="http://schemas.microsoft.com/office/drawing/2014/main" id="{F97AD822-6C1E-489C-B16E-0979946607E9}"/>
            </a:ext>
          </a:extLst>
        </xdr:cNvPr>
        <xdr:cNvSpPr/>
      </xdr:nvSpPr>
      <xdr:spPr>
        <a:xfrm>
          <a:off x="3616325" y="578273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77893</xdr:rowOff>
    </xdr:from>
    <xdr:to>
      <xdr:col>23</xdr:col>
      <xdr:colOff>85725</xdr:colOff>
      <xdr:row>30</xdr:row>
      <xdr:rowOff>153458</xdr:rowOff>
    </xdr:to>
    <xdr:cxnSp macro="">
      <xdr:nvCxnSpPr>
        <xdr:cNvPr id="94" name="直線コネクタ 93">
          <a:extLst>
            <a:ext uri="{FF2B5EF4-FFF2-40B4-BE49-F238E27FC236}">
              <a16:creationId xmlns:a16="http://schemas.microsoft.com/office/drawing/2014/main" id="{CFA09465-8A30-4FEF-80AF-78514A22F595}"/>
            </a:ext>
          </a:extLst>
        </xdr:cNvPr>
        <xdr:cNvCxnSpPr/>
      </xdr:nvCxnSpPr>
      <xdr:spPr>
        <a:xfrm flipV="1">
          <a:off x="3673475" y="5754793"/>
          <a:ext cx="62865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135043</xdr:rowOff>
    </xdr:from>
    <xdr:to>
      <xdr:col>15</xdr:col>
      <xdr:colOff>187325</xdr:colOff>
      <xdr:row>31</xdr:row>
      <xdr:rowOff>65193</xdr:rowOff>
    </xdr:to>
    <xdr:sp macro="" textlink="">
      <xdr:nvSpPr>
        <xdr:cNvPr id="95" name="楕円 94">
          <a:extLst>
            <a:ext uri="{FF2B5EF4-FFF2-40B4-BE49-F238E27FC236}">
              <a16:creationId xmlns:a16="http://schemas.microsoft.com/office/drawing/2014/main" id="{0A6D8C06-755D-4517-B2D9-D0F448B5EA2F}"/>
            </a:ext>
          </a:extLst>
        </xdr:cNvPr>
        <xdr:cNvSpPr/>
      </xdr:nvSpPr>
      <xdr:spPr>
        <a:xfrm>
          <a:off x="2930525" y="58119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153458</xdr:rowOff>
    </xdr:from>
    <xdr:to>
      <xdr:col>19</xdr:col>
      <xdr:colOff>136525</xdr:colOff>
      <xdr:row>31</xdr:row>
      <xdr:rowOff>14393</xdr:rowOff>
    </xdr:to>
    <xdr:cxnSp macro="">
      <xdr:nvCxnSpPr>
        <xdr:cNvPr id="96" name="直線コネクタ 95">
          <a:extLst>
            <a:ext uri="{FF2B5EF4-FFF2-40B4-BE49-F238E27FC236}">
              <a16:creationId xmlns:a16="http://schemas.microsoft.com/office/drawing/2014/main" id="{75239DD6-42EF-48B6-A8E0-302CE429847D}"/>
            </a:ext>
          </a:extLst>
        </xdr:cNvPr>
        <xdr:cNvCxnSpPr/>
      </xdr:nvCxnSpPr>
      <xdr:spPr>
        <a:xfrm flipV="1">
          <a:off x="2987675" y="5830358"/>
          <a:ext cx="685800" cy="1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10372</xdr:rowOff>
    </xdr:from>
    <xdr:to>
      <xdr:col>11</xdr:col>
      <xdr:colOff>187325</xdr:colOff>
      <xdr:row>31</xdr:row>
      <xdr:rowOff>111972</xdr:rowOff>
    </xdr:to>
    <xdr:sp macro="" textlink="">
      <xdr:nvSpPr>
        <xdr:cNvPr id="97" name="楕円 96">
          <a:extLst>
            <a:ext uri="{FF2B5EF4-FFF2-40B4-BE49-F238E27FC236}">
              <a16:creationId xmlns:a16="http://schemas.microsoft.com/office/drawing/2014/main" id="{59BDD72B-E19C-4CCD-8F1C-B8E817A15ACD}"/>
            </a:ext>
          </a:extLst>
        </xdr:cNvPr>
        <xdr:cNvSpPr/>
      </xdr:nvSpPr>
      <xdr:spPr>
        <a:xfrm>
          <a:off x="2244725" y="584602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14393</xdr:rowOff>
    </xdr:from>
    <xdr:to>
      <xdr:col>15</xdr:col>
      <xdr:colOff>136525</xdr:colOff>
      <xdr:row>31</xdr:row>
      <xdr:rowOff>61172</xdr:rowOff>
    </xdr:to>
    <xdr:cxnSp macro="">
      <xdr:nvCxnSpPr>
        <xdr:cNvPr id="98" name="直線コネクタ 97">
          <a:extLst>
            <a:ext uri="{FF2B5EF4-FFF2-40B4-BE49-F238E27FC236}">
              <a16:creationId xmlns:a16="http://schemas.microsoft.com/office/drawing/2014/main" id="{0CEA4283-BF34-496F-AB19-602731DECF94}"/>
            </a:ext>
          </a:extLst>
        </xdr:cNvPr>
        <xdr:cNvCxnSpPr/>
      </xdr:nvCxnSpPr>
      <xdr:spPr>
        <a:xfrm flipV="1">
          <a:off x="2301875" y="5850043"/>
          <a:ext cx="685800" cy="53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167428</xdr:rowOff>
    </xdr:from>
    <xdr:to>
      <xdr:col>7</xdr:col>
      <xdr:colOff>187325</xdr:colOff>
      <xdr:row>31</xdr:row>
      <xdr:rowOff>97578</xdr:rowOff>
    </xdr:to>
    <xdr:sp macro="" textlink="">
      <xdr:nvSpPr>
        <xdr:cNvPr id="99" name="楕円 98">
          <a:extLst>
            <a:ext uri="{FF2B5EF4-FFF2-40B4-BE49-F238E27FC236}">
              <a16:creationId xmlns:a16="http://schemas.microsoft.com/office/drawing/2014/main" id="{325F5D4E-BEDC-4E0D-9968-B0CAD0EE1ABF}"/>
            </a:ext>
          </a:extLst>
        </xdr:cNvPr>
        <xdr:cNvSpPr/>
      </xdr:nvSpPr>
      <xdr:spPr>
        <a:xfrm>
          <a:off x="1558925" y="584115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46778</xdr:rowOff>
    </xdr:from>
    <xdr:to>
      <xdr:col>11</xdr:col>
      <xdr:colOff>136525</xdr:colOff>
      <xdr:row>31</xdr:row>
      <xdr:rowOff>61172</xdr:rowOff>
    </xdr:to>
    <xdr:cxnSp macro="">
      <xdr:nvCxnSpPr>
        <xdr:cNvPr id="100" name="直線コネクタ 99">
          <a:extLst>
            <a:ext uri="{FF2B5EF4-FFF2-40B4-BE49-F238E27FC236}">
              <a16:creationId xmlns:a16="http://schemas.microsoft.com/office/drawing/2014/main" id="{BC523164-9A22-4EA4-BC9A-6862957AD4D8}"/>
            </a:ext>
          </a:extLst>
        </xdr:cNvPr>
        <xdr:cNvCxnSpPr/>
      </xdr:nvCxnSpPr>
      <xdr:spPr>
        <a:xfrm>
          <a:off x="1616075" y="5888778"/>
          <a:ext cx="685800" cy="1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139082</xdr:rowOff>
    </xdr:from>
    <xdr:ext cx="405111" cy="259045"/>
    <xdr:sp macro="" textlink="">
      <xdr:nvSpPr>
        <xdr:cNvPr id="101" name="n_1aveValue有形固定資産減価償却率">
          <a:extLst>
            <a:ext uri="{FF2B5EF4-FFF2-40B4-BE49-F238E27FC236}">
              <a16:creationId xmlns:a16="http://schemas.microsoft.com/office/drawing/2014/main" id="{B1D1F952-0D78-43C4-9522-3E663973E180}"/>
            </a:ext>
          </a:extLst>
        </xdr:cNvPr>
        <xdr:cNvSpPr txBox="1"/>
      </xdr:nvSpPr>
      <xdr:spPr>
        <a:xfrm>
          <a:off x="3474094" y="5981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92304</xdr:rowOff>
    </xdr:from>
    <xdr:ext cx="405111" cy="259045"/>
    <xdr:sp macro="" textlink="">
      <xdr:nvSpPr>
        <xdr:cNvPr id="102" name="n_2aveValue有形固定資産減価償却率">
          <a:extLst>
            <a:ext uri="{FF2B5EF4-FFF2-40B4-BE49-F238E27FC236}">
              <a16:creationId xmlns:a16="http://schemas.microsoft.com/office/drawing/2014/main" id="{EEE6BC7B-9AB5-4E80-B583-51F1565CD8BE}"/>
            </a:ext>
          </a:extLst>
        </xdr:cNvPr>
        <xdr:cNvSpPr txBox="1"/>
      </xdr:nvSpPr>
      <xdr:spPr>
        <a:xfrm>
          <a:off x="2797819" y="593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88917</xdr:rowOff>
    </xdr:from>
    <xdr:ext cx="405111" cy="259045"/>
    <xdr:sp macro="" textlink="">
      <xdr:nvSpPr>
        <xdr:cNvPr id="103" name="n_3aveValue有形固定資産減価償却率">
          <a:extLst>
            <a:ext uri="{FF2B5EF4-FFF2-40B4-BE49-F238E27FC236}">
              <a16:creationId xmlns:a16="http://schemas.microsoft.com/office/drawing/2014/main" id="{6A679862-FFD6-4C42-8DA5-0DB7338DD5EB}"/>
            </a:ext>
          </a:extLst>
        </xdr:cNvPr>
        <xdr:cNvSpPr txBox="1"/>
      </xdr:nvSpPr>
      <xdr:spPr>
        <a:xfrm>
          <a:off x="2112019" y="560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49335</xdr:rowOff>
    </xdr:from>
    <xdr:ext cx="405111" cy="259045"/>
    <xdr:sp macro="" textlink="">
      <xdr:nvSpPr>
        <xdr:cNvPr id="104" name="n_4aveValue有形固定資産減価償却率">
          <a:extLst>
            <a:ext uri="{FF2B5EF4-FFF2-40B4-BE49-F238E27FC236}">
              <a16:creationId xmlns:a16="http://schemas.microsoft.com/office/drawing/2014/main" id="{E839CD04-E0C8-4FA2-944D-A2B953DE4D40}"/>
            </a:ext>
          </a:extLst>
        </xdr:cNvPr>
        <xdr:cNvSpPr txBox="1"/>
      </xdr:nvSpPr>
      <xdr:spPr>
        <a:xfrm>
          <a:off x="1426219" y="5561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49335</xdr:rowOff>
    </xdr:from>
    <xdr:ext cx="405111" cy="259045"/>
    <xdr:sp macro="" textlink="">
      <xdr:nvSpPr>
        <xdr:cNvPr id="105" name="n_1mainValue有形固定資産減価償却率">
          <a:extLst>
            <a:ext uri="{FF2B5EF4-FFF2-40B4-BE49-F238E27FC236}">
              <a16:creationId xmlns:a16="http://schemas.microsoft.com/office/drawing/2014/main" id="{0AC089EF-856C-47C8-89CF-CADBF86C8FF0}"/>
            </a:ext>
          </a:extLst>
        </xdr:cNvPr>
        <xdr:cNvSpPr txBox="1"/>
      </xdr:nvSpPr>
      <xdr:spPr>
        <a:xfrm>
          <a:off x="3474094" y="5561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81720</xdr:rowOff>
    </xdr:from>
    <xdr:ext cx="405111" cy="259045"/>
    <xdr:sp macro="" textlink="">
      <xdr:nvSpPr>
        <xdr:cNvPr id="106" name="n_2mainValue有形固定資産減価償却率">
          <a:extLst>
            <a:ext uri="{FF2B5EF4-FFF2-40B4-BE49-F238E27FC236}">
              <a16:creationId xmlns:a16="http://schemas.microsoft.com/office/drawing/2014/main" id="{5A30DC4F-2CEC-4554-8193-2D0EA5AA8931}"/>
            </a:ext>
          </a:extLst>
        </xdr:cNvPr>
        <xdr:cNvSpPr txBox="1"/>
      </xdr:nvSpPr>
      <xdr:spPr>
        <a:xfrm>
          <a:off x="2797819" y="5599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103099</xdr:rowOff>
    </xdr:from>
    <xdr:ext cx="405111" cy="259045"/>
    <xdr:sp macro="" textlink="">
      <xdr:nvSpPr>
        <xdr:cNvPr id="107" name="n_3mainValue有形固定資産減価償却率">
          <a:extLst>
            <a:ext uri="{FF2B5EF4-FFF2-40B4-BE49-F238E27FC236}">
              <a16:creationId xmlns:a16="http://schemas.microsoft.com/office/drawing/2014/main" id="{3A55AC37-334B-462A-B6BD-13E336BC533F}"/>
            </a:ext>
          </a:extLst>
        </xdr:cNvPr>
        <xdr:cNvSpPr txBox="1"/>
      </xdr:nvSpPr>
      <xdr:spPr>
        <a:xfrm>
          <a:off x="2112019" y="594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88705</xdr:rowOff>
    </xdr:from>
    <xdr:ext cx="405111" cy="259045"/>
    <xdr:sp macro="" textlink="">
      <xdr:nvSpPr>
        <xdr:cNvPr id="108" name="n_4mainValue有形固定資産減価償却率">
          <a:extLst>
            <a:ext uri="{FF2B5EF4-FFF2-40B4-BE49-F238E27FC236}">
              <a16:creationId xmlns:a16="http://schemas.microsoft.com/office/drawing/2014/main" id="{2E67306A-AF97-4341-B6F9-2B17B013F1FA}"/>
            </a:ext>
          </a:extLst>
        </xdr:cNvPr>
        <xdr:cNvSpPr txBox="1"/>
      </xdr:nvSpPr>
      <xdr:spPr>
        <a:xfrm>
          <a:off x="1426219" y="592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24F19F75-4D9E-4DDD-BDA9-D79F4DF3325F}"/>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D38151EF-52CF-4774-A95B-4B62910B1410}"/>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1" name="正方形/長方形 110">
          <a:extLst>
            <a:ext uri="{FF2B5EF4-FFF2-40B4-BE49-F238E27FC236}">
              <a16:creationId xmlns:a16="http://schemas.microsoft.com/office/drawing/2014/main" id="{CDC1C787-FFD9-4392-82A9-989965ACEED4}"/>
            </a:ext>
          </a:extLst>
        </xdr:cNvPr>
        <xdr:cNvSpPr/>
      </xdr:nvSpPr>
      <xdr:spPr>
        <a:xfrm>
          <a:off x="12575391" y="4449221"/>
          <a:ext cx="604818"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1BE6FF4C-3599-4CAC-8B3D-8782A52FBEC8}"/>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5F636FE0-7B7B-4A2F-8AD6-822F06F3CE9A}"/>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7AC3879D-600B-4469-BA19-251F7D9285E8}"/>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9BCA422E-0A2A-4B3A-AFEF-F7BFD2DD243E}"/>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C6AC0724-AF45-4F86-9E0E-37F9D57EA561}"/>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B0D2B007-4803-42D3-B95F-50561E3AF4FA}"/>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E991E2F-3328-445B-9AD7-E1EDCDD65890}"/>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FCA8C833-A509-4A4A-B94D-14143A3D996B}"/>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8D2FA9E7-4A0C-40C2-A664-304A6CB25255}"/>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5A057709-2B2D-426D-BB58-35D950DC112F}"/>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年度は、分子で将来負担額が充当可能財源を下回り、分母で経常一般財源等が経常経費充当財源等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実質債務</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を上回る状況であるため、債務償還比率が算定上生じず、類似団体内順位は１位である。引き続き、適切な経常経費の抑制に努めることで経常一般財源等の充当額を抑えるとともに、計画に基づく借入れ・返済による将来負担の適正管理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80D98B5A-8789-4332-802B-745D3FC0F9E9}"/>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2F8ADB1C-D5CB-47F5-9AF9-A92936A30BE1}"/>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33E9EAB0-E8BF-42D3-BDC7-D323FFA002B7}"/>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51597BA3-C53F-4808-A756-79B41DB54F3A}"/>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3561A473-53FB-48F5-94F8-0A59267E8B02}"/>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8584B367-A18D-4F21-A70A-E06F561C07EF}"/>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BBA5D648-A245-4F0C-97FE-DA31AEC21252}"/>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E7018520-F8A3-463D-9C56-4908B9543549}"/>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A7559F82-D3E7-4B7D-9483-53243C0F6A17}"/>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AA369D28-336B-408B-998B-E8A853424525}"/>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CC2D30C5-20A8-4FF9-B89E-5C55BD78CAB9}"/>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D799E4A3-F440-491E-9642-0ADECF23F50D}"/>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3BB16D22-EC2A-4C17-9770-4DB559BDEAB1}"/>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02135AC6-3964-4725-8ED4-ADD54312E473}"/>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465F05BC-4437-4EDD-A1AD-993141BE3728}"/>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C5A4CD94-E389-4B72-A4D0-4B46200C025C}"/>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1D50FFCA-5E16-470C-A825-986BB8032AE9}"/>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139" name="直線コネクタ 138">
          <a:extLst>
            <a:ext uri="{FF2B5EF4-FFF2-40B4-BE49-F238E27FC236}">
              <a16:creationId xmlns:a16="http://schemas.microsoft.com/office/drawing/2014/main" id="{7B2DDEAB-7C29-4BBC-B423-067B05D56AF4}"/>
            </a:ext>
          </a:extLst>
        </xdr:cNvPr>
        <xdr:cNvCxnSpPr/>
      </xdr:nvCxnSpPr>
      <xdr:spPr>
        <a:xfrm flipV="1">
          <a:off x="13326745" y="5058228"/>
          <a:ext cx="1269" cy="1406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140" name="債務償還比率最小値テキスト">
          <a:extLst>
            <a:ext uri="{FF2B5EF4-FFF2-40B4-BE49-F238E27FC236}">
              <a16:creationId xmlns:a16="http://schemas.microsoft.com/office/drawing/2014/main" id="{4CD8A17D-656D-46B7-855E-E8ACDECBBA01}"/>
            </a:ext>
          </a:extLst>
        </xdr:cNvPr>
        <xdr:cNvSpPr txBox="1"/>
      </xdr:nvSpPr>
      <xdr:spPr>
        <a:xfrm>
          <a:off x="13379450" y="6468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141" name="直線コネクタ 140">
          <a:extLst>
            <a:ext uri="{FF2B5EF4-FFF2-40B4-BE49-F238E27FC236}">
              <a16:creationId xmlns:a16="http://schemas.microsoft.com/office/drawing/2014/main" id="{A1F251D4-A431-488E-A9AE-DC37D4DA819F}"/>
            </a:ext>
          </a:extLst>
        </xdr:cNvPr>
        <xdr:cNvCxnSpPr/>
      </xdr:nvCxnSpPr>
      <xdr:spPr>
        <a:xfrm>
          <a:off x="13255625" y="64646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877B7571-C27C-4CBB-AD72-8C1559998A2C}"/>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2457B5C3-785A-4ADB-B6C8-FE867537A273}"/>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50155</xdr:rowOff>
    </xdr:from>
    <xdr:ext cx="469744" cy="259045"/>
    <xdr:sp macro="" textlink="">
      <xdr:nvSpPr>
        <xdr:cNvPr id="144" name="債務償還比率平均値テキスト">
          <a:extLst>
            <a:ext uri="{FF2B5EF4-FFF2-40B4-BE49-F238E27FC236}">
              <a16:creationId xmlns:a16="http://schemas.microsoft.com/office/drawing/2014/main" id="{EADBD160-54DA-45A9-A6C8-823ECBEAF51D}"/>
            </a:ext>
          </a:extLst>
        </xdr:cNvPr>
        <xdr:cNvSpPr txBox="1"/>
      </xdr:nvSpPr>
      <xdr:spPr>
        <a:xfrm>
          <a:off x="13379450" y="5561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145" name="フローチャート: 判断 144">
          <a:extLst>
            <a:ext uri="{FF2B5EF4-FFF2-40B4-BE49-F238E27FC236}">
              <a16:creationId xmlns:a16="http://schemas.microsoft.com/office/drawing/2014/main" id="{FD49228E-6B2E-4A41-9A8E-3277BCC790F9}"/>
            </a:ext>
          </a:extLst>
        </xdr:cNvPr>
        <xdr:cNvSpPr/>
      </xdr:nvSpPr>
      <xdr:spPr>
        <a:xfrm>
          <a:off x="13293725" y="55835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146" name="フローチャート: 判断 145">
          <a:extLst>
            <a:ext uri="{FF2B5EF4-FFF2-40B4-BE49-F238E27FC236}">
              <a16:creationId xmlns:a16="http://schemas.microsoft.com/office/drawing/2014/main" id="{83FB0E4B-8EB8-40C4-AA57-89277483A4C4}"/>
            </a:ext>
          </a:extLst>
        </xdr:cNvPr>
        <xdr:cNvSpPr/>
      </xdr:nvSpPr>
      <xdr:spPr>
        <a:xfrm>
          <a:off x="12646025" y="55902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147" name="フローチャート: 判断 146">
          <a:extLst>
            <a:ext uri="{FF2B5EF4-FFF2-40B4-BE49-F238E27FC236}">
              <a16:creationId xmlns:a16="http://schemas.microsoft.com/office/drawing/2014/main" id="{5A692AB6-D215-4FA8-8C8B-B1EB86F11ED0}"/>
            </a:ext>
          </a:extLst>
        </xdr:cNvPr>
        <xdr:cNvSpPr/>
      </xdr:nvSpPr>
      <xdr:spPr>
        <a:xfrm>
          <a:off x="11960225" y="56037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148" name="フローチャート: 判断 147">
          <a:extLst>
            <a:ext uri="{FF2B5EF4-FFF2-40B4-BE49-F238E27FC236}">
              <a16:creationId xmlns:a16="http://schemas.microsoft.com/office/drawing/2014/main" id="{B4234E77-5105-4749-83BA-B2ABC92CFDEA}"/>
            </a:ext>
          </a:extLst>
        </xdr:cNvPr>
        <xdr:cNvSpPr/>
      </xdr:nvSpPr>
      <xdr:spPr>
        <a:xfrm>
          <a:off x="11274425" y="557020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149" name="フローチャート: 判断 148">
          <a:extLst>
            <a:ext uri="{FF2B5EF4-FFF2-40B4-BE49-F238E27FC236}">
              <a16:creationId xmlns:a16="http://schemas.microsoft.com/office/drawing/2014/main" id="{5D83A09F-274E-4F88-821F-96A8D36ED61E}"/>
            </a:ext>
          </a:extLst>
        </xdr:cNvPr>
        <xdr:cNvSpPr/>
      </xdr:nvSpPr>
      <xdr:spPr>
        <a:xfrm>
          <a:off x="10588625" y="57748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9C719440-F09C-463E-82B0-3D8C5A7EAD91}"/>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70186E08-B343-4950-A0DB-D969DBE1091F}"/>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A32E1BB-37B6-444D-9AEA-22D892BA0B92}"/>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F7262EE3-FB2D-4CCF-A3F2-45AB5E982C15}"/>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C168EFC2-A91C-400B-A849-24C558534C5F}"/>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21952</xdr:rowOff>
    </xdr:from>
    <xdr:ext cx="469744" cy="259045"/>
    <xdr:sp macro="" textlink="">
      <xdr:nvSpPr>
        <xdr:cNvPr id="155" name="n_1aveValue債務償還比率">
          <a:extLst>
            <a:ext uri="{FF2B5EF4-FFF2-40B4-BE49-F238E27FC236}">
              <a16:creationId xmlns:a16="http://schemas.microsoft.com/office/drawing/2014/main" id="{075D96F8-5267-456A-ADD8-BF99A9B215C8}"/>
            </a:ext>
          </a:extLst>
        </xdr:cNvPr>
        <xdr:cNvSpPr txBox="1"/>
      </xdr:nvSpPr>
      <xdr:spPr>
        <a:xfrm>
          <a:off x="12465127" y="5375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38607</xdr:rowOff>
    </xdr:from>
    <xdr:ext cx="469744" cy="259045"/>
    <xdr:sp macro="" textlink="">
      <xdr:nvSpPr>
        <xdr:cNvPr id="156" name="n_2aveValue債務償還比率">
          <a:extLst>
            <a:ext uri="{FF2B5EF4-FFF2-40B4-BE49-F238E27FC236}">
              <a16:creationId xmlns:a16="http://schemas.microsoft.com/office/drawing/2014/main" id="{A1DB9D4F-1908-440E-AAED-664D751DE4BF}"/>
            </a:ext>
          </a:extLst>
        </xdr:cNvPr>
        <xdr:cNvSpPr txBox="1"/>
      </xdr:nvSpPr>
      <xdr:spPr>
        <a:xfrm>
          <a:off x="11788852" y="539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1904</xdr:rowOff>
    </xdr:from>
    <xdr:ext cx="469744" cy="259045"/>
    <xdr:sp macro="" textlink="">
      <xdr:nvSpPr>
        <xdr:cNvPr id="157" name="n_3aveValue債務償還比率">
          <a:extLst>
            <a:ext uri="{FF2B5EF4-FFF2-40B4-BE49-F238E27FC236}">
              <a16:creationId xmlns:a16="http://schemas.microsoft.com/office/drawing/2014/main" id="{9B3E6527-F753-462D-94B6-3FA026765D59}"/>
            </a:ext>
          </a:extLst>
        </xdr:cNvPr>
        <xdr:cNvSpPr txBox="1"/>
      </xdr:nvSpPr>
      <xdr:spPr>
        <a:xfrm>
          <a:off x="11103052" y="5354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44657</xdr:rowOff>
    </xdr:from>
    <xdr:ext cx="469744" cy="259045"/>
    <xdr:sp macro="" textlink="">
      <xdr:nvSpPr>
        <xdr:cNvPr id="158" name="n_4aveValue債務償還比率">
          <a:extLst>
            <a:ext uri="{FF2B5EF4-FFF2-40B4-BE49-F238E27FC236}">
              <a16:creationId xmlns:a16="http://schemas.microsoft.com/office/drawing/2014/main" id="{745E45BF-E34A-415C-B15D-576AE314B218}"/>
            </a:ext>
          </a:extLst>
        </xdr:cNvPr>
        <xdr:cNvSpPr txBox="1"/>
      </xdr:nvSpPr>
      <xdr:spPr>
        <a:xfrm>
          <a:off x="10417252" y="556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82829D06-1104-426E-A75B-9CF8546128AE}"/>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7D2B1818-1F79-481A-8BBD-C2F6260602E2}"/>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6BB8DFA2-F75F-46BF-B4FA-43E576DC8844}"/>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324A0DD5-7960-4FF8-BACA-EFEA966F1839}"/>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C3D93097-8AFD-44B5-B9FC-3E151123CD5D}"/>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920A7CF3-45BE-4427-9AAF-43C30DDEA6E5}"/>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331487A-DA50-4F9D-A11B-2F168E4277D8}"/>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A7BC0A1-272D-43A5-8034-C94D860F309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48558B6-60C2-409E-A8B9-45175388B8C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B1E1848-F2DD-4FAB-8598-378A6067357A}"/>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東京都府中市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5431BD2-8261-41E0-8F01-B6017156008B}"/>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D653B7F-2402-4636-9223-B38E78251794}"/>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DBD10EF-9633-4316-899D-3D175F726C46}"/>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0B99B1B-BABA-4DFE-9EB0-7B2239F50F8D}"/>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DA95B4-12AC-41DF-B2F1-A38D24C60419}"/>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796B3B7-1ADA-4B6D-B483-0B161AC1F1F3}"/>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260,998
254,421
29.43
137,225,778
132,861,374
4,154,754
62,300,540
46,625,002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539CC60-8337-4153-B1CB-11AF15D98F98}"/>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F51AF23-5AAE-41CA-8122-D1817A6D8AD2}"/>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6FB9A49-BCCF-41AE-9390-F8E674F394CF}"/>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5CADBEB-53FF-4B05-9055-AFA3329A38A3}"/>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E60915D-1CC6-425C-BDEE-026B5FE11D98}"/>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14CA491-05DF-4981-876C-02D9AAD40C1A}"/>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F44828C-B3C4-4FB3-9AEF-1E3FACB4F65B}"/>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395887A-8EB6-453D-BB53-332466A8C043}"/>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BB98A26-99A1-49C0-9AD8-D0F0BFF71802}"/>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1EC3A16-9288-4115-BF3D-A8E8C8AB5C61}"/>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364DBC1-BC59-4FAA-89F8-180F14702FC1}"/>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EA13F77-DB33-425D-9B04-4E4E5BEB8433}"/>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3F0FBCA-2255-48D4-B6FF-221E9CC8C8B0}"/>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A742B35-F334-4F65-ADDA-DB183B63B2AA}"/>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EE6BB0B-9597-4EF3-BD3C-48E2CBD07995}"/>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35FC0A2-AF94-46B6-B58F-81A025855B5E}"/>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40354A6-9906-4D32-A8B9-FE38E685D5C3}"/>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563215A-9E4D-4E0C-91D7-6CDDD2718394}"/>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F733E45-DDDC-4219-A4C4-8AB7E55E8CC9}"/>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F0004B1-1350-47A8-9379-8E8FD022A4EF}"/>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86A9CCB-EAF7-4603-925B-A34D5DBB1E24}"/>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340431A-2819-497E-AE97-60B5A165966D}"/>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5F72536-68EB-48FA-9E56-382EB2539819}"/>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8F37335-2DAF-4B26-9658-0F8C5BCC7BF9}"/>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52B402A-423D-4E3C-8960-AF540131C83D}"/>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D8E3ACE-2B27-4694-B69B-0294A9576342}"/>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493D4E5-B754-415E-9544-A553EB31F692}"/>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04FE0E6-D861-4BCC-BAC2-6938B434CEFF}"/>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7A03A26-CAFF-4B0D-BD22-26D8DA78D0E7}"/>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670B674-761A-4D79-899B-DE12AC76BACE}"/>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4E620D1-2F29-4552-9F5B-702402C4C9E2}"/>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F14C83F-3739-477B-B308-09FE4C5D478C}"/>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1B6C1EE-41BC-4EB9-BC26-42E259C03A78}"/>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577C7FE-2060-4234-8B35-DCD49BA9A9CB}"/>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DD1D162-35D0-4E70-B7CF-B665A724DF85}"/>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E5B3D00-D4F3-4CB3-8AC9-C543770FA9D2}"/>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B87EA02-9942-4EB1-B519-D99F87B55BD2}"/>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BA78320-3DFA-45CD-B7CD-B4B55DC8B52C}"/>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DE995B8-7A7D-4A26-9303-47D44C85E287}"/>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9ADBCF4-2828-4D14-80D1-9E0CEF7EBC63}"/>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438B4B3-F74A-4C21-8A31-F1D402777A4C}"/>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C73E555-0EC2-45CB-86E8-82C10077705B}"/>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80DE84F-EF0E-453E-8CB7-476D87230A42}"/>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DE72472-8983-4755-8906-2EF488D78E28}"/>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18323F5-BF6B-43A1-B389-AEA3144D3BCD}"/>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144780</xdr:rowOff>
    </xdr:from>
    <xdr:to>
      <xdr:col>24</xdr:col>
      <xdr:colOff>62865</xdr:colOff>
      <xdr:row>41</xdr:row>
      <xdr:rowOff>104775</xdr:rowOff>
    </xdr:to>
    <xdr:cxnSp macro="">
      <xdr:nvCxnSpPr>
        <xdr:cNvPr id="57" name="直線コネクタ 56">
          <a:extLst>
            <a:ext uri="{FF2B5EF4-FFF2-40B4-BE49-F238E27FC236}">
              <a16:creationId xmlns:a16="http://schemas.microsoft.com/office/drawing/2014/main" id="{CF68026A-36F9-4D5B-A144-FF9057E735C3}"/>
            </a:ext>
          </a:extLst>
        </xdr:cNvPr>
        <xdr:cNvCxnSpPr/>
      </xdr:nvCxnSpPr>
      <xdr:spPr>
        <a:xfrm flipV="1">
          <a:off x="4180840" y="53327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108602</xdr:rowOff>
    </xdr:from>
    <xdr:ext cx="405111" cy="259045"/>
    <xdr:sp macro="" textlink="">
      <xdr:nvSpPr>
        <xdr:cNvPr id="58" name="【道路】&#10;有形固定資産減価償却率最小値テキスト">
          <a:extLst>
            <a:ext uri="{FF2B5EF4-FFF2-40B4-BE49-F238E27FC236}">
              <a16:creationId xmlns:a16="http://schemas.microsoft.com/office/drawing/2014/main" id="{3EF2557B-E1D3-441D-9B84-5F3F1C61EFE5}"/>
            </a:ext>
          </a:extLst>
        </xdr:cNvPr>
        <xdr:cNvSpPr txBox="1"/>
      </xdr:nvSpPr>
      <xdr:spPr>
        <a:xfrm>
          <a:off x="4219575" y="675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104775</xdr:rowOff>
    </xdr:from>
    <xdr:to>
      <xdr:col>24</xdr:col>
      <xdr:colOff>152400</xdr:colOff>
      <xdr:row>41</xdr:row>
      <xdr:rowOff>104775</xdr:rowOff>
    </xdr:to>
    <xdr:cxnSp macro="">
      <xdr:nvCxnSpPr>
        <xdr:cNvPr id="59" name="直線コネクタ 58">
          <a:extLst>
            <a:ext uri="{FF2B5EF4-FFF2-40B4-BE49-F238E27FC236}">
              <a16:creationId xmlns:a16="http://schemas.microsoft.com/office/drawing/2014/main" id="{61F8F720-445F-41AF-8B59-944442A51073}"/>
            </a:ext>
          </a:extLst>
        </xdr:cNvPr>
        <xdr:cNvCxnSpPr/>
      </xdr:nvCxnSpPr>
      <xdr:spPr>
        <a:xfrm>
          <a:off x="4105275" y="67500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91457</xdr:rowOff>
    </xdr:from>
    <xdr:ext cx="405111" cy="259045"/>
    <xdr:sp macro="" textlink="">
      <xdr:nvSpPr>
        <xdr:cNvPr id="60" name="【道路】&#10;有形固定資産減価償却率最大値テキスト">
          <a:extLst>
            <a:ext uri="{FF2B5EF4-FFF2-40B4-BE49-F238E27FC236}">
              <a16:creationId xmlns:a16="http://schemas.microsoft.com/office/drawing/2014/main" id="{CF0FEA83-276D-4C3B-9B8A-89618418626F}"/>
            </a:ext>
          </a:extLst>
        </xdr:cNvPr>
        <xdr:cNvSpPr txBox="1"/>
      </xdr:nvSpPr>
      <xdr:spPr>
        <a:xfrm>
          <a:off x="4219575" y="511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144780</xdr:rowOff>
    </xdr:from>
    <xdr:to>
      <xdr:col>24</xdr:col>
      <xdr:colOff>152400</xdr:colOff>
      <xdr:row>32</xdr:row>
      <xdr:rowOff>144780</xdr:rowOff>
    </xdr:to>
    <xdr:cxnSp macro="">
      <xdr:nvCxnSpPr>
        <xdr:cNvPr id="61" name="直線コネクタ 60">
          <a:extLst>
            <a:ext uri="{FF2B5EF4-FFF2-40B4-BE49-F238E27FC236}">
              <a16:creationId xmlns:a16="http://schemas.microsoft.com/office/drawing/2014/main" id="{EF464B2F-6F52-4864-ABBC-0D7AC371BAD5}"/>
            </a:ext>
          </a:extLst>
        </xdr:cNvPr>
        <xdr:cNvCxnSpPr/>
      </xdr:nvCxnSpPr>
      <xdr:spPr>
        <a:xfrm>
          <a:off x="4105275" y="53327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53357</xdr:rowOff>
    </xdr:from>
    <xdr:ext cx="405111" cy="259045"/>
    <xdr:sp macro="" textlink="">
      <xdr:nvSpPr>
        <xdr:cNvPr id="62" name="【道路】&#10;有形固定資産減価償却率平均値テキスト">
          <a:extLst>
            <a:ext uri="{FF2B5EF4-FFF2-40B4-BE49-F238E27FC236}">
              <a16:creationId xmlns:a16="http://schemas.microsoft.com/office/drawing/2014/main" id="{648C6761-31EE-479C-9C4C-75D3EFED6AE2}"/>
            </a:ext>
          </a:extLst>
        </xdr:cNvPr>
        <xdr:cNvSpPr txBox="1"/>
      </xdr:nvSpPr>
      <xdr:spPr>
        <a:xfrm>
          <a:off x="4219575" y="6212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6CF7C862-3F2B-45AC-88C8-BF4DE08E933D}"/>
            </a:ext>
          </a:extLst>
        </xdr:cNvPr>
        <xdr:cNvSpPr/>
      </xdr:nvSpPr>
      <xdr:spPr>
        <a:xfrm>
          <a:off x="4124325" y="62376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4767D3FA-E040-4630-B1ED-CCF8D7B99012}"/>
            </a:ext>
          </a:extLst>
        </xdr:cNvPr>
        <xdr:cNvSpPr/>
      </xdr:nvSpPr>
      <xdr:spPr>
        <a:xfrm>
          <a:off x="3381375" y="62077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a:extLst>
            <a:ext uri="{FF2B5EF4-FFF2-40B4-BE49-F238E27FC236}">
              <a16:creationId xmlns:a16="http://schemas.microsoft.com/office/drawing/2014/main" id="{12647B66-F8B5-476D-86A2-2DE66AAEBEAA}"/>
            </a:ext>
          </a:extLst>
        </xdr:cNvPr>
        <xdr:cNvSpPr/>
      </xdr:nvSpPr>
      <xdr:spPr>
        <a:xfrm>
          <a:off x="2571750" y="61823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156845</xdr:rowOff>
    </xdr:from>
    <xdr:to>
      <xdr:col>10</xdr:col>
      <xdr:colOff>165100</xdr:colOff>
      <xdr:row>38</xdr:row>
      <xdr:rowOff>86995</xdr:rowOff>
    </xdr:to>
    <xdr:sp macro="" textlink="">
      <xdr:nvSpPr>
        <xdr:cNvPr id="66" name="フローチャート: 判断 65">
          <a:extLst>
            <a:ext uri="{FF2B5EF4-FFF2-40B4-BE49-F238E27FC236}">
              <a16:creationId xmlns:a16="http://schemas.microsoft.com/office/drawing/2014/main" id="{1607858F-3C2E-4469-B91C-79E6B02C304E}"/>
            </a:ext>
          </a:extLst>
        </xdr:cNvPr>
        <xdr:cNvSpPr/>
      </xdr:nvSpPr>
      <xdr:spPr>
        <a:xfrm>
          <a:off x="1781175" y="616077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B8C8430B-0E67-428F-9348-498F82745293}"/>
            </a:ext>
          </a:extLst>
        </xdr:cNvPr>
        <xdr:cNvSpPr/>
      </xdr:nvSpPr>
      <xdr:spPr>
        <a:xfrm>
          <a:off x="981075" y="61055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EB5BA5A-8F2C-47EB-9D36-2F0140165E03}"/>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340D730-5E91-4ADC-A213-394CAD3A12A1}"/>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09F24A9-0131-4A70-822B-4AA2F370CC68}"/>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2C5E31E-D45C-44BC-98F8-F433AE43C9DB}"/>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A2DCC3B-26A7-44DA-8DAF-C5F83889168B}"/>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107315</xdr:rowOff>
    </xdr:from>
    <xdr:to>
      <xdr:col>24</xdr:col>
      <xdr:colOff>114300</xdr:colOff>
      <xdr:row>38</xdr:row>
      <xdr:rowOff>37465</xdr:rowOff>
    </xdr:to>
    <xdr:sp macro="" textlink="">
      <xdr:nvSpPr>
        <xdr:cNvPr id="73" name="楕円 72">
          <a:extLst>
            <a:ext uri="{FF2B5EF4-FFF2-40B4-BE49-F238E27FC236}">
              <a16:creationId xmlns:a16="http://schemas.microsoft.com/office/drawing/2014/main" id="{05F30B54-8052-456D-975D-875D3666B7B4}"/>
            </a:ext>
          </a:extLst>
        </xdr:cNvPr>
        <xdr:cNvSpPr/>
      </xdr:nvSpPr>
      <xdr:spPr>
        <a:xfrm>
          <a:off x="4124325" y="61048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130192</xdr:rowOff>
    </xdr:from>
    <xdr:ext cx="405111" cy="259045"/>
    <xdr:sp macro="" textlink="">
      <xdr:nvSpPr>
        <xdr:cNvPr id="74" name="【道路】&#10;有形固定資産減価償却率該当値テキスト">
          <a:extLst>
            <a:ext uri="{FF2B5EF4-FFF2-40B4-BE49-F238E27FC236}">
              <a16:creationId xmlns:a16="http://schemas.microsoft.com/office/drawing/2014/main" id="{F4C7C53F-CC43-47CB-8B8D-8B4474383D28}"/>
            </a:ext>
          </a:extLst>
        </xdr:cNvPr>
        <xdr:cNvSpPr txBox="1"/>
      </xdr:nvSpPr>
      <xdr:spPr>
        <a:xfrm>
          <a:off x="4219575" y="596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78740</xdr:rowOff>
    </xdr:from>
    <xdr:to>
      <xdr:col>20</xdr:col>
      <xdr:colOff>38100</xdr:colOff>
      <xdr:row>38</xdr:row>
      <xdr:rowOff>8890</xdr:rowOff>
    </xdr:to>
    <xdr:sp macro="" textlink="">
      <xdr:nvSpPr>
        <xdr:cNvPr id="75" name="楕円 74">
          <a:extLst>
            <a:ext uri="{FF2B5EF4-FFF2-40B4-BE49-F238E27FC236}">
              <a16:creationId xmlns:a16="http://schemas.microsoft.com/office/drawing/2014/main" id="{9B0E2314-0F92-42C6-8AD3-7596C90C6B80}"/>
            </a:ext>
          </a:extLst>
        </xdr:cNvPr>
        <xdr:cNvSpPr/>
      </xdr:nvSpPr>
      <xdr:spPr>
        <a:xfrm>
          <a:off x="3381375" y="60794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129540</xdr:rowOff>
    </xdr:from>
    <xdr:to>
      <xdr:col>24</xdr:col>
      <xdr:colOff>63500</xdr:colOff>
      <xdr:row>37</xdr:row>
      <xdr:rowOff>158115</xdr:rowOff>
    </xdr:to>
    <xdr:cxnSp macro="">
      <xdr:nvCxnSpPr>
        <xdr:cNvPr id="76" name="直線コネクタ 75">
          <a:extLst>
            <a:ext uri="{FF2B5EF4-FFF2-40B4-BE49-F238E27FC236}">
              <a16:creationId xmlns:a16="http://schemas.microsoft.com/office/drawing/2014/main" id="{5A3E1524-0D42-44CB-A603-73DE0C6186AD}"/>
            </a:ext>
          </a:extLst>
        </xdr:cNvPr>
        <xdr:cNvCxnSpPr/>
      </xdr:nvCxnSpPr>
      <xdr:spPr>
        <a:xfrm>
          <a:off x="3429000" y="6127115"/>
          <a:ext cx="752475"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55880</xdr:rowOff>
    </xdr:from>
    <xdr:to>
      <xdr:col>15</xdr:col>
      <xdr:colOff>101600</xdr:colOff>
      <xdr:row>37</xdr:row>
      <xdr:rowOff>157480</xdr:rowOff>
    </xdr:to>
    <xdr:sp macro="" textlink="">
      <xdr:nvSpPr>
        <xdr:cNvPr id="77" name="楕円 76">
          <a:extLst>
            <a:ext uri="{FF2B5EF4-FFF2-40B4-BE49-F238E27FC236}">
              <a16:creationId xmlns:a16="http://schemas.microsoft.com/office/drawing/2014/main" id="{9F438B6C-905D-4926-9179-869DF8BF9D7D}"/>
            </a:ext>
          </a:extLst>
        </xdr:cNvPr>
        <xdr:cNvSpPr/>
      </xdr:nvSpPr>
      <xdr:spPr>
        <a:xfrm>
          <a:off x="2571750" y="60566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106680</xdr:rowOff>
    </xdr:from>
    <xdr:to>
      <xdr:col>19</xdr:col>
      <xdr:colOff>177800</xdr:colOff>
      <xdr:row>37</xdr:row>
      <xdr:rowOff>129540</xdr:rowOff>
    </xdr:to>
    <xdr:cxnSp macro="">
      <xdr:nvCxnSpPr>
        <xdr:cNvPr id="78" name="直線コネクタ 77">
          <a:extLst>
            <a:ext uri="{FF2B5EF4-FFF2-40B4-BE49-F238E27FC236}">
              <a16:creationId xmlns:a16="http://schemas.microsoft.com/office/drawing/2014/main" id="{7B8F7349-32D9-4FD9-8776-521F890A7384}"/>
            </a:ext>
          </a:extLst>
        </xdr:cNvPr>
        <xdr:cNvCxnSpPr/>
      </xdr:nvCxnSpPr>
      <xdr:spPr>
        <a:xfrm>
          <a:off x="2619375" y="6104255"/>
          <a:ext cx="8096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27305</xdr:rowOff>
    </xdr:from>
    <xdr:to>
      <xdr:col>10</xdr:col>
      <xdr:colOff>165100</xdr:colOff>
      <xdr:row>37</xdr:row>
      <xdr:rowOff>128905</xdr:rowOff>
    </xdr:to>
    <xdr:sp macro="" textlink="">
      <xdr:nvSpPr>
        <xdr:cNvPr id="79" name="楕円 78">
          <a:extLst>
            <a:ext uri="{FF2B5EF4-FFF2-40B4-BE49-F238E27FC236}">
              <a16:creationId xmlns:a16="http://schemas.microsoft.com/office/drawing/2014/main" id="{113A2D79-A492-4594-B6BA-E2C98BB5D311}"/>
            </a:ext>
          </a:extLst>
        </xdr:cNvPr>
        <xdr:cNvSpPr/>
      </xdr:nvSpPr>
      <xdr:spPr>
        <a:xfrm>
          <a:off x="1781175" y="60312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78105</xdr:rowOff>
    </xdr:from>
    <xdr:to>
      <xdr:col>15</xdr:col>
      <xdr:colOff>50800</xdr:colOff>
      <xdr:row>37</xdr:row>
      <xdr:rowOff>106680</xdr:rowOff>
    </xdr:to>
    <xdr:cxnSp macro="">
      <xdr:nvCxnSpPr>
        <xdr:cNvPr id="80" name="直線コネクタ 79">
          <a:extLst>
            <a:ext uri="{FF2B5EF4-FFF2-40B4-BE49-F238E27FC236}">
              <a16:creationId xmlns:a16="http://schemas.microsoft.com/office/drawing/2014/main" id="{15E5E066-0F58-47F4-897D-8FCFCBC05385}"/>
            </a:ext>
          </a:extLst>
        </xdr:cNvPr>
        <xdr:cNvCxnSpPr/>
      </xdr:nvCxnSpPr>
      <xdr:spPr>
        <a:xfrm>
          <a:off x="1828800" y="6078855"/>
          <a:ext cx="79057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128270</xdr:rowOff>
    </xdr:from>
    <xdr:to>
      <xdr:col>6</xdr:col>
      <xdr:colOff>38100</xdr:colOff>
      <xdr:row>37</xdr:row>
      <xdr:rowOff>58420</xdr:rowOff>
    </xdr:to>
    <xdr:sp macro="" textlink="">
      <xdr:nvSpPr>
        <xdr:cNvPr id="81" name="楕円 80">
          <a:extLst>
            <a:ext uri="{FF2B5EF4-FFF2-40B4-BE49-F238E27FC236}">
              <a16:creationId xmlns:a16="http://schemas.microsoft.com/office/drawing/2014/main" id="{82BC288C-EA8B-4AF8-86FC-F93497F917A7}"/>
            </a:ext>
          </a:extLst>
        </xdr:cNvPr>
        <xdr:cNvSpPr/>
      </xdr:nvSpPr>
      <xdr:spPr>
        <a:xfrm>
          <a:off x="981075" y="59639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7620</xdr:rowOff>
    </xdr:from>
    <xdr:to>
      <xdr:col>10</xdr:col>
      <xdr:colOff>114300</xdr:colOff>
      <xdr:row>37</xdr:row>
      <xdr:rowOff>78105</xdr:rowOff>
    </xdr:to>
    <xdr:cxnSp macro="">
      <xdr:nvCxnSpPr>
        <xdr:cNvPr id="82" name="直線コネクタ 81">
          <a:extLst>
            <a:ext uri="{FF2B5EF4-FFF2-40B4-BE49-F238E27FC236}">
              <a16:creationId xmlns:a16="http://schemas.microsoft.com/office/drawing/2014/main" id="{4DA96BC6-5509-4708-B88F-0F6D7FD595AE}"/>
            </a:ext>
          </a:extLst>
        </xdr:cNvPr>
        <xdr:cNvCxnSpPr/>
      </xdr:nvCxnSpPr>
      <xdr:spPr>
        <a:xfrm>
          <a:off x="1028700" y="6011545"/>
          <a:ext cx="800100" cy="6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140987</xdr:rowOff>
    </xdr:from>
    <xdr:ext cx="405111" cy="259045"/>
    <xdr:sp macro="" textlink="">
      <xdr:nvSpPr>
        <xdr:cNvPr id="83" name="n_1aveValue【道路】&#10;有形固定資産減価償却率">
          <a:extLst>
            <a:ext uri="{FF2B5EF4-FFF2-40B4-BE49-F238E27FC236}">
              <a16:creationId xmlns:a16="http://schemas.microsoft.com/office/drawing/2014/main" id="{EABD6484-9C28-47E5-A00A-B8D41436FE80}"/>
            </a:ext>
          </a:extLst>
        </xdr:cNvPr>
        <xdr:cNvSpPr txBox="1"/>
      </xdr:nvSpPr>
      <xdr:spPr>
        <a:xfrm>
          <a:off x="32391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112412</xdr:rowOff>
    </xdr:from>
    <xdr:ext cx="405111" cy="259045"/>
    <xdr:sp macro="" textlink="">
      <xdr:nvSpPr>
        <xdr:cNvPr id="84" name="n_2aveValue【道路】&#10;有形固定資産減価償却率">
          <a:extLst>
            <a:ext uri="{FF2B5EF4-FFF2-40B4-BE49-F238E27FC236}">
              <a16:creationId xmlns:a16="http://schemas.microsoft.com/office/drawing/2014/main" id="{3ED460A0-C36E-48D6-8AA7-00C5D074AA0D}"/>
            </a:ext>
          </a:extLst>
        </xdr:cNvPr>
        <xdr:cNvSpPr txBox="1"/>
      </xdr:nvSpPr>
      <xdr:spPr>
        <a:xfrm>
          <a:off x="2439044" y="627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78122</xdr:rowOff>
    </xdr:from>
    <xdr:ext cx="405111" cy="259045"/>
    <xdr:sp macro="" textlink="">
      <xdr:nvSpPr>
        <xdr:cNvPr id="85" name="n_3aveValue【道路】&#10;有形固定資産減価償却率">
          <a:extLst>
            <a:ext uri="{FF2B5EF4-FFF2-40B4-BE49-F238E27FC236}">
              <a16:creationId xmlns:a16="http://schemas.microsoft.com/office/drawing/2014/main" id="{4EFCCD79-E885-4A37-968F-B3D656F8F2B6}"/>
            </a:ext>
          </a:extLst>
        </xdr:cNvPr>
        <xdr:cNvSpPr txBox="1"/>
      </xdr:nvSpPr>
      <xdr:spPr>
        <a:xfrm>
          <a:off x="1648469" y="624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22877</xdr:rowOff>
    </xdr:from>
    <xdr:ext cx="405111" cy="259045"/>
    <xdr:sp macro="" textlink="">
      <xdr:nvSpPr>
        <xdr:cNvPr id="86" name="n_4aveValue【道路】&#10;有形固定資産減価償却率">
          <a:extLst>
            <a:ext uri="{FF2B5EF4-FFF2-40B4-BE49-F238E27FC236}">
              <a16:creationId xmlns:a16="http://schemas.microsoft.com/office/drawing/2014/main" id="{D6327951-53A9-4F02-B672-24988163F55C}"/>
            </a:ext>
          </a:extLst>
        </xdr:cNvPr>
        <xdr:cNvSpPr txBox="1"/>
      </xdr:nvSpPr>
      <xdr:spPr>
        <a:xfrm>
          <a:off x="848369" y="6188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25417</xdr:rowOff>
    </xdr:from>
    <xdr:ext cx="405111" cy="259045"/>
    <xdr:sp macro="" textlink="">
      <xdr:nvSpPr>
        <xdr:cNvPr id="87" name="n_1mainValue【道路】&#10;有形固定資産減価償却率">
          <a:extLst>
            <a:ext uri="{FF2B5EF4-FFF2-40B4-BE49-F238E27FC236}">
              <a16:creationId xmlns:a16="http://schemas.microsoft.com/office/drawing/2014/main" id="{DCC929B1-7C69-44E6-9FB9-D59699C827D2}"/>
            </a:ext>
          </a:extLst>
        </xdr:cNvPr>
        <xdr:cNvSpPr txBox="1"/>
      </xdr:nvSpPr>
      <xdr:spPr>
        <a:xfrm>
          <a:off x="3239144" y="5867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2557</xdr:rowOff>
    </xdr:from>
    <xdr:ext cx="405111" cy="259045"/>
    <xdr:sp macro="" textlink="">
      <xdr:nvSpPr>
        <xdr:cNvPr id="88" name="n_2mainValue【道路】&#10;有形固定資産減価償却率">
          <a:extLst>
            <a:ext uri="{FF2B5EF4-FFF2-40B4-BE49-F238E27FC236}">
              <a16:creationId xmlns:a16="http://schemas.microsoft.com/office/drawing/2014/main" id="{BE2B4379-0C43-42AA-93ED-7E806877FC4A}"/>
            </a:ext>
          </a:extLst>
        </xdr:cNvPr>
        <xdr:cNvSpPr txBox="1"/>
      </xdr:nvSpPr>
      <xdr:spPr>
        <a:xfrm>
          <a:off x="2439044"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145432</xdr:rowOff>
    </xdr:from>
    <xdr:ext cx="405111" cy="259045"/>
    <xdr:sp macro="" textlink="">
      <xdr:nvSpPr>
        <xdr:cNvPr id="89" name="n_3mainValue【道路】&#10;有形固定資産減価償却率">
          <a:extLst>
            <a:ext uri="{FF2B5EF4-FFF2-40B4-BE49-F238E27FC236}">
              <a16:creationId xmlns:a16="http://schemas.microsoft.com/office/drawing/2014/main" id="{0B53D516-9798-45B4-A7AB-57ED48199446}"/>
            </a:ext>
          </a:extLst>
        </xdr:cNvPr>
        <xdr:cNvSpPr txBox="1"/>
      </xdr:nvSpPr>
      <xdr:spPr>
        <a:xfrm>
          <a:off x="1648469" y="5819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74947</xdr:rowOff>
    </xdr:from>
    <xdr:ext cx="405111" cy="259045"/>
    <xdr:sp macro="" textlink="">
      <xdr:nvSpPr>
        <xdr:cNvPr id="90" name="n_4mainValue【道路】&#10;有形固定資産減価償却率">
          <a:extLst>
            <a:ext uri="{FF2B5EF4-FFF2-40B4-BE49-F238E27FC236}">
              <a16:creationId xmlns:a16="http://schemas.microsoft.com/office/drawing/2014/main" id="{9EB30876-C250-4FFA-A56D-85A3F7738D2B}"/>
            </a:ext>
          </a:extLst>
        </xdr:cNvPr>
        <xdr:cNvSpPr txBox="1"/>
      </xdr:nvSpPr>
      <xdr:spPr>
        <a:xfrm>
          <a:off x="848369" y="57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5727B0A-0CD7-439F-8183-1212073588CF}"/>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B3C9411-3616-47D5-99A9-263146C8C596}"/>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82267ED-D102-4E9E-AD65-17B4FE318E43}"/>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B570D93-47EA-4561-B43B-54CB688B4FE1}"/>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4F62F48-5074-44CA-A211-17FC5C91F50B}"/>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DB9F891-8A05-4353-B7E7-C4F2296A7A88}"/>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E97A34E-8A5D-48F3-800B-19BED168E31E}"/>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B631C31-A14F-4ED1-AC99-7B301ED09673}"/>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C1B3899-4007-464A-8675-3839914D726A}"/>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26F8058-6A16-4E86-9ADC-497290FD33AD}"/>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576A7D2-70B4-47F1-BACF-03FDE74AA9A6}"/>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183FC1B5-1D92-4A6C-B3A9-CF38918E8ADE}"/>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6E43C43B-8D03-4E70-96E2-7360E0BF0C3C}"/>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D58A3960-B31A-42F1-88DD-61B49877A7CA}"/>
            </a:ext>
          </a:extLst>
        </xdr:cNvPr>
        <xdr:cNvSpPr txBox="1"/>
      </xdr:nvSpPr>
      <xdr:spPr>
        <a:xfrm>
          <a:off x="5478976"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ACE73759-ECC1-4DC2-8179-C3A8ACEEB1FC}"/>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a:extLst>
            <a:ext uri="{FF2B5EF4-FFF2-40B4-BE49-F238E27FC236}">
              <a16:creationId xmlns:a16="http://schemas.microsoft.com/office/drawing/2014/main" id="{5D608B25-44C6-473B-9B98-35DAC0BDDD9E}"/>
            </a:ext>
          </a:extLst>
        </xdr:cNvPr>
        <xdr:cNvSpPr txBox="1"/>
      </xdr:nvSpPr>
      <xdr:spPr>
        <a:xfrm>
          <a:off x="5478976" y="5779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56F0781F-F1A1-42E8-A1F0-3B3DBBDB146D}"/>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a:extLst>
            <a:ext uri="{FF2B5EF4-FFF2-40B4-BE49-F238E27FC236}">
              <a16:creationId xmlns:a16="http://schemas.microsoft.com/office/drawing/2014/main" id="{8A4445E2-CF17-4B2B-8760-88C6EE25EDF5}"/>
            </a:ext>
          </a:extLst>
        </xdr:cNvPr>
        <xdr:cNvSpPr txBox="1"/>
      </xdr:nvSpPr>
      <xdr:spPr>
        <a:xfrm>
          <a:off x="5478976" y="535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54BF775F-BB55-4F7A-9019-343396F5DA5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FBE9A0A-A2AD-41E7-9C34-AAC360461737}"/>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A35FA093-8143-4BD9-B09D-86D0C27A95BE}"/>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93162</xdr:rowOff>
    </xdr:from>
    <xdr:to>
      <xdr:col>54</xdr:col>
      <xdr:colOff>189865</xdr:colOff>
      <xdr:row>41</xdr:row>
      <xdr:rowOff>93802</xdr:rowOff>
    </xdr:to>
    <xdr:cxnSp macro="">
      <xdr:nvCxnSpPr>
        <xdr:cNvPr id="112" name="直線コネクタ 111">
          <a:extLst>
            <a:ext uri="{FF2B5EF4-FFF2-40B4-BE49-F238E27FC236}">
              <a16:creationId xmlns:a16="http://schemas.microsoft.com/office/drawing/2014/main" id="{AF4EF303-CCF6-4C24-AE0A-BF6642039D81}"/>
            </a:ext>
          </a:extLst>
        </xdr:cNvPr>
        <xdr:cNvCxnSpPr/>
      </xdr:nvCxnSpPr>
      <xdr:spPr>
        <a:xfrm flipV="1">
          <a:off x="9429115" y="5608137"/>
          <a:ext cx="0" cy="1134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97629</xdr:rowOff>
    </xdr:from>
    <xdr:ext cx="469744" cy="259045"/>
    <xdr:sp macro="" textlink="">
      <xdr:nvSpPr>
        <xdr:cNvPr id="113" name="【道路】&#10;一人当たり延長最小値テキスト">
          <a:extLst>
            <a:ext uri="{FF2B5EF4-FFF2-40B4-BE49-F238E27FC236}">
              <a16:creationId xmlns:a16="http://schemas.microsoft.com/office/drawing/2014/main" id="{08D9E7A3-8D87-4757-B63A-5083D51BA7C5}"/>
            </a:ext>
          </a:extLst>
        </xdr:cNvPr>
        <xdr:cNvSpPr txBox="1"/>
      </xdr:nvSpPr>
      <xdr:spPr>
        <a:xfrm>
          <a:off x="9467850" y="6746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93802</xdr:rowOff>
    </xdr:from>
    <xdr:to>
      <xdr:col>55</xdr:col>
      <xdr:colOff>88900</xdr:colOff>
      <xdr:row>41</xdr:row>
      <xdr:rowOff>93802</xdr:rowOff>
    </xdr:to>
    <xdr:cxnSp macro="">
      <xdr:nvCxnSpPr>
        <xdr:cNvPr id="114" name="直線コネクタ 113">
          <a:extLst>
            <a:ext uri="{FF2B5EF4-FFF2-40B4-BE49-F238E27FC236}">
              <a16:creationId xmlns:a16="http://schemas.microsoft.com/office/drawing/2014/main" id="{EAC5B0DC-9C8A-4BDF-A2D5-FD8BF11436FE}"/>
            </a:ext>
          </a:extLst>
        </xdr:cNvPr>
        <xdr:cNvCxnSpPr/>
      </xdr:nvCxnSpPr>
      <xdr:spPr>
        <a:xfrm>
          <a:off x="9363075" y="674225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39839</xdr:rowOff>
    </xdr:from>
    <xdr:ext cx="534377" cy="259045"/>
    <xdr:sp macro="" textlink="">
      <xdr:nvSpPr>
        <xdr:cNvPr id="115" name="【道路】&#10;一人当たり延長最大値テキスト">
          <a:extLst>
            <a:ext uri="{FF2B5EF4-FFF2-40B4-BE49-F238E27FC236}">
              <a16:creationId xmlns:a16="http://schemas.microsoft.com/office/drawing/2014/main" id="{8B6FCEF1-1816-4FAD-8430-6B91A7C368F5}"/>
            </a:ext>
          </a:extLst>
        </xdr:cNvPr>
        <xdr:cNvSpPr txBox="1"/>
      </xdr:nvSpPr>
      <xdr:spPr>
        <a:xfrm>
          <a:off x="9467850" y="5392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93162</xdr:rowOff>
    </xdr:from>
    <xdr:to>
      <xdr:col>55</xdr:col>
      <xdr:colOff>88900</xdr:colOff>
      <xdr:row>34</xdr:row>
      <xdr:rowOff>93162</xdr:rowOff>
    </xdr:to>
    <xdr:cxnSp macro="">
      <xdr:nvCxnSpPr>
        <xdr:cNvPr id="116" name="直線コネクタ 115">
          <a:extLst>
            <a:ext uri="{FF2B5EF4-FFF2-40B4-BE49-F238E27FC236}">
              <a16:creationId xmlns:a16="http://schemas.microsoft.com/office/drawing/2014/main" id="{93D90C67-DAF2-4554-88EE-F8CDEB6AC414}"/>
            </a:ext>
          </a:extLst>
        </xdr:cNvPr>
        <xdr:cNvCxnSpPr/>
      </xdr:nvCxnSpPr>
      <xdr:spPr>
        <a:xfrm>
          <a:off x="9363075" y="560813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85722</xdr:rowOff>
    </xdr:from>
    <xdr:ext cx="469744" cy="259045"/>
    <xdr:sp macro="" textlink="">
      <xdr:nvSpPr>
        <xdr:cNvPr id="117" name="【道路】&#10;一人当たり延長平均値テキスト">
          <a:extLst>
            <a:ext uri="{FF2B5EF4-FFF2-40B4-BE49-F238E27FC236}">
              <a16:creationId xmlns:a16="http://schemas.microsoft.com/office/drawing/2014/main" id="{40509C30-CC2F-4946-B53D-ADBF41352448}"/>
            </a:ext>
          </a:extLst>
        </xdr:cNvPr>
        <xdr:cNvSpPr txBox="1"/>
      </xdr:nvSpPr>
      <xdr:spPr>
        <a:xfrm>
          <a:off x="9467850" y="6413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62845</xdr:rowOff>
    </xdr:from>
    <xdr:to>
      <xdr:col>55</xdr:col>
      <xdr:colOff>50800</xdr:colOff>
      <xdr:row>40</xdr:row>
      <xdr:rowOff>164445</xdr:rowOff>
    </xdr:to>
    <xdr:sp macro="" textlink="">
      <xdr:nvSpPr>
        <xdr:cNvPr id="118" name="フローチャート: 判断 117">
          <a:extLst>
            <a:ext uri="{FF2B5EF4-FFF2-40B4-BE49-F238E27FC236}">
              <a16:creationId xmlns:a16="http://schemas.microsoft.com/office/drawing/2014/main" id="{4C6D9B80-B42D-42BC-AC43-A361D7E75E39}"/>
            </a:ext>
          </a:extLst>
        </xdr:cNvPr>
        <xdr:cNvSpPr/>
      </xdr:nvSpPr>
      <xdr:spPr>
        <a:xfrm>
          <a:off x="9401175" y="655254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64262</xdr:rowOff>
    </xdr:from>
    <xdr:to>
      <xdr:col>50</xdr:col>
      <xdr:colOff>165100</xdr:colOff>
      <xdr:row>40</xdr:row>
      <xdr:rowOff>165862</xdr:rowOff>
    </xdr:to>
    <xdr:sp macro="" textlink="">
      <xdr:nvSpPr>
        <xdr:cNvPr id="119" name="フローチャート: 判断 118">
          <a:extLst>
            <a:ext uri="{FF2B5EF4-FFF2-40B4-BE49-F238E27FC236}">
              <a16:creationId xmlns:a16="http://schemas.microsoft.com/office/drawing/2014/main" id="{E62E235D-2D9D-474D-A638-A7DDDA183107}"/>
            </a:ext>
          </a:extLst>
        </xdr:cNvPr>
        <xdr:cNvSpPr/>
      </xdr:nvSpPr>
      <xdr:spPr>
        <a:xfrm>
          <a:off x="8639175" y="65539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64719</xdr:rowOff>
    </xdr:from>
    <xdr:to>
      <xdr:col>46</xdr:col>
      <xdr:colOff>38100</xdr:colOff>
      <xdr:row>40</xdr:row>
      <xdr:rowOff>166319</xdr:rowOff>
    </xdr:to>
    <xdr:sp macro="" textlink="">
      <xdr:nvSpPr>
        <xdr:cNvPr id="120" name="フローチャート: 判断 119">
          <a:extLst>
            <a:ext uri="{FF2B5EF4-FFF2-40B4-BE49-F238E27FC236}">
              <a16:creationId xmlns:a16="http://schemas.microsoft.com/office/drawing/2014/main" id="{67C297C9-9079-4E67-ACB1-E9A1C68D3D0E}"/>
            </a:ext>
          </a:extLst>
        </xdr:cNvPr>
        <xdr:cNvSpPr/>
      </xdr:nvSpPr>
      <xdr:spPr>
        <a:xfrm>
          <a:off x="7839075" y="65544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65314</xdr:rowOff>
    </xdr:from>
    <xdr:to>
      <xdr:col>41</xdr:col>
      <xdr:colOff>101600</xdr:colOff>
      <xdr:row>40</xdr:row>
      <xdr:rowOff>166914</xdr:rowOff>
    </xdr:to>
    <xdr:sp macro="" textlink="">
      <xdr:nvSpPr>
        <xdr:cNvPr id="121" name="フローチャート: 判断 120">
          <a:extLst>
            <a:ext uri="{FF2B5EF4-FFF2-40B4-BE49-F238E27FC236}">
              <a16:creationId xmlns:a16="http://schemas.microsoft.com/office/drawing/2014/main" id="{2463FCC0-9CAB-4179-A471-61B25F7B7072}"/>
            </a:ext>
          </a:extLst>
        </xdr:cNvPr>
        <xdr:cNvSpPr/>
      </xdr:nvSpPr>
      <xdr:spPr>
        <a:xfrm>
          <a:off x="7029450" y="65550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65953</xdr:rowOff>
    </xdr:from>
    <xdr:to>
      <xdr:col>36</xdr:col>
      <xdr:colOff>165100</xdr:colOff>
      <xdr:row>40</xdr:row>
      <xdr:rowOff>167553</xdr:rowOff>
    </xdr:to>
    <xdr:sp macro="" textlink="">
      <xdr:nvSpPr>
        <xdr:cNvPr id="122" name="フローチャート: 判断 121">
          <a:extLst>
            <a:ext uri="{FF2B5EF4-FFF2-40B4-BE49-F238E27FC236}">
              <a16:creationId xmlns:a16="http://schemas.microsoft.com/office/drawing/2014/main" id="{19DFB3B7-DF99-4717-AE86-0A3F46AC0420}"/>
            </a:ext>
          </a:extLst>
        </xdr:cNvPr>
        <xdr:cNvSpPr/>
      </xdr:nvSpPr>
      <xdr:spPr>
        <a:xfrm>
          <a:off x="6238875" y="655565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987DD68-FDF1-47B0-9246-FAD8DAB6043B}"/>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255C33D-D85F-4314-912A-2E0A495127CA}"/>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7EFEA60-866E-4C86-9685-0E8219139C24}"/>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A180BEA-71AC-4A91-94C3-EA46859F8CDF}"/>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C95A7AF-18DE-4486-A0DC-AEFB80173413}"/>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5832</xdr:rowOff>
    </xdr:from>
    <xdr:to>
      <xdr:col>55</xdr:col>
      <xdr:colOff>50800</xdr:colOff>
      <xdr:row>41</xdr:row>
      <xdr:rowOff>107432</xdr:rowOff>
    </xdr:to>
    <xdr:sp macro="" textlink="">
      <xdr:nvSpPr>
        <xdr:cNvPr id="128" name="楕円 127">
          <a:extLst>
            <a:ext uri="{FF2B5EF4-FFF2-40B4-BE49-F238E27FC236}">
              <a16:creationId xmlns:a16="http://schemas.microsoft.com/office/drawing/2014/main" id="{F5606D8C-5AC3-4A8D-BD14-200E6C9AA60D}"/>
            </a:ext>
          </a:extLst>
        </xdr:cNvPr>
        <xdr:cNvSpPr/>
      </xdr:nvSpPr>
      <xdr:spPr>
        <a:xfrm>
          <a:off x="9401175" y="665745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92209</xdr:rowOff>
    </xdr:from>
    <xdr:ext cx="469744" cy="259045"/>
    <xdr:sp macro="" textlink="">
      <xdr:nvSpPr>
        <xdr:cNvPr id="129" name="【道路】&#10;一人当たり延長該当値テキスト">
          <a:extLst>
            <a:ext uri="{FF2B5EF4-FFF2-40B4-BE49-F238E27FC236}">
              <a16:creationId xmlns:a16="http://schemas.microsoft.com/office/drawing/2014/main" id="{F479A253-9D08-4E13-8161-D1F4E09C037E}"/>
            </a:ext>
          </a:extLst>
        </xdr:cNvPr>
        <xdr:cNvSpPr txBox="1"/>
      </xdr:nvSpPr>
      <xdr:spPr>
        <a:xfrm>
          <a:off x="9467850" y="6578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5558</xdr:rowOff>
    </xdr:from>
    <xdr:to>
      <xdr:col>50</xdr:col>
      <xdr:colOff>165100</xdr:colOff>
      <xdr:row>41</xdr:row>
      <xdr:rowOff>107158</xdr:rowOff>
    </xdr:to>
    <xdr:sp macro="" textlink="">
      <xdr:nvSpPr>
        <xdr:cNvPr id="130" name="楕円 129">
          <a:extLst>
            <a:ext uri="{FF2B5EF4-FFF2-40B4-BE49-F238E27FC236}">
              <a16:creationId xmlns:a16="http://schemas.microsoft.com/office/drawing/2014/main" id="{60636B76-EE94-4261-AD7E-3F06D97D97B9}"/>
            </a:ext>
          </a:extLst>
        </xdr:cNvPr>
        <xdr:cNvSpPr/>
      </xdr:nvSpPr>
      <xdr:spPr>
        <a:xfrm>
          <a:off x="8639175" y="665718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56358</xdr:rowOff>
    </xdr:from>
    <xdr:to>
      <xdr:col>55</xdr:col>
      <xdr:colOff>0</xdr:colOff>
      <xdr:row>41</xdr:row>
      <xdr:rowOff>56632</xdr:rowOff>
    </xdr:to>
    <xdr:cxnSp macro="">
      <xdr:nvCxnSpPr>
        <xdr:cNvPr id="131" name="直線コネクタ 130">
          <a:extLst>
            <a:ext uri="{FF2B5EF4-FFF2-40B4-BE49-F238E27FC236}">
              <a16:creationId xmlns:a16="http://schemas.microsoft.com/office/drawing/2014/main" id="{560966EB-C2DE-4E06-A415-182FDA8BAB69}"/>
            </a:ext>
          </a:extLst>
        </xdr:cNvPr>
        <xdr:cNvCxnSpPr/>
      </xdr:nvCxnSpPr>
      <xdr:spPr>
        <a:xfrm>
          <a:off x="8686800" y="6704808"/>
          <a:ext cx="74295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5512</xdr:rowOff>
    </xdr:from>
    <xdr:to>
      <xdr:col>46</xdr:col>
      <xdr:colOff>38100</xdr:colOff>
      <xdr:row>41</xdr:row>
      <xdr:rowOff>107112</xdr:rowOff>
    </xdr:to>
    <xdr:sp macro="" textlink="">
      <xdr:nvSpPr>
        <xdr:cNvPr id="132" name="楕円 131">
          <a:extLst>
            <a:ext uri="{FF2B5EF4-FFF2-40B4-BE49-F238E27FC236}">
              <a16:creationId xmlns:a16="http://schemas.microsoft.com/office/drawing/2014/main" id="{67290B55-8952-451A-885D-21FB193EEA38}"/>
            </a:ext>
          </a:extLst>
        </xdr:cNvPr>
        <xdr:cNvSpPr/>
      </xdr:nvSpPr>
      <xdr:spPr>
        <a:xfrm>
          <a:off x="7839075" y="66571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56312</xdr:rowOff>
    </xdr:from>
    <xdr:to>
      <xdr:col>50</xdr:col>
      <xdr:colOff>114300</xdr:colOff>
      <xdr:row>41</xdr:row>
      <xdr:rowOff>56358</xdr:rowOff>
    </xdr:to>
    <xdr:cxnSp macro="">
      <xdr:nvCxnSpPr>
        <xdr:cNvPr id="133" name="直線コネクタ 132">
          <a:extLst>
            <a:ext uri="{FF2B5EF4-FFF2-40B4-BE49-F238E27FC236}">
              <a16:creationId xmlns:a16="http://schemas.microsoft.com/office/drawing/2014/main" id="{CADF958C-01F2-4A53-AD48-5713FC98FA1A}"/>
            </a:ext>
          </a:extLst>
        </xdr:cNvPr>
        <xdr:cNvCxnSpPr/>
      </xdr:nvCxnSpPr>
      <xdr:spPr>
        <a:xfrm>
          <a:off x="7886700" y="6704762"/>
          <a:ext cx="8001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5741</xdr:rowOff>
    </xdr:from>
    <xdr:to>
      <xdr:col>41</xdr:col>
      <xdr:colOff>101600</xdr:colOff>
      <xdr:row>41</xdr:row>
      <xdr:rowOff>107341</xdr:rowOff>
    </xdr:to>
    <xdr:sp macro="" textlink="">
      <xdr:nvSpPr>
        <xdr:cNvPr id="134" name="楕円 133">
          <a:extLst>
            <a:ext uri="{FF2B5EF4-FFF2-40B4-BE49-F238E27FC236}">
              <a16:creationId xmlns:a16="http://schemas.microsoft.com/office/drawing/2014/main" id="{572F58C0-3BBB-4833-A80A-FAB08FAF5F9F}"/>
            </a:ext>
          </a:extLst>
        </xdr:cNvPr>
        <xdr:cNvSpPr/>
      </xdr:nvSpPr>
      <xdr:spPr>
        <a:xfrm>
          <a:off x="7029450" y="665736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56312</xdr:rowOff>
    </xdr:from>
    <xdr:to>
      <xdr:col>45</xdr:col>
      <xdr:colOff>177800</xdr:colOff>
      <xdr:row>41</xdr:row>
      <xdr:rowOff>56541</xdr:rowOff>
    </xdr:to>
    <xdr:cxnSp macro="">
      <xdr:nvCxnSpPr>
        <xdr:cNvPr id="135" name="直線コネクタ 134">
          <a:extLst>
            <a:ext uri="{FF2B5EF4-FFF2-40B4-BE49-F238E27FC236}">
              <a16:creationId xmlns:a16="http://schemas.microsoft.com/office/drawing/2014/main" id="{9F05A682-9108-4A13-9E7A-88BCD6B8F249}"/>
            </a:ext>
          </a:extLst>
        </xdr:cNvPr>
        <xdr:cNvCxnSpPr/>
      </xdr:nvCxnSpPr>
      <xdr:spPr>
        <a:xfrm flipV="1">
          <a:off x="7077075" y="6704762"/>
          <a:ext cx="809625"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5969</xdr:rowOff>
    </xdr:from>
    <xdr:to>
      <xdr:col>36</xdr:col>
      <xdr:colOff>165100</xdr:colOff>
      <xdr:row>41</xdr:row>
      <xdr:rowOff>107569</xdr:rowOff>
    </xdr:to>
    <xdr:sp macro="" textlink="">
      <xdr:nvSpPr>
        <xdr:cNvPr id="136" name="楕円 135">
          <a:extLst>
            <a:ext uri="{FF2B5EF4-FFF2-40B4-BE49-F238E27FC236}">
              <a16:creationId xmlns:a16="http://schemas.microsoft.com/office/drawing/2014/main" id="{A14540DD-0543-4F29-BBA7-B0D1E1550526}"/>
            </a:ext>
          </a:extLst>
        </xdr:cNvPr>
        <xdr:cNvSpPr/>
      </xdr:nvSpPr>
      <xdr:spPr>
        <a:xfrm>
          <a:off x="6238875" y="66575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56541</xdr:rowOff>
    </xdr:from>
    <xdr:to>
      <xdr:col>41</xdr:col>
      <xdr:colOff>50800</xdr:colOff>
      <xdr:row>41</xdr:row>
      <xdr:rowOff>56769</xdr:rowOff>
    </xdr:to>
    <xdr:cxnSp macro="">
      <xdr:nvCxnSpPr>
        <xdr:cNvPr id="137" name="直線コネクタ 136">
          <a:extLst>
            <a:ext uri="{FF2B5EF4-FFF2-40B4-BE49-F238E27FC236}">
              <a16:creationId xmlns:a16="http://schemas.microsoft.com/office/drawing/2014/main" id="{9424666C-F8C2-4521-B08A-CB6BA419583B}"/>
            </a:ext>
          </a:extLst>
        </xdr:cNvPr>
        <xdr:cNvCxnSpPr/>
      </xdr:nvCxnSpPr>
      <xdr:spPr>
        <a:xfrm flipV="1">
          <a:off x="6286500" y="6704991"/>
          <a:ext cx="790575"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10939</xdr:rowOff>
    </xdr:from>
    <xdr:ext cx="469744" cy="259045"/>
    <xdr:sp macro="" textlink="">
      <xdr:nvSpPr>
        <xdr:cNvPr id="138" name="n_1aveValue【道路】&#10;一人当たり延長">
          <a:extLst>
            <a:ext uri="{FF2B5EF4-FFF2-40B4-BE49-F238E27FC236}">
              <a16:creationId xmlns:a16="http://schemas.microsoft.com/office/drawing/2014/main" id="{2DC3666D-A966-49A0-9E4F-72F3EF9E118A}"/>
            </a:ext>
          </a:extLst>
        </xdr:cNvPr>
        <xdr:cNvSpPr txBox="1"/>
      </xdr:nvSpPr>
      <xdr:spPr>
        <a:xfrm>
          <a:off x="8458277" y="6332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11396</xdr:rowOff>
    </xdr:from>
    <xdr:ext cx="469744" cy="259045"/>
    <xdr:sp macro="" textlink="">
      <xdr:nvSpPr>
        <xdr:cNvPr id="139" name="n_2aveValue【道路】&#10;一人当たり延長">
          <a:extLst>
            <a:ext uri="{FF2B5EF4-FFF2-40B4-BE49-F238E27FC236}">
              <a16:creationId xmlns:a16="http://schemas.microsoft.com/office/drawing/2014/main" id="{D1D2DC87-B786-42BF-AB57-13EFEF103DC0}"/>
            </a:ext>
          </a:extLst>
        </xdr:cNvPr>
        <xdr:cNvSpPr txBox="1"/>
      </xdr:nvSpPr>
      <xdr:spPr>
        <a:xfrm>
          <a:off x="7677227" y="6332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11991</xdr:rowOff>
    </xdr:from>
    <xdr:ext cx="469744" cy="259045"/>
    <xdr:sp macro="" textlink="">
      <xdr:nvSpPr>
        <xdr:cNvPr id="140" name="n_3aveValue【道路】&#10;一人当たり延長">
          <a:extLst>
            <a:ext uri="{FF2B5EF4-FFF2-40B4-BE49-F238E27FC236}">
              <a16:creationId xmlns:a16="http://schemas.microsoft.com/office/drawing/2014/main" id="{E6B1EE4A-99EE-4926-B991-3331084F2422}"/>
            </a:ext>
          </a:extLst>
        </xdr:cNvPr>
        <xdr:cNvSpPr txBox="1"/>
      </xdr:nvSpPr>
      <xdr:spPr>
        <a:xfrm>
          <a:off x="6867602" y="6333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12630</xdr:rowOff>
    </xdr:from>
    <xdr:ext cx="469744" cy="259045"/>
    <xdr:sp macro="" textlink="">
      <xdr:nvSpPr>
        <xdr:cNvPr id="141" name="n_4aveValue【道路】&#10;一人当たり延長">
          <a:extLst>
            <a:ext uri="{FF2B5EF4-FFF2-40B4-BE49-F238E27FC236}">
              <a16:creationId xmlns:a16="http://schemas.microsoft.com/office/drawing/2014/main" id="{540D3588-D898-40E3-A488-C23CA3603554}"/>
            </a:ext>
          </a:extLst>
        </xdr:cNvPr>
        <xdr:cNvSpPr txBox="1"/>
      </xdr:nvSpPr>
      <xdr:spPr>
        <a:xfrm>
          <a:off x="6067502" y="633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98285</xdr:rowOff>
    </xdr:from>
    <xdr:ext cx="469744" cy="259045"/>
    <xdr:sp macro="" textlink="">
      <xdr:nvSpPr>
        <xdr:cNvPr id="142" name="n_1mainValue【道路】&#10;一人当たり延長">
          <a:extLst>
            <a:ext uri="{FF2B5EF4-FFF2-40B4-BE49-F238E27FC236}">
              <a16:creationId xmlns:a16="http://schemas.microsoft.com/office/drawing/2014/main" id="{7284FA53-CAF1-4F69-8469-FFF7FA39AE48}"/>
            </a:ext>
          </a:extLst>
        </xdr:cNvPr>
        <xdr:cNvSpPr txBox="1"/>
      </xdr:nvSpPr>
      <xdr:spPr>
        <a:xfrm>
          <a:off x="8458277" y="674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98239</xdr:rowOff>
    </xdr:from>
    <xdr:ext cx="469744" cy="259045"/>
    <xdr:sp macro="" textlink="">
      <xdr:nvSpPr>
        <xdr:cNvPr id="143" name="n_2mainValue【道路】&#10;一人当たり延長">
          <a:extLst>
            <a:ext uri="{FF2B5EF4-FFF2-40B4-BE49-F238E27FC236}">
              <a16:creationId xmlns:a16="http://schemas.microsoft.com/office/drawing/2014/main" id="{EEE481D4-6C36-4387-9CEF-253D0E05CEF5}"/>
            </a:ext>
          </a:extLst>
        </xdr:cNvPr>
        <xdr:cNvSpPr txBox="1"/>
      </xdr:nvSpPr>
      <xdr:spPr>
        <a:xfrm>
          <a:off x="7677227" y="6746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98468</xdr:rowOff>
    </xdr:from>
    <xdr:ext cx="469744" cy="259045"/>
    <xdr:sp macro="" textlink="">
      <xdr:nvSpPr>
        <xdr:cNvPr id="144" name="n_3mainValue【道路】&#10;一人当たり延長">
          <a:extLst>
            <a:ext uri="{FF2B5EF4-FFF2-40B4-BE49-F238E27FC236}">
              <a16:creationId xmlns:a16="http://schemas.microsoft.com/office/drawing/2014/main" id="{B08B0C25-AB6A-4EC6-B406-3DF7C48B4743}"/>
            </a:ext>
          </a:extLst>
        </xdr:cNvPr>
        <xdr:cNvSpPr txBox="1"/>
      </xdr:nvSpPr>
      <xdr:spPr>
        <a:xfrm>
          <a:off x="6867602" y="6750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98696</xdr:rowOff>
    </xdr:from>
    <xdr:ext cx="469744" cy="259045"/>
    <xdr:sp macro="" textlink="">
      <xdr:nvSpPr>
        <xdr:cNvPr id="145" name="n_4mainValue【道路】&#10;一人当たり延長">
          <a:extLst>
            <a:ext uri="{FF2B5EF4-FFF2-40B4-BE49-F238E27FC236}">
              <a16:creationId xmlns:a16="http://schemas.microsoft.com/office/drawing/2014/main" id="{23E721AF-D7A1-4AB3-8EC1-6D36C07CEF1A}"/>
            </a:ext>
          </a:extLst>
        </xdr:cNvPr>
        <xdr:cNvSpPr txBox="1"/>
      </xdr:nvSpPr>
      <xdr:spPr>
        <a:xfrm>
          <a:off x="6067502" y="675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DBA0B535-7DDF-4AF5-A3E8-519D10A4A8DC}"/>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48EFF90-28ED-4EE0-B4E0-7B1635E6927B}"/>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93D529E-04F8-4D71-A1A0-0411B00CC920}"/>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8C80B4A-57AF-443E-B560-7E93A8907E13}"/>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66416EFF-C07C-4AE4-A542-654E0C60515D}"/>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D9BBE507-9CA9-4F2A-9764-03AE52B64CC1}"/>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2BF2533-D9B9-4707-A9DD-297ECE0647DC}"/>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47B66D86-52DF-4174-8937-A926FFD292A2}"/>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88C9F69-3ED1-498A-8C50-9D7500D6E45B}"/>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FEAC1780-7257-443A-ABA0-D806B4BCA2B0}"/>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78BF466-E347-46B4-B409-E333A4544713}"/>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F2BB94EE-C831-43E9-B05B-97FDB634DAEB}"/>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E24A6BB1-D470-4422-88E0-7C1FB8FE809E}"/>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F431BEFE-D376-4A7B-8ADF-11DA162F2E18}"/>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31FFD511-DBFD-4253-A346-70BFB992BC8C}"/>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FA1D64EB-AEEE-473A-B0B9-AF0B616078BD}"/>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2612E479-F7B5-4BAC-A7BF-3826BFC14404}"/>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B17AC8E7-8E4A-49AA-9F53-0D98031E19F3}"/>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578B9E19-14D5-44F4-B2A5-04A77D77EFF9}"/>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C419EEEA-C90A-4AD3-A3C5-4795AE6AC1F4}"/>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64A6E6A8-5E9E-46C9-BCCF-12E2EDB8E15D}"/>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37F90477-8C13-4A33-A625-5962C5CC5482}"/>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CF4A943F-BA71-4B0A-92EA-11520A9FE642}"/>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B79EFCA8-261D-40B2-8B01-AAD40202A70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E1ECE47E-884F-4838-A27D-61396A479FFC}"/>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76744</xdr:rowOff>
    </xdr:from>
    <xdr:to>
      <xdr:col>24</xdr:col>
      <xdr:colOff>62865</xdr:colOff>
      <xdr:row>63</xdr:row>
      <xdr:rowOff>93073</xdr:rowOff>
    </xdr:to>
    <xdr:cxnSp macro="">
      <xdr:nvCxnSpPr>
        <xdr:cNvPr id="171" name="直線コネクタ 170">
          <a:extLst>
            <a:ext uri="{FF2B5EF4-FFF2-40B4-BE49-F238E27FC236}">
              <a16:creationId xmlns:a16="http://schemas.microsoft.com/office/drawing/2014/main" id="{26AC186A-DCE9-4E13-A9BB-4FECBC37C133}"/>
            </a:ext>
          </a:extLst>
        </xdr:cNvPr>
        <xdr:cNvCxnSpPr/>
      </xdr:nvCxnSpPr>
      <xdr:spPr>
        <a:xfrm flipV="1">
          <a:off x="4180840" y="9154069"/>
          <a:ext cx="0" cy="11498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4B6AF04F-7D35-4882-9F43-5222090C9728}"/>
            </a:ext>
          </a:extLst>
        </xdr:cNvPr>
        <xdr:cNvSpPr txBox="1"/>
      </xdr:nvSpPr>
      <xdr:spPr>
        <a:xfrm>
          <a:off x="4219575" y="10307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3" name="直線コネクタ 172">
          <a:extLst>
            <a:ext uri="{FF2B5EF4-FFF2-40B4-BE49-F238E27FC236}">
              <a16:creationId xmlns:a16="http://schemas.microsoft.com/office/drawing/2014/main" id="{E4D8DE00-623C-4895-9350-14731965C0B0}"/>
            </a:ext>
          </a:extLst>
        </xdr:cNvPr>
        <xdr:cNvCxnSpPr/>
      </xdr:nvCxnSpPr>
      <xdr:spPr>
        <a:xfrm>
          <a:off x="4105275" y="103038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23421</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D3C77820-9BEF-4FF2-BFFF-8F720A3C9A4B}"/>
            </a:ext>
          </a:extLst>
        </xdr:cNvPr>
        <xdr:cNvSpPr txBox="1"/>
      </xdr:nvSpPr>
      <xdr:spPr>
        <a:xfrm>
          <a:off x="4219575" y="894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76744</xdr:rowOff>
    </xdr:from>
    <xdr:to>
      <xdr:col>24</xdr:col>
      <xdr:colOff>152400</xdr:colOff>
      <xdr:row>56</xdr:row>
      <xdr:rowOff>76744</xdr:rowOff>
    </xdr:to>
    <xdr:cxnSp macro="">
      <xdr:nvCxnSpPr>
        <xdr:cNvPr id="175" name="直線コネクタ 174">
          <a:extLst>
            <a:ext uri="{FF2B5EF4-FFF2-40B4-BE49-F238E27FC236}">
              <a16:creationId xmlns:a16="http://schemas.microsoft.com/office/drawing/2014/main" id="{10C99803-97D6-420A-80D4-8BE18180E44F}"/>
            </a:ext>
          </a:extLst>
        </xdr:cNvPr>
        <xdr:cNvCxnSpPr/>
      </xdr:nvCxnSpPr>
      <xdr:spPr>
        <a:xfrm>
          <a:off x="4105275" y="91540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2739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F0F807B-CF63-437F-9A8F-93E3EDAF23D7}"/>
            </a:ext>
          </a:extLst>
        </xdr:cNvPr>
        <xdr:cNvSpPr txBox="1"/>
      </xdr:nvSpPr>
      <xdr:spPr>
        <a:xfrm>
          <a:off x="4219575" y="98896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77" name="フローチャート: 判断 176">
          <a:extLst>
            <a:ext uri="{FF2B5EF4-FFF2-40B4-BE49-F238E27FC236}">
              <a16:creationId xmlns:a16="http://schemas.microsoft.com/office/drawing/2014/main" id="{52D8A684-E0D9-4BD8-B883-C9FC64511085}"/>
            </a:ext>
          </a:extLst>
        </xdr:cNvPr>
        <xdr:cNvSpPr/>
      </xdr:nvSpPr>
      <xdr:spPr>
        <a:xfrm>
          <a:off x="4124325" y="99144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7983</xdr:rowOff>
    </xdr:from>
    <xdr:to>
      <xdr:col>20</xdr:col>
      <xdr:colOff>38100</xdr:colOff>
      <xdr:row>61</xdr:row>
      <xdr:rowOff>109583</xdr:rowOff>
    </xdr:to>
    <xdr:sp macro="" textlink="">
      <xdr:nvSpPr>
        <xdr:cNvPr id="178" name="フローチャート: 判断 177">
          <a:extLst>
            <a:ext uri="{FF2B5EF4-FFF2-40B4-BE49-F238E27FC236}">
              <a16:creationId xmlns:a16="http://schemas.microsoft.com/office/drawing/2014/main" id="{9781DFB9-34D5-4532-B579-EC1086E8EE01}"/>
            </a:ext>
          </a:extLst>
        </xdr:cNvPr>
        <xdr:cNvSpPr/>
      </xdr:nvSpPr>
      <xdr:spPr>
        <a:xfrm>
          <a:off x="3381375" y="98981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79" name="フローチャート: 判断 178">
          <a:extLst>
            <a:ext uri="{FF2B5EF4-FFF2-40B4-BE49-F238E27FC236}">
              <a16:creationId xmlns:a16="http://schemas.microsoft.com/office/drawing/2014/main" id="{8C63A623-AB8B-4378-8A01-8AA79AE699E1}"/>
            </a:ext>
          </a:extLst>
        </xdr:cNvPr>
        <xdr:cNvSpPr/>
      </xdr:nvSpPr>
      <xdr:spPr>
        <a:xfrm>
          <a:off x="2571750" y="98849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80" name="フローチャート: 判断 179">
          <a:extLst>
            <a:ext uri="{FF2B5EF4-FFF2-40B4-BE49-F238E27FC236}">
              <a16:creationId xmlns:a16="http://schemas.microsoft.com/office/drawing/2014/main" id="{7CE202C3-0B65-4D91-A346-8F8A3F677224}"/>
            </a:ext>
          </a:extLst>
        </xdr:cNvPr>
        <xdr:cNvSpPr/>
      </xdr:nvSpPr>
      <xdr:spPr>
        <a:xfrm>
          <a:off x="1781175" y="98653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E7BBB01A-E3D4-477B-A471-4C0CC406E56F}"/>
            </a:ext>
          </a:extLst>
        </xdr:cNvPr>
        <xdr:cNvSpPr/>
      </xdr:nvSpPr>
      <xdr:spPr>
        <a:xfrm>
          <a:off x="981075" y="98554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044A6B8-2FAD-46B8-92C3-481BC3B3FD93}"/>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DE0F3F4-19B9-4DF0-8461-8A0E3F019CBB}"/>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CC27BF0-B78C-4A60-A5AD-4885F6E6E571}"/>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A6E0B61-31BA-414A-9788-A271C8F43CF2}"/>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E74ADAC-C1F8-44C6-B25E-8E21227C38D2}"/>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143510</xdr:rowOff>
    </xdr:from>
    <xdr:to>
      <xdr:col>24</xdr:col>
      <xdr:colOff>114300</xdr:colOff>
      <xdr:row>60</xdr:row>
      <xdr:rowOff>73660</xdr:rowOff>
    </xdr:to>
    <xdr:sp macro="" textlink="">
      <xdr:nvSpPr>
        <xdr:cNvPr id="187" name="楕円 186">
          <a:extLst>
            <a:ext uri="{FF2B5EF4-FFF2-40B4-BE49-F238E27FC236}">
              <a16:creationId xmlns:a16="http://schemas.microsoft.com/office/drawing/2014/main" id="{5FD361D7-3725-4963-8F23-6BBDFCB8068E}"/>
            </a:ext>
          </a:extLst>
        </xdr:cNvPr>
        <xdr:cNvSpPr/>
      </xdr:nvSpPr>
      <xdr:spPr>
        <a:xfrm>
          <a:off x="4124325" y="97034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166387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433B0A62-B281-408B-8B9F-6F1BBAAC05B0}"/>
            </a:ext>
          </a:extLst>
        </xdr:cNvPr>
        <xdr:cNvSpPr txBox="1"/>
      </xdr:nvSpPr>
      <xdr:spPr>
        <a:xfrm>
          <a:off x="4219575" y="9564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163104</xdr:rowOff>
    </xdr:from>
    <xdr:to>
      <xdr:col>20</xdr:col>
      <xdr:colOff>38100</xdr:colOff>
      <xdr:row>60</xdr:row>
      <xdr:rowOff>93254</xdr:rowOff>
    </xdr:to>
    <xdr:sp macro="" textlink="">
      <xdr:nvSpPr>
        <xdr:cNvPr id="189" name="楕円 188">
          <a:extLst>
            <a:ext uri="{FF2B5EF4-FFF2-40B4-BE49-F238E27FC236}">
              <a16:creationId xmlns:a16="http://schemas.microsoft.com/office/drawing/2014/main" id="{8FF19FBF-109C-414D-88AF-C64A49F60EFC}"/>
            </a:ext>
          </a:extLst>
        </xdr:cNvPr>
        <xdr:cNvSpPr/>
      </xdr:nvSpPr>
      <xdr:spPr>
        <a:xfrm>
          <a:off x="3381375" y="972302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22860</xdr:rowOff>
    </xdr:from>
    <xdr:to>
      <xdr:col>24</xdr:col>
      <xdr:colOff>63500</xdr:colOff>
      <xdr:row>60</xdr:row>
      <xdr:rowOff>42454</xdr:rowOff>
    </xdr:to>
    <xdr:cxnSp macro="">
      <xdr:nvCxnSpPr>
        <xdr:cNvPr id="190" name="直線コネクタ 189">
          <a:extLst>
            <a:ext uri="{FF2B5EF4-FFF2-40B4-BE49-F238E27FC236}">
              <a16:creationId xmlns:a16="http://schemas.microsoft.com/office/drawing/2014/main" id="{D185CC3B-F8BB-4E85-9D8E-5E67522EFC27}"/>
            </a:ext>
          </a:extLst>
        </xdr:cNvPr>
        <xdr:cNvCxnSpPr/>
      </xdr:nvCxnSpPr>
      <xdr:spPr>
        <a:xfrm flipV="1">
          <a:off x="3429000" y="9751060"/>
          <a:ext cx="75247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135346</xdr:rowOff>
    </xdr:from>
    <xdr:to>
      <xdr:col>15</xdr:col>
      <xdr:colOff>101600</xdr:colOff>
      <xdr:row>60</xdr:row>
      <xdr:rowOff>65496</xdr:rowOff>
    </xdr:to>
    <xdr:sp macro="" textlink="">
      <xdr:nvSpPr>
        <xdr:cNvPr id="191" name="楕円 190">
          <a:extLst>
            <a:ext uri="{FF2B5EF4-FFF2-40B4-BE49-F238E27FC236}">
              <a16:creationId xmlns:a16="http://schemas.microsoft.com/office/drawing/2014/main" id="{C7C1535F-619D-4777-A64B-15166E9FF145}"/>
            </a:ext>
          </a:extLst>
        </xdr:cNvPr>
        <xdr:cNvSpPr/>
      </xdr:nvSpPr>
      <xdr:spPr>
        <a:xfrm>
          <a:off x="2571750" y="969844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14696</xdr:rowOff>
    </xdr:from>
    <xdr:to>
      <xdr:col>19</xdr:col>
      <xdr:colOff>177800</xdr:colOff>
      <xdr:row>60</xdr:row>
      <xdr:rowOff>42454</xdr:rowOff>
    </xdr:to>
    <xdr:cxnSp macro="">
      <xdr:nvCxnSpPr>
        <xdr:cNvPr id="192" name="直線コネクタ 191">
          <a:extLst>
            <a:ext uri="{FF2B5EF4-FFF2-40B4-BE49-F238E27FC236}">
              <a16:creationId xmlns:a16="http://schemas.microsoft.com/office/drawing/2014/main" id="{D4D4C906-7B43-4681-B550-00016638B963}"/>
            </a:ext>
          </a:extLst>
        </xdr:cNvPr>
        <xdr:cNvCxnSpPr/>
      </xdr:nvCxnSpPr>
      <xdr:spPr>
        <a:xfrm>
          <a:off x="2619375" y="9736546"/>
          <a:ext cx="809625" cy="34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120650</xdr:rowOff>
    </xdr:from>
    <xdr:to>
      <xdr:col>10</xdr:col>
      <xdr:colOff>165100</xdr:colOff>
      <xdr:row>60</xdr:row>
      <xdr:rowOff>50800</xdr:rowOff>
    </xdr:to>
    <xdr:sp macro="" textlink="">
      <xdr:nvSpPr>
        <xdr:cNvPr id="193" name="楕円 192">
          <a:extLst>
            <a:ext uri="{FF2B5EF4-FFF2-40B4-BE49-F238E27FC236}">
              <a16:creationId xmlns:a16="http://schemas.microsoft.com/office/drawing/2014/main" id="{FB749A93-F831-443F-8CAA-004DE8C34B82}"/>
            </a:ext>
          </a:extLst>
        </xdr:cNvPr>
        <xdr:cNvSpPr/>
      </xdr:nvSpPr>
      <xdr:spPr>
        <a:xfrm>
          <a:off x="1781175" y="96869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0</xdr:rowOff>
    </xdr:from>
    <xdr:to>
      <xdr:col>15</xdr:col>
      <xdr:colOff>50800</xdr:colOff>
      <xdr:row>60</xdr:row>
      <xdr:rowOff>14696</xdr:rowOff>
    </xdr:to>
    <xdr:cxnSp macro="">
      <xdr:nvCxnSpPr>
        <xdr:cNvPr id="194" name="直線コネクタ 193">
          <a:extLst>
            <a:ext uri="{FF2B5EF4-FFF2-40B4-BE49-F238E27FC236}">
              <a16:creationId xmlns:a16="http://schemas.microsoft.com/office/drawing/2014/main" id="{BF913D63-9524-4336-B22C-EC1AE9BD9211}"/>
            </a:ext>
          </a:extLst>
        </xdr:cNvPr>
        <xdr:cNvCxnSpPr/>
      </xdr:nvCxnSpPr>
      <xdr:spPr>
        <a:xfrm>
          <a:off x="1828800" y="9725025"/>
          <a:ext cx="790575" cy="1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74930</xdr:rowOff>
    </xdr:from>
    <xdr:to>
      <xdr:col>6</xdr:col>
      <xdr:colOff>38100</xdr:colOff>
      <xdr:row>61</xdr:row>
      <xdr:rowOff>5080</xdr:rowOff>
    </xdr:to>
    <xdr:sp macro="" textlink="">
      <xdr:nvSpPr>
        <xdr:cNvPr id="195" name="楕円 194">
          <a:extLst>
            <a:ext uri="{FF2B5EF4-FFF2-40B4-BE49-F238E27FC236}">
              <a16:creationId xmlns:a16="http://schemas.microsoft.com/office/drawing/2014/main" id="{4D345F51-B1E7-4A8E-9D05-3AF64CFAA51F}"/>
            </a:ext>
          </a:extLst>
        </xdr:cNvPr>
        <xdr:cNvSpPr/>
      </xdr:nvSpPr>
      <xdr:spPr>
        <a:xfrm>
          <a:off x="981075" y="97999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0</xdr:rowOff>
    </xdr:from>
    <xdr:to>
      <xdr:col>10</xdr:col>
      <xdr:colOff>114300</xdr:colOff>
      <xdr:row>60</xdr:row>
      <xdr:rowOff>125730</xdr:rowOff>
    </xdr:to>
    <xdr:cxnSp macro="">
      <xdr:nvCxnSpPr>
        <xdr:cNvPr id="196" name="直線コネクタ 195">
          <a:extLst>
            <a:ext uri="{FF2B5EF4-FFF2-40B4-BE49-F238E27FC236}">
              <a16:creationId xmlns:a16="http://schemas.microsoft.com/office/drawing/2014/main" id="{B1860059-4B56-409D-8EC6-15AC79684B49}"/>
            </a:ext>
          </a:extLst>
        </xdr:cNvPr>
        <xdr:cNvCxnSpPr/>
      </xdr:nvCxnSpPr>
      <xdr:spPr>
        <a:xfrm flipV="1">
          <a:off x="1028700" y="9725025"/>
          <a:ext cx="800100" cy="12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100710</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F3F45FE5-2846-4766-9554-4BC745903164}"/>
            </a:ext>
          </a:extLst>
        </xdr:cNvPr>
        <xdr:cNvSpPr txBox="1"/>
      </xdr:nvSpPr>
      <xdr:spPr>
        <a:xfrm>
          <a:off x="3239144" y="9990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84381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1D3B0F2E-9731-4ABC-BE09-8CA755F480F3}"/>
            </a:ext>
          </a:extLst>
        </xdr:cNvPr>
        <xdr:cNvSpPr txBox="1"/>
      </xdr:nvSpPr>
      <xdr:spPr>
        <a:xfrm>
          <a:off x="2439044" y="9974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64787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CD00D87C-2F65-4B91-8C87-66B9D7FDAC82}"/>
            </a:ext>
          </a:extLst>
        </xdr:cNvPr>
        <xdr:cNvSpPr txBox="1"/>
      </xdr:nvSpPr>
      <xdr:spPr>
        <a:xfrm>
          <a:off x="1648469" y="9954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E7F0F68B-BFBF-43BC-A252-70F16AC0AAD2}"/>
            </a:ext>
          </a:extLst>
        </xdr:cNvPr>
        <xdr:cNvSpPr txBox="1"/>
      </xdr:nvSpPr>
      <xdr:spPr>
        <a:xfrm>
          <a:off x="848369" y="993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109781</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D02053FE-0156-4ED5-AC05-B09CEA17BB88}"/>
            </a:ext>
          </a:extLst>
        </xdr:cNvPr>
        <xdr:cNvSpPr txBox="1"/>
      </xdr:nvSpPr>
      <xdr:spPr>
        <a:xfrm>
          <a:off x="3239144" y="9507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82023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3C940299-AB5F-40ED-8B4E-BEA3BCFBAF4C}"/>
            </a:ext>
          </a:extLst>
        </xdr:cNvPr>
        <xdr:cNvSpPr txBox="1"/>
      </xdr:nvSpPr>
      <xdr:spPr>
        <a:xfrm>
          <a:off x="2439044" y="9486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67327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F6FFC805-709D-44DF-B7F2-D590C5604802}"/>
            </a:ext>
          </a:extLst>
        </xdr:cNvPr>
        <xdr:cNvSpPr txBox="1"/>
      </xdr:nvSpPr>
      <xdr:spPr>
        <a:xfrm>
          <a:off x="1648469" y="946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21607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A3A863D3-464D-4B41-909E-E7E6DA16BC0F}"/>
            </a:ext>
          </a:extLst>
        </xdr:cNvPr>
        <xdr:cNvSpPr txBox="1"/>
      </xdr:nvSpPr>
      <xdr:spPr>
        <a:xfrm>
          <a:off x="848369" y="958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0F3060F-BFE8-4EF6-B33C-B0C616FDE2C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1B6356AE-3483-4D09-9838-081A08CBB81E}"/>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B92F0C7-DFF2-41A4-9E21-3655258FE21D}"/>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8EE7ED2-2B4E-45F7-A8F8-FE45032DC139}"/>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696B6AF-7148-42AC-A693-0C4BE83BDBEA}"/>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0E39D49-259C-4FBE-BD6A-B2B930C27B7F}"/>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BA352836-45CA-448D-BEB9-8870EF026E9C}"/>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6D8710B9-6A50-413E-AD65-BCA0B48584F5}"/>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0CD6107-FC7E-488D-86E7-38D2A2E05D2C}"/>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7522886-D43B-4AFE-A646-AA9D3E1A3079}"/>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AE3837E3-F09C-45F6-AE12-8BC584458089}"/>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76C9D484-CA0E-44BA-A6E9-39B396166D0E}"/>
            </a:ext>
          </a:extLst>
        </xdr:cNvPr>
        <xdr:cNvSpPr txBox="1"/>
      </xdr:nvSpPr>
      <xdr:spPr>
        <a:xfrm>
          <a:off x="5723389" y="10236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58D152E3-A04D-4572-9719-DFDE95E69397}"/>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74C0B301-36A9-484D-A6C0-95626A350E03}"/>
            </a:ext>
          </a:extLst>
        </xdr:cNvPr>
        <xdr:cNvSpPr txBox="1"/>
      </xdr:nvSpPr>
      <xdr:spPr>
        <a:xfrm>
          <a:off x="5421206" y="980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18D53BE2-C935-45D5-B388-BE0D5A64056C}"/>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0" name="テキスト ボックス 219">
          <a:extLst>
            <a:ext uri="{FF2B5EF4-FFF2-40B4-BE49-F238E27FC236}">
              <a16:creationId xmlns:a16="http://schemas.microsoft.com/office/drawing/2014/main" id="{B6167F8A-B1C1-4958-8F3E-61CDF5153164}"/>
            </a:ext>
          </a:extLst>
        </xdr:cNvPr>
        <xdr:cNvSpPr txBox="1"/>
      </xdr:nvSpPr>
      <xdr:spPr>
        <a:xfrm>
          <a:off x="5421206" y="93796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F0A5E335-5A92-4F05-8E3A-0DAA389ABC41}"/>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2" name="テキスト ボックス 221">
          <a:extLst>
            <a:ext uri="{FF2B5EF4-FFF2-40B4-BE49-F238E27FC236}">
              <a16:creationId xmlns:a16="http://schemas.microsoft.com/office/drawing/2014/main" id="{EEE6CCD9-269C-4513-A336-3A830855EBDD}"/>
            </a:ext>
          </a:extLst>
        </xdr:cNvPr>
        <xdr:cNvSpPr txBox="1"/>
      </xdr:nvSpPr>
      <xdr:spPr>
        <a:xfrm>
          <a:off x="5421206" y="8941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EA39F21C-BCFF-477D-91FF-4A6CEE2D79C9}"/>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28D38F3E-23B9-4D2B-AB5D-E025AD403210}"/>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54C1183D-07D9-468D-BE90-9B836150AC5D}"/>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127280</xdr:rowOff>
    </xdr:from>
    <xdr:to>
      <xdr:col>54</xdr:col>
      <xdr:colOff>189865</xdr:colOff>
      <xdr:row>63</xdr:row>
      <xdr:rowOff>168090</xdr:rowOff>
    </xdr:to>
    <xdr:cxnSp macro="">
      <xdr:nvCxnSpPr>
        <xdr:cNvPr id="226" name="直線コネクタ 225">
          <a:extLst>
            <a:ext uri="{FF2B5EF4-FFF2-40B4-BE49-F238E27FC236}">
              <a16:creationId xmlns:a16="http://schemas.microsoft.com/office/drawing/2014/main" id="{B0066B8F-1E67-4016-B81D-AF3BAEE748D8}"/>
            </a:ext>
          </a:extLst>
        </xdr:cNvPr>
        <xdr:cNvCxnSpPr/>
      </xdr:nvCxnSpPr>
      <xdr:spPr>
        <a:xfrm flipV="1">
          <a:off x="9429115" y="9363355"/>
          <a:ext cx="0" cy="1012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467</xdr:rowOff>
    </xdr:from>
    <xdr:ext cx="378565" cy="259045"/>
    <xdr:sp macro="" textlink="">
      <xdr:nvSpPr>
        <xdr:cNvPr id="227" name="【橋りょう・トンネル】&#10;一人当たり有形固定資産（償却資産）額最小値テキスト">
          <a:extLst>
            <a:ext uri="{FF2B5EF4-FFF2-40B4-BE49-F238E27FC236}">
              <a16:creationId xmlns:a16="http://schemas.microsoft.com/office/drawing/2014/main" id="{E3F89546-108B-4765-A560-74AEA7EFCE2E}"/>
            </a:ext>
          </a:extLst>
        </xdr:cNvPr>
        <xdr:cNvSpPr txBox="1"/>
      </xdr:nvSpPr>
      <xdr:spPr>
        <a:xfrm>
          <a:off x="9467850" y="1037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168090</xdr:rowOff>
    </xdr:from>
    <xdr:to>
      <xdr:col>55</xdr:col>
      <xdr:colOff>88900</xdr:colOff>
      <xdr:row>63</xdr:row>
      <xdr:rowOff>168090</xdr:rowOff>
    </xdr:to>
    <xdr:cxnSp macro="">
      <xdr:nvCxnSpPr>
        <xdr:cNvPr id="228" name="直線コネクタ 227">
          <a:extLst>
            <a:ext uri="{FF2B5EF4-FFF2-40B4-BE49-F238E27FC236}">
              <a16:creationId xmlns:a16="http://schemas.microsoft.com/office/drawing/2014/main" id="{1DBB60CE-0239-4B01-B4F6-7BF0F9B71555}"/>
            </a:ext>
          </a:extLst>
        </xdr:cNvPr>
        <xdr:cNvCxnSpPr/>
      </xdr:nvCxnSpPr>
      <xdr:spPr>
        <a:xfrm>
          <a:off x="9363075" y="103757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73957</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A8758DD8-9E37-4285-9E56-409D56B6041B}"/>
            </a:ext>
          </a:extLst>
        </xdr:cNvPr>
        <xdr:cNvSpPr txBox="1"/>
      </xdr:nvSpPr>
      <xdr:spPr>
        <a:xfrm>
          <a:off x="9467850" y="915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127280</xdr:rowOff>
    </xdr:from>
    <xdr:to>
      <xdr:col>55</xdr:col>
      <xdr:colOff>88900</xdr:colOff>
      <xdr:row>57</xdr:row>
      <xdr:rowOff>127280</xdr:rowOff>
    </xdr:to>
    <xdr:cxnSp macro="">
      <xdr:nvCxnSpPr>
        <xdr:cNvPr id="230" name="直線コネクタ 229">
          <a:extLst>
            <a:ext uri="{FF2B5EF4-FFF2-40B4-BE49-F238E27FC236}">
              <a16:creationId xmlns:a16="http://schemas.microsoft.com/office/drawing/2014/main" id="{37BCEC96-BBEA-46F9-AF83-36215D6B07A1}"/>
            </a:ext>
          </a:extLst>
        </xdr:cNvPr>
        <xdr:cNvCxnSpPr/>
      </xdr:nvCxnSpPr>
      <xdr:spPr>
        <a:xfrm>
          <a:off x="9363075" y="93633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115464</xdr:rowOff>
    </xdr:from>
    <xdr:ext cx="534377" cy="259045"/>
    <xdr:sp macro="" textlink="">
      <xdr:nvSpPr>
        <xdr:cNvPr id="231" name="【橋りょう・トンネル】&#10;一人当たり有形固定資産（償却資産）額平均値テキスト">
          <a:extLst>
            <a:ext uri="{FF2B5EF4-FFF2-40B4-BE49-F238E27FC236}">
              <a16:creationId xmlns:a16="http://schemas.microsoft.com/office/drawing/2014/main" id="{B1B20795-DFE0-475E-A693-A66AB55D14D5}"/>
            </a:ext>
          </a:extLst>
        </xdr:cNvPr>
        <xdr:cNvSpPr txBox="1"/>
      </xdr:nvSpPr>
      <xdr:spPr>
        <a:xfrm>
          <a:off x="9467850" y="98404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92587</xdr:rowOff>
    </xdr:from>
    <xdr:to>
      <xdr:col>55</xdr:col>
      <xdr:colOff>50800</xdr:colOff>
      <xdr:row>62</xdr:row>
      <xdr:rowOff>22737</xdr:rowOff>
    </xdr:to>
    <xdr:sp macro="" textlink="">
      <xdr:nvSpPr>
        <xdr:cNvPr id="232" name="フローチャート: 判断 231">
          <a:extLst>
            <a:ext uri="{FF2B5EF4-FFF2-40B4-BE49-F238E27FC236}">
              <a16:creationId xmlns:a16="http://schemas.microsoft.com/office/drawing/2014/main" id="{99EF3234-B3DD-4EFB-BDF3-C50D499BEED6}"/>
            </a:ext>
          </a:extLst>
        </xdr:cNvPr>
        <xdr:cNvSpPr/>
      </xdr:nvSpPr>
      <xdr:spPr>
        <a:xfrm>
          <a:off x="9401175" y="99795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96510</xdr:rowOff>
    </xdr:from>
    <xdr:to>
      <xdr:col>50</xdr:col>
      <xdr:colOff>165100</xdr:colOff>
      <xdr:row>62</xdr:row>
      <xdr:rowOff>26660</xdr:rowOff>
    </xdr:to>
    <xdr:sp macro="" textlink="">
      <xdr:nvSpPr>
        <xdr:cNvPr id="233" name="フローチャート: 判断 232">
          <a:extLst>
            <a:ext uri="{FF2B5EF4-FFF2-40B4-BE49-F238E27FC236}">
              <a16:creationId xmlns:a16="http://schemas.microsoft.com/office/drawing/2014/main" id="{B53DBE53-3835-413F-8ABE-337910D0AF0C}"/>
            </a:ext>
          </a:extLst>
        </xdr:cNvPr>
        <xdr:cNvSpPr/>
      </xdr:nvSpPr>
      <xdr:spPr>
        <a:xfrm>
          <a:off x="8639175" y="99834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100076</xdr:rowOff>
    </xdr:from>
    <xdr:to>
      <xdr:col>46</xdr:col>
      <xdr:colOff>38100</xdr:colOff>
      <xdr:row>62</xdr:row>
      <xdr:rowOff>30226</xdr:rowOff>
    </xdr:to>
    <xdr:sp macro="" textlink="">
      <xdr:nvSpPr>
        <xdr:cNvPr id="234" name="フローチャート: 判断 233">
          <a:extLst>
            <a:ext uri="{FF2B5EF4-FFF2-40B4-BE49-F238E27FC236}">
              <a16:creationId xmlns:a16="http://schemas.microsoft.com/office/drawing/2014/main" id="{9BCDA75A-F7D6-467F-AD41-549DDE300C59}"/>
            </a:ext>
          </a:extLst>
        </xdr:cNvPr>
        <xdr:cNvSpPr/>
      </xdr:nvSpPr>
      <xdr:spPr>
        <a:xfrm>
          <a:off x="7839075" y="999020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103098</xdr:rowOff>
    </xdr:from>
    <xdr:to>
      <xdr:col>41</xdr:col>
      <xdr:colOff>101600</xdr:colOff>
      <xdr:row>62</xdr:row>
      <xdr:rowOff>33248</xdr:rowOff>
    </xdr:to>
    <xdr:sp macro="" textlink="">
      <xdr:nvSpPr>
        <xdr:cNvPr id="235" name="フローチャート: 判断 234">
          <a:extLst>
            <a:ext uri="{FF2B5EF4-FFF2-40B4-BE49-F238E27FC236}">
              <a16:creationId xmlns:a16="http://schemas.microsoft.com/office/drawing/2014/main" id="{1C661027-1E8B-48C8-9B64-862224D2F5D2}"/>
            </a:ext>
          </a:extLst>
        </xdr:cNvPr>
        <xdr:cNvSpPr/>
      </xdr:nvSpPr>
      <xdr:spPr>
        <a:xfrm>
          <a:off x="7029450" y="999322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103725</xdr:rowOff>
    </xdr:from>
    <xdr:to>
      <xdr:col>36</xdr:col>
      <xdr:colOff>165100</xdr:colOff>
      <xdr:row>62</xdr:row>
      <xdr:rowOff>33875</xdr:rowOff>
    </xdr:to>
    <xdr:sp macro="" textlink="">
      <xdr:nvSpPr>
        <xdr:cNvPr id="236" name="フローチャート: 判断 235">
          <a:extLst>
            <a:ext uri="{FF2B5EF4-FFF2-40B4-BE49-F238E27FC236}">
              <a16:creationId xmlns:a16="http://schemas.microsoft.com/office/drawing/2014/main" id="{457DDCC5-2166-4B4A-AE40-05DCEC51A8A9}"/>
            </a:ext>
          </a:extLst>
        </xdr:cNvPr>
        <xdr:cNvSpPr/>
      </xdr:nvSpPr>
      <xdr:spPr>
        <a:xfrm>
          <a:off x="6238875" y="99938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5F6E46BD-C922-4CE2-995D-5C257D72CB12}"/>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83DC7F5-2714-4A5B-9662-F5DD33592E29}"/>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0795AC7-84B4-4E5A-80BF-A42A4F13C331}"/>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5AA9263-7CB6-4A59-8A73-5A9734116741}"/>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E07602D-906D-4DF7-8634-24071F373772}"/>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64067</xdr:rowOff>
    </xdr:from>
    <xdr:to>
      <xdr:col>55</xdr:col>
      <xdr:colOff>50800</xdr:colOff>
      <xdr:row>63</xdr:row>
      <xdr:rowOff>165667</xdr:rowOff>
    </xdr:to>
    <xdr:sp macro="" textlink="">
      <xdr:nvSpPr>
        <xdr:cNvPr id="242" name="楕円 241">
          <a:extLst>
            <a:ext uri="{FF2B5EF4-FFF2-40B4-BE49-F238E27FC236}">
              <a16:creationId xmlns:a16="http://schemas.microsoft.com/office/drawing/2014/main" id="{B0131F88-8174-46B9-8252-899D2391BDA6}"/>
            </a:ext>
          </a:extLst>
        </xdr:cNvPr>
        <xdr:cNvSpPr/>
      </xdr:nvSpPr>
      <xdr:spPr>
        <a:xfrm>
          <a:off x="9401175" y="1027804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150444</xdr:rowOff>
    </xdr:from>
    <xdr:ext cx="534377" cy="259045"/>
    <xdr:sp macro="" textlink="">
      <xdr:nvSpPr>
        <xdr:cNvPr id="243" name="【橋りょう・トンネル】&#10;一人当たり有形固定資産（償却資産）額該当値テキスト">
          <a:extLst>
            <a:ext uri="{FF2B5EF4-FFF2-40B4-BE49-F238E27FC236}">
              <a16:creationId xmlns:a16="http://schemas.microsoft.com/office/drawing/2014/main" id="{DD97E46B-2E24-46B3-97CA-692FD89A5F88}"/>
            </a:ext>
          </a:extLst>
        </xdr:cNvPr>
        <xdr:cNvSpPr txBox="1"/>
      </xdr:nvSpPr>
      <xdr:spPr>
        <a:xfrm>
          <a:off x="9467850" y="1019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66778</xdr:rowOff>
    </xdr:from>
    <xdr:to>
      <xdr:col>50</xdr:col>
      <xdr:colOff>165100</xdr:colOff>
      <xdr:row>63</xdr:row>
      <xdr:rowOff>168378</xdr:rowOff>
    </xdr:to>
    <xdr:sp macro="" textlink="">
      <xdr:nvSpPr>
        <xdr:cNvPr id="244" name="楕円 243">
          <a:extLst>
            <a:ext uri="{FF2B5EF4-FFF2-40B4-BE49-F238E27FC236}">
              <a16:creationId xmlns:a16="http://schemas.microsoft.com/office/drawing/2014/main" id="{24C3FBDA-892C-47B3-8430-CD20633A6CC0}"/>
            </a:ext>
          </a:extLst>
        </xdr:cNvPr>
        <xdr:cNvSpPr/>
      </xdr:nvSpPr>
      <xdr:spPr>
        <a:xfrm>
          <a:off x="8639175" y="102744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114867</xdr:rowOff>
    </xdr:from>
    <xdr:to>
      <xdr:col>55</xdr:col>
      <xdr:colOff>0</xdr:colOff>
      <xdr:row>63</xdr:row>
      <xdr:rowOff>117578</xdr:rowOff>
    </xdr:to>
    <xdr:cxnSp macro="">
      <xdr:nvCxnSpPr>
        <xdr:cNvPr id="245" name="直線コネクタ 244">
          <a:extLst>
            <a:ext uri="{FF2B5EF4-FFF2-40B4-BE49-F238E27FC236}">
              <a16:creationId xmlns:a16="http://schemas.microsoft.com/office/drawing/2014/main" id="{20EE78D3-56A0-4640-BCC0-7ECC95FC3AB9}"/>
            </a:ext>
          </a:extLst>
        </xdr:cNvPr>
        <xdr:cNvCxnSpPr/>
      </xdr:nvCxnSpPr>
      <xdr:spPr>
        <a:xfrm flipV="1">
          <a:off x="8686800" y="10325667"/>
          <a:ext cx="742950" cy="5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66746</xdr:rowOff>
    </xdr:from>
    <xdr:to>
      <xdr:col>46</xdr:col>
      <xdr:colOff>38100</xdr:colOff>
      <xdr:row>63</xdr:row>
      <xdr:rowOff>168346</xdr:rowOff>
    </xdr:to>
    <xdr:sp macro="" textlink="">
      <xdr:nvSpPr>
        <xdr:cNvPr id="246" name="楕円 245">
          <a:extLst>
            <a:ext uri="{FF2B5EF4-FFF2-40B4-BE49-F238E27FC236}">
              <a16:creationId xmlns:a16="http://schemas.microsoft.com/office/drawing/2014/main" id="{D11C5D5C-842D-495D-9F27-050E2E33A00A}"/>
            </a:ext>
          </a:extLst>
        </xdr:cNvPr>
        <xdr:cNvSpPr/>
      </xdr:nvSpPr>
      <xdr:spPr>
        <a:xfrm>
          <a:off x="7839075" y="1027437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117546</xdr:rowOff>
    </xdr:from>
    <xdr:to>
      <xdr:col>50</xdr:col>
      <xdr:colOff>114300</xdr:colOff>
      <xdr:row>63</xdr:row>
      <xdr:rowOff>117578</xdr:rowOff>
    </xdr:to>
    <xdr:cxnSp macro="">
      <xdr:nvCxnSpPr>
        <xdr:cNvPr id="247" name="直線コネクタ 246">
          <a:extLst>
            <a:ext uri="{FF2B5EF4-FFF2-40B4-BE49-F238E27FC236}">
              <a16:creationId xmlns:a16="http://schemas.microsoft.com/office/drawing/2014/main" id="{1AD9BFE8-22F9-4F43-B51B-E040B867B629}"/>
            </a:ext>
          </a:extLst>
        </xdr:cNvPr>
        <xdr:cNvCxnSpPr/>
      </xdr:nvCxnSpPr>
      <xdr:spPr>
        <a:xfrm>
          <a:off x="7886700" y="10331521"/>
          <a:ext cx="800100" cy="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67496</xdr:rowOff>
    </xdr:from>
    <xdr:to>
      <xdr:col>41</xdr:col>
      <xdr:colOff>101600</xdr:colOff>
      <xdr:row>63</xdr:row>
      <xdr:rowOff>169096</xdr:rowOff>
    </xdr:to>
    <xdr:sp macro="" textlink="">
      <xdr:nvSpPr>
        <xdr:cNvPr id="248" name="楕円 247">
          <a:extLst>
            <a:ext uri="{FF2B5EF4-FFF2-40B4-BE49-F238E27FC236}">
              <a16:creationId xmlns:a16="http://schemas.microsoft.com/office/drawing/2014/main" id="{1A6938E0-A502-4958-91DB-93CFDA2354EB}"/>
            </a:ext>
          </a:extLst>
        </xdr:cNvPr>
        <xdr:cNvSpPr/>
      </xdr:nvSpPr>
      <xdr:spPr>
        <a:xfrm>
          <a:off x="7029450" y="102751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117546</xdr:rowOff>
    </xdr:from>
    <xdr:to>
      <xdr:col>45</xdr:col>
      <xdr:colOff>177800</xdr:colOff>
      <xdr:row>63</xdr:row>
      <xdr:rowOff>118296</xdr:rowOff>
    </xdr:to>
    <xdr:cxnSp macro="">
      <xdr:nvCxnSpPr>
        <xdr:cNvPr id="249" name="直線コネクタ 248">
          <a:extLst>
            <a:ext uri="{FF2B5EF4-FFF2-40B4-BE49-F238E27FC236}">
              <a16:creationId xmlns:a16="http://schemas.microsoft.com/office/drawing/2014/main" id="{E0FB4081-4D5C-4B91-B248-3DB8CA59CA64}"/>
            </a:ext>
          </a:extLst>
        </xdr:cNvPr>
        <xdr:cNvCxnSpPr/>
      </xdr:nvCxnSpPr>
      <xdr:spPr>
        <a:xfrm flipV="1">
          <a:off x="7077075" y="10331521"/>
          <a:ext cx="809625" cy="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77157</xdr:rowOff>
    </xdr:from>
    <xdr:to>
      <xdr:col>36</xdr:col>
      <xdr:colOff>165100</xdr:colOff>
      <xdr:row>64</xdr:row>
      <xdr:rowOff>7307</xdr:rowOff>
    </xdr:to>
    <xdr:sp macro="" textlink="">
      <xdr:nvSpPr>
        <xdr:cNvPr id="250" name="楕円 249">
          <a:extLst>
            <a:ext uri="{FF2B5EF4-FFF2-40B4-BE49-F238E27FC236}">
              <a16:creationId xmlns:a16="http://schemas.microsoft.com/office/drawing/2014/main" id="{1EF71399-61A5-4324-8ED1-470A862B3F6A}"/>
            </a:ext>
          </a:extLst>
        </xdr:cNvPr>
        <xdr:cNvSpPr/>
      </xdr:nvSpPr>
      <xdr:spPr>
        <a:xfrm>
          <a:off x="6238875" y="1028795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118296</xdr:rowOff>
    </xdr:from>
    <xdr:to>
      <xdr:col>41</xdr:col>
      <xdr:colOff>50800</xdr:colOff>
      <xdr:row>63</xdr:row>
      <xdr:rowOff>127957</xdr:rowOff>
    </xdr:to>
    <xdr:cxnSp macro="">
      <xdr:nvCxnSpPr>
        <xdr:cNvPr id="251" name="直線コネクタ 250">
          <a:extLst>
            <a:ext uri="{FF2B5EF4-FFF2-40B4-BE49-F238E27FC236}">
              <a16:creationId xmlns:a16="http://schemas.microsoft.com/office/drawing/2014/main" id="{A3F8A08A-620A-4EF3-AD34-DD6D8393C07D}"/>
            </a:ext>
          </a:extLst>
        </xdr:cNvPr>
        <xdr:cNvCxnSpPr/>
      </xdr:nvCxnSpPr>
      <xdr:spPr>
        <a:xfrm flipV="1">
          <a:off x="6286500" y="10332271"/>
          <a:ext cx="790575" cy="3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43187</xdr:rowOff>
    </xdr:from>
    <xdr:ext cx="534377" cy="259045"/>
    <xdr:sp macro="" textlink="">
      <xdr:nvSpPr>
        <xdr:cNvPr id="252" name="n_1aveValue【橋りょう・トンネル】&#10;一人当たり有形固定資産（償却資産）額">
          <a:extLst>
            <a:ext uri="{FF2B5EF4-FFF2-40B4-BE49-F238E27FC236}">
              <a16:creationId xmlns:a16="http://schemas.microsoft.com/office/drawing/2014/main" id="{DF88E852-0511-4B8C-9BC2-C70B786DFBBE}"/>
            </a:ext>
          </a:extLst>
        </xdr:cNvPr>
        <xdr:cNvSpPr txBox="1"/>
      </xdr:nvSpPr>
      <xdr:spPr>
        <a:xfrm>
          <a:off x="8429136" y="9771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46753</xdr:rowOff>
    </xdr:from>
    <xdr:ext cx="534377" cy="259045"/>
    <xdr:sp macro="" textlink="">
      <xdr:nvSpPr>
        <xdr:cNvPr id="253" name="n_2aveValue【橋りょう・トンネル】&#10;一人当たり有形固定資産（償却資産）額">
          <a:extLst>
            <a:ext uri="{FF2B5EF4-FFF2-40B4-BE49-F238E27FC236}">
              <a16:creationId xmlns:a16="http://schemas.microsoft.com/office/drawing/2014/main" id="{83C5201D-530D-42BB-897A-561CF583AFF3}"/>
            </a:ext>
          </a:extLst>
        </xdr:cNvPr>
        <xdr:cNvSpPr txBox="1"/>
      </xdr:nvSpPr>
      <xdr:spPr>
        <a:xfrm>
          <a:off x="7648086" y="9774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49775</xdr:rowOff>
    </xdr:from>
    <xdr:ext cx="534377" cy="259045"/>
    <xdr:sp macro="" textlink="">
      <xdr:nvSpPr>
        <xdr:cNvPr id="254" name="n_3aveValue【橋りょう・トンネル】&#10;一人当たり有形固定資産（償却資産）額">
          <a:extLst>
            <a:ext uri="{FF2B5EF4-FFF2-40B4-BE49-F238E27FC236}">
              <a16:creationId xmlns:a16="http://schemas.microsoft.com/office/drawing/2014/main" id="{783E3874-F2EC-446B-B1FC-16F0292DE32D}"/>
            </a:ext>
          </a:extLst>
        </xdr:cNvPr>
        <xdr:cNvSpPr txBox="1"/>
      </xdr:nvSpPr>
      <xdr:spPr>
        <a:xfrm>
          <a:off x="6847986" y="9771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50402</xdr:rowOff>
    </xdr:from>
    <xdr:ext cx="534377" cy="259045"/>
    <xdr:sp macro="" textlink="">
      <xdr:nvSpPr>
        <xdr:cNvPr id="255" name="n_4aveValue【橋りょう・トンネル】&#10;一人当たり有形固定資産（償却資産）額">
          <a:extLst>
            <a:ext uri="{FF2B5EF4-FFF2-40B4-BE49-F238E27FC236}">
              <a16:creationId xmlns:a16="http://schemas.microsoft.com/office/drawing/2014/main" id="{E537E5B8-8EEB-4D62-A7C9-0D3BFE5226D5}"/>
            </a:ext>
          </a:extLst>
        </xdr:cNvPr>
        <xdr:cNvSpPr txBox="1"/>
      </xdr:nvSpPr>
      <xdr:spPr>
        <a:xfrm>
          <a:off x="6038361" y="977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159505</xdr:rowOff>
    </xdr:from>
    <xdr:ext cx="534377" cy="259045"/>
    <xdr:sp macro="" textlink="">
      <xdr:nvSpPr>
        <xdr:cNvPr id="256" name="n_1mainValue【橋りょう・トンネル】&#10;一人当たり有形固定資産（償却資産）額">
          <a:extLst>
            <a:ext uri="{FF2B5EF4-FFF2-40B4-BE49-F238E27FC236}">
              <a16:creationId xmlns:a16="http://schemas.microsoft.com/office/drawing/2014/main" id="{9904E140-D361-4443-86D8-7F6097A2C296}"/>
            </a:ext>
          </a:extLst>
        </xdr:cNvPr>
        <xdr:cNvSpPr txBox="1"/>
      </xdr:nvSpPr>
      <xdr:spPr>
        <a:xfrm>
          <a:off x="8429136" y="1037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159473</xdr:rowOff>
    </xdr:from>
    <xdr:ext cx="534377" cy="259045"/>
    <xdr:sp macro="" textlink="">
      <xdr:nvSpPr>
        <xdr:cNvPr id="257" name="n_2mainValue【橋りょう・トンネル】&#10;一人当たり有形固定資産（償却資産）額">
          <a:extLst>
            <a:ext uri="{FF2B5EF4-FFF2-40B4-BE49-F238E27FC236}">
              <a16:creationId xmlns:a16="http://schemas.microsoft.com/office/drawing/2014/main" id="{DDE05994-8A9A-4D0D-A3B6-986023D979A2}"/>
            </a:ext>
          </a:extLst>
        </xdr:cNvPr>
        <xdr:cNvSpPr txBox="1"/>
      </xdr:nvSpPr>
      <xdr:spPr>
        <a:xfrm>
          <a:off x="7648086" y="10373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160223</xdr:rowOff>
    </xdr:from>
    <xdr:ext cx="534377" cy="259045"/>
    <xdr:sp macro="" textlink="">
      <xdr:nvSpPr>
        <xdr:cNvPr id="258" name="n_3mainValue【橋りょう・トンネル】&#10;一人当たり有形固定資産（償却資産）額">
          <a:extLst>
            <a:ext uri="{FF2B5EF4-FFF2-40B4-BE49-F238E27FC236}">
              <a16:creationId xmlns:a16="http://schemas.microsoft.com/office/drawing/2014/main" id="{E0245C8F-5143-4F0A-B808-373774FB07A9}"/>
            </a:ext>
          </a:extLst>
        </xdr:cNvPr>
        <xdr:cNvSpPr txBox="1"/>
      </xdr:nvSpPr>
      <xdr:spPr>
        <a:xfrm>
          <a:off x="6847986" y="10374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63</xdr:row>
      <xdr:rowOff>169884</xdr:rowOff>
    </xdr:from>
    <xdr:ext cx="469744" cy="259045"/>
    <xdr:sp macro="" textlink="">
      <xdr:nvSpPr>
        <xdr:cNvPr id="259" name="n_4mainValue【橋りょう・トンネル】&#10;一人当たり有形固定資産（償却資産）額">
          <a:extLst>
            <a:ext uri="{FF2B5EF4-FFF2-40B4-BE49-F238E27FC236}">
              <a16:creationId xmlns:a16="http://schemas.microsoft.com/office/drawing/2014/main" id="{E561F9C9-88D2-41BD-BD0D-FA41D24480C5}"/>
            </a:ext>
          </a:extLst>
        </xdr:cNvPr>
        <xdr:cNvSpPr txBox="1"/>
      </xdr:nvSpPr>
      <xdr:spPr>
        <a:xfrm>
          <a:off x="6067503" y="10371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E1F7036C-67CB-43AE-A4FC-0C649559135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D380FE95-30BB-40BE-83D1-0B6005FA1355}"/>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9F2DF728-A842-4786-9A08-41ECD25A5365}"/>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40217786-45C3-4F21-83AC-E8C743E99BA4}"/>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8CB6BB33-683B-4FBA-AD4A-999347B55A1E}"/>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7D26A20B-44EE-494C-A865-F973AC444402}"/>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83FBA7D7-5838-4835-BCB0-47CF3FCEAA5C}"/>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24326798-60EB-4C90-A06F-59BDFFFC12C1}"/>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3EFA097-C27A-432C-B654-52D69A6815CC}"/>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C6A3A47C-F48B-406B-8823-009B1E1A691E}"/>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814FB1C-1038-4385-A7DD-04AA0FBD5007}"/>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CB9B07DE-3C71-4ACE-B308-1C1DD7D6D0EB}"/>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54A13040-3119-4B00-8FA5-C4BAD4963BC7}"/>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63CDDBAA-3FB4-488B-8412-3589A958333B}"/>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F9D572CE-37FC-4E4E-BB07-14B07D5E430F}"/>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8D346606-8A03-428C-85B6-7DFDBCF6C2A1}"/>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D9964D35-5511-4ECC-B587-EE3FA96ADAE2}"/>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530B853E-9444-4C7C-B3B5-9BDF0025FDC3}"/>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8385D70B-6169-482E-B9AD-62AFC51D20D7}"/>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2BBBFAEA-5D33-4B06-A772-32D64C64B551}"/>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577865B5-7339-4CD0-BA21-CD81F1C9A95E}"/>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5F662F97-B960-41C2-971A-48ECABD92081}"/>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95250</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909F433A-5510-4C80-B5E5-52AD197A076A}"/>
            </a:ext>
          </a:extLst>
        </xdr:cNvPr>
        <xdr:cNvCxnSpPr/>
      </xdr:nvCxnSpPr>
      <xdr:spPr>
        <a:xfrm flipV="1">
          <a:off x="4180840" y="12734925"/>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公営住宅】&#10;有形固定資産減価償却率最小値テキスト">
          <a:extLst>
            <a:ext uri="{FF2B5EF4-FFF2-40B4-BE49-F238E27FC236}">
              <a16:creationId xmlns:a16="http://schemas.microsoft.com/office/drawing/2014/main" id="{E453C424-5019-4376-A403-047B958172A1}"/>
            </a:ext>
          </a:extLst>
        </xdr:cNvPr>
        <xdr:cNvSpPr txBox="1"/>
      </xdr:nvSpPr>
      <xdr:spPr>
        <a:xfrm>
          <a:off x="42195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09FE9208-6B50-4318-ACB8-DE30B6D5742E}"/>
            </a:ext>
          </a:extLst>
        </xdr:cNvPr>
        <xdr:cNvCxnSpPr/>
      </xdr:nvCxnSpPr>
      <xdr:spPr>
        <a:xfrm>
          <a:off x="4105275"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41927</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E14B6E6F-D7BB-4047-B40B-AD2606E3302A}"/>
            </a:ext>
          </a:extLst>
        </xdr:cNvPr>
        <xdr:cNvSpPr txBox="1"/>
      </xdr:nvSpPr>
      <xdr:spPr>
        <a:xfrm>
          <a:off x="4219575" y="1252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95250</xdr:rowOff>
    </xdr:from>
    <xdr:to>
      <xdr:col>24</xdr:col>
      <xdr:colOff>152400</xdr:colOff>
      <xdr:row>78</xdr:row>
      <xdr:rowOff>95250</xdr:rowOff>
    </xdr:to>
    <xdr:cxnSp macro="">
      <xdr:nvCxnSpPr>
        <xdr:cNvPr id="286" name="直線コネクタ 285">
          <a:extLst>
            <a:ext uri="{FF2B5EF4-FFF2-40B4-BE49-F238E27FC236}">
              <a16:creationId xmlns:a16="http://schemas.microsoft.com/office/drawing/2014/main" id="{F1D4F941-E17D-4A34-81E3-5CB2F88F07C3}"/>
            </a:ext>
          </a:extLst>
        </xdr:cNvPr>
        <xdr:cNvCxnSpPr/>
      </xdr:nvCxnSpPr>
      <xdr:spPr>
        <a:xfrm>
          <a:off x="4105275" y="12734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20590</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73A32AA2-CDBF-44CD-B325-CF1D5980A62C}"/>
            </a:ext>
          </a:extLst>
        </xdr:cNvPr>
        <xdr:cNvSpPr txBox="1"/>
      </xdr:nvSpPr>
      <xdr:spPr>
        <a:xfrm>
          <a:off x="4219575" y="133079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88" name="フローチャート: 判断 287">
          <a:extLst>
            <a:ext uri="{FF2B5EF4-FFF2-40B4-BE49-F238E27FC236}">
              <a16:creationId xmlns:a16="http://schemas.microsoft.com/office/drawing/2014/main" id="{5C4C23E9-445B-49BA-BC2C-5136EEEC404B}"/>
            </a:ext>
          </a:extLst>
        </xdr:cNvPr>
        <xdr:cNvSpPr/>
      </xdr:nvSpPr>
      <xdr:spPr>
        <a:xfrm>
          <a:off x="4124325" y="133327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89" name="フローチャート: 判断 288">
          <a:extLst>
            <a:ext uri="{FF2B5EF4-FFF2-40B4-BE49-F238E27FC236}">
              <a16:creationId xmlns:a16="http://schemas.microsoft.com/office/drawing/2014/main" id="{1AEB3228-AA9C-46AC-95C0-CEF25EBB0CA7}"/>
            </a:ext>
          </a:extLst>
        </xdr:cNvPr>
        <xdr:cNvSpPr/>
      </xdr:nvSpPr>
      <xdr:spPr>
        <a:xfrm>
          <a:off x="3381375" y="1330896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99313</xdr:rowOff>
    </xdr:from>
    <xdr:to>
      <xdr:col>15</xdr:col>
      <xdr:colOff>101600</xdr:colOff>
      <xdr:row>82</xdr:row>
      <xdr:rowOff>29463</xdr:rowOff>
    </xdr:to>
    <xdr:sp macro="" textlink="">
      <xdr:nvSpPr>
        <xdr:cNvPr id="290" name="フローチャート: 判断 289">
          <a:extLst>
            <a:ext uri="{FF2B5EF4-FFF2-40B4-BE49-F238E27FC236}">
              <a16:creationId xmlns:a16="http://schemas.microsoft.com/office/drawing/2014/main" id="{54025901-01D0-4711-9BC5-9A61B000D8E7}"/>
            </a:ext>
          </a:extLst>
        </xdr:cNvPr>
        <xdr:cNvSpPr/>
      </xdr:nvSpPr>
      <xdr:spPr>
        <a:xfrm>
          <a:off x="2571750" y="1322793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91" name="フローチャート: 判断 290">
          <a:extLst>
            <a:ext uri="{FF2B5EF4-FFF2-40B4-BE49-F238E27FC236}">
              <a16:creationId xmlns:a16="http://schemas.microsoft.com/office/drawing/2014/main" id="{697BAF61-D479-449E-A674-0F0E0F2A29C7}"/>
            </a:ext>
          </a:extLst>
        </xdr:cNvPr>
        <xdr:cNvSpPr/>
      </xdr:nvSpPr>
      <xdr:spPr>
        <a:xfrm>
          <a:off x="1781175" y="1321422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46737</xdr:rowOff>
    </xdr:from>
    <xdr:to>
      <xdr:col>6</xdr:col>
      <xdr:colOff>38100</xdr:colOff>
      <xdr:row>81</xdr:row>
      <xdr:rowOff>148337</xdr:rowOff>
    </xdr:to>
    <xdr:sp macro="" textlink="">
      <xdr:nvSpPr>
        <xdr:cNvPr id="292" name="フローチャート: 判断 291">
          <a:extLst>
            <a:ext uri="{FF2B5EF4-FFF2-40B4-BE49-F238E27FC236}">
              <a16:creationId xmlns:a16="http://schemas.microsoft.com/office/drawing/2014/main" id="{0DE3D12C-B9C9-4E93-9660-3C7C6CD816ED}"/>
            </a:ext>
          </a:extLst>
        </xdr:cNvPr>
        <xdr:cNvSpPr/>
      </xdr:nvSpPr>
      <xdr:spPr>
        <a:xfrm>
          <a:off x="981075" y="131753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B66A30C4-B717-4DF8-9D8C-FCE339BF7480}"/>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90520239-1994-4979-8139-69B717143F18}"/>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76083E35-C49D-43F7-91A4-61F529F743DE}"/>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CC4A9F3-BC9D-4F39-85AB-F7BBB276BFF0}"/>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C00B615-6612-4A2D-9481-0C0ADBB32A0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167894</xdr:rowOff>
    </xdr:from>
    <xdr:to>
      <xdr:col>24</xdr:col>
      <xdr:colOff>114300</xdr:colOff>
      <xdr:row>81</xdr:row>
      <xdr:rowOff>98044</xdr:rowOff>
    </xdr:to>
    <xdr:sp macro="" textlink="">
      <xdr:nvSpPr>
        <xdr:cNvPr id="298" name="楕円 297">
          <a:extLst>
            <a:ext uri="{FF2B5EF4-FFF2-40B4-BE49-F238E27FC236}">
              <a16:creationId xmlns:a16="http://schemas.microsoft.com/office/drawing/2014/main" id="{2D70F923-9614-4D64-8563-4C5A64744DC0}"/>
            </a:ext>
          </a:extLst>
        </xdr:cNvPr>
        <xdr:cNvSpPr/>
      </xdr:nvSpPr>
      <xdr:spPr>
        <a:xfrm>
          <a:off x="4124325" y="1312824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19321</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682F8456-8807-401D-B388-562ABC56D558}"/>
            </a:ext>
          </a:extLst>
        </xdr:cNvPr>
        <xdr:cNvSpPr txBox="1"/>
      </xdr:nvSpPr>
      <xdr:spPr>
        <a:xfrm>
          <a:off x="4219575" y="12982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131318</xdr:rowOff>
    </xdr:from>
    <xdr:to>
      <xdr:col>20</xdr:col>
      <xdr:colOff>38100</xdr:colOff>
      <xdr:row>81</xdr:row>
      <xdr:rowOff>61468</xdr:rowOff>
    </xdr:to>
    <xdr:sp macro="" textlink="">
      <xdr:nvSpPr>
        <xdr:cNvPr id="300" name="楕円 299">
          <a:extLst>
            <a:ext uri="{FF2B5EF4-FFF2-40B4-BE49-F238E27FC236}">
              <a16:creationId xmlns:a16="http://schemas.microsoft.com/office/drawing/2014/main" id="{676011AE-A269-42B3-A11D-BA7DE7EBE0B0}"/>
            </a:ext>
          </a:extLst>
        </xdr:cNvPr>
        <xdr:cNvSpPr/>
      </xdr:nvSpPr>
      <xdr:spPr>
        <a:xfrm>
          <a:off x="3381375" y="130948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10668</xdr:rowOff>
    </xdr:from>
    <xdr:to>
      <xdr:col>24</xdr:col>
      <xdr:colOff>63500</xdr:colOff>
      <xdr:row>81</xdr:row>
      <xdr:rowOff>47244</xdr:rowOff>
    </xdr:to>
    <xdr:cxnSp macro="">
      <xdr:nvCxnSpPr>
        <xdr:cNvPr id="301" name="直線コネクタ 300">
          <a:extLst>
            <a:ext uri="{FF2B5EF4-FFF2-40B4-BE49-F238E27FC236}">
              <a16:creationId xmlns:a16="http://schemas.microsoft.com/office/drawing/2014/main" id="{6F08AA70-4DF3-4E1E-B047-D9C3873932A6}"/>
            </a:ext>
          </a:extLst>
        </xdr:cNvPr>
        <xdr:cNvCxnSpPr/>
      </xdr:nvCxnSpPr>
      <xdr:spPr>
        <a:xfrm>
          <a:off x="3429000" y="13132943"/>
          <a:ext cx="752475" cy="4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97028</xdr:rowOff>
    </xdr:from>
    <xdr:to>
      <xdr:col>15</xdr:col>
      <xdr:colOff>101600</xdr:colOff>
      <xdr:row>81</xdr:row>
      <xdr:rowOff>27178</xdr:rowOff>
    </xdr:to>
    <xdr:sp macro="" textlink="">
      <xdr:nvSpPr>
        <xdr:cNvPr id="302" name="楕円 301">
          <a:extLst>
            <a:ext uri="{FF2B5EF4-FFF2-40B4-BE49-F238E27FC236}">
              <a16:creationId xmlns:a16="http://schemas.microsoft.com/office/drawing/2014/main" id="{B45FF4A3-7C15-4239-AAE0-BB533D19A011}"/>
            </a:ext>
          </a:extLst>
        </xdr:cNvPr>
        <xdr:cNvSpPr/>
      </xdr:nvSpPr>
      <xdr:spPr>
        <a:xfrm>
          <a:off x="2571750" y="130605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147828</xdr:rowOff>
    </xdr:from>
    <xdr:to>
      <xdr:col>19</xdr:col>
      <xdr:colOff>177800</xdr:colOff>
      <xdr:row>81</xdr:row>
      <xdr:rowOff>10668</xdr:rowOff>
    </xdr:to>
    <xdr:cxnSp macro="">
      <xdr:nvCxnSpPr>
        <xdr:cNvPr id="303" name="直線コネクタ 302">
          <a:extLst>
            <a:ext uri="{FF2B5EF4-FFF2-40B4-BE49-F238E27FC236}">
              <a16:creationId xmlns:a16="http://schemas.microsoft.com/office/drawing/2014/main" id="{468EEA47-5A68-4279-BFB2-533927A8B749}"/>
            </a:ext>
          </a:extLst>
        </xdr:cNvPr>
        <xdr:cNvCxnSpPr/>
      </xdr:nvCxnSpPr>
      <xdr:spPr>
        <a:xfrm>
          <a:off x="2619375" y="13108178"/>
          <a:ext cx="809625"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78739</xdr:rowOff>
    </xdr:from>
    <xdr:to>
      <xdr:col>10</xdr:col>
      <xdr:colOff>165100</xdr:colOff>
      <xdr:row>81</xdr:row>
      <xdr:rowOff>8889</xdr:rowOff>
    </xdr:to>
    <xdr:sp macro="" textlink="">
      <xdr:nvSpPr>
        <xdr:cNvPr id="304" name="楕円 303">
          <a:extLst>
            <a:ext uri="{FF2B5EF4-FFF2-40B4-BE49-F238E27FC236}">
              <a16:creationId xmlns:a16="http://schemas.microsoft.com/office/drawing/2014/main" id="{E4FA781F-B0B5-4BBF-BCA5-CA58611816B7}"/>
            </a:ext>
          </a:extLst>
        </xdr:cNvPr>
        <xdr:cNvSpPr/>
      </xdr:nvSpPr>
      <xdr:spPr>
        <a:xfrm>
          <a:off x="1781175" y="130422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129539</xdr:rowOff>
    </xdr:from>
    <xdr:to>
      <xdr:col>15</xdr:col>
      <xdr:colOff>50800</xdr:colOff>
      <xdr:row>80</xdr:row>
      <xdr:rowOff>147828</xdr:rowOff>
    </xdr:to>
    <xdr:cxnSp macro="">
      <xdr:nvCxnSpPr>
        <xdr:cNvPr id="305" name="直線コネクタ 304">
          <a:extLst>
            <a:ext uri="{FF2B5EF4-FFF2-40B4-BE49-F238E27FC236}">
              <a16:creationId xmlns:a16="http://schemas.microsoft.com/office/drawing/2014/main" id="{67A6EA26-2D93-4A51-A367-8B0435DEB726}"/>
            </a:ext>
          </a:extLst>
        </xdr:cNvPr>
        <xdr:cNvCxnSpPr/>
      </xdr:nvCxnSpPr>
      <xdr:spPr>
        <a:xfrm>
          <a:off x="1828800" y="13089889"/>
          <a:ext cx="790575"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1015</xdr:rowOff>
    </xdr:from>
    <xdr:to>
      <xdr:col>6</xdr:col>
      <xdr:colOff>38100</xdr:colOff>
      <xdr:row>80</xdr:row>
      <xdr:rowOff>102615</xdr:rowOff>
    </xdr:to>
    <xdr:sp macro="" textlink="">
      <xdr:nvSpPr>
        <xdr:cNvPr id="306" name="楕円 305">
          <a:extLst>
            <a:ext uri="{FF2B5EF4-FFF2-40B4-BE49-F238E27FC236}">
              <a16:creationId xmlns:a16="http://schemas.microsoft.com/office/drawing/2014/main" id="{BA8B03A6-84C8-4549-9230-2883F46486E4}"/>
            </a:ext>
          </a:extLst>
        </xdr:cNvPr>
        <xdr:cNvSpPr/>
      </xdr:nvSpPr>
      <xdr:spPr>
        <a:xfrm>
          <a:off x="981075" y="1296454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51815</xdr:rowOff>
    </xdr:from>
    <xdr:to>
      <xdr:col>10</xdr:col>
      <xdr:colOff>114300</xdr:colOff>
      <xdr:row>80</xdr:row>
      <xdr:rowOff>129539</xdr:rowOff>
    </xdr:to>
    <xdr:cxnSp macro="">
      <xdr:nvCxnSpPr>
        <xdr:cNvPr id="307" name="直線コネクタ 306">
          <a:extLst>
            <a:ext uri="{FF2B5EF4-FFF2-40B4-BE49-F238E27FC236}">
              <a16:creationId xmlns:a16="http://schemas.microsoft.com/office/drawing/2014/main" id="{1B3819FA-65A3-46F6-A792-BC4744ED5B0F}"/>
            </a:ext>
          </a:extLst>
        </xdr:cNvPr>
        <xdr:cNvCxnSpPr/>
      </xdr:nvCxnSpPr>
      <xdr:spPr>
        <a:xfrm>
          <a:off x="1028700" y="13012165"/>
          <a:ext cx="8001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114316</xdr:rowOff>
    </xdr:from>
    <xdr:ext cx="405111" cy="259045"/>
    <xdr:sp macro="" textlink="">
      <xdr:nvSpPr>
        <xdr:cNvPr id="308" name="n_1aveValue【公営住宅】&#10;有形固定資産減価償却率">
          <a:extLst>
            <a:ext uri="{FF2B5EF4-FFF2-40B4-BE49-F238E27FC236}">
              <a16:creationId xmlns:a16="http://schemas.microsoft.com/office/drawing/2014/main" id="{04CB85CB-E4AB-4B93-A14C-B913930C9632}"/>
            </a:ext>
          </a:extLst>
        </xdr:cNvPr>
        <xdr:cNvSpPr txBox="1"/>
      </xdr:nvSpPr>
      <xdr:spPr>
        <a:xfrm>
          <a:off x="3239144" y="13401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20590</xdr:rowOff>
    </xdr:from>
    <xdr:ext cx="405111" cy="259045"/>
    <xdr:sp macro="" textlink="">
      <xdr:nvSpPr>
        <xdr:cNvPr id="309" name="n_2aveValue【公営住宅】&#10;有形固定資産減価償却率">
          <a:extLst>
            <a:ext uri="{FF2B5EF4-FFF2-40B4-BE49-F238E27FC236}">
              <a16:creationId xmlns:a16="http://schemas.microsoft.com/office/drawing/2014/main" id="{C979EBC6-6842-4F9F-A6EA-BEAE7133FEF9}"/>
            </a:ext>
          </a:extLst>
        </xdr:cNvPr>
        <xdr:cNvSpPr txBox="1"/>
      </xdr:nvSpPr>
      <xdr:spPr>
        <a:xfrm>
          <a:off x="2439044" y="13307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310" name="n_3aveValue【公営住宅】&#10;有形固定資産減価償却率">
          <a:extLst>
            <a:ext uri="{FF2B5EF4-FFF2-40B4-BE49-F238E27FC236}">
              <a16:creationId xmlns:a16="http://schemas.microsoft.com/office/drawing/2014/main" id="{F3ADAB09-EEE0-4EF7-934D-93A20420F358}"/>
            </a:ext>
          </a:extLst>
        </xdr:cNvPr>
        <xdr:cNvSpPr txBox="1"/>
      </xdr:nvSpPr>
      <xdr:spPr>
        <a:xfrm>
          <a:off x="1648469" y="13297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139464</xdr:rowOff>
    </xdr:from>
    <xdr:ext cx="405111" cy="259045"/>
    <xdr:sp macro="" textlink="">
      <xdr:nvSpPr>
        <xdr:cNvPr id="311" name="n_4aveValue【公営住宅】&#10;有形固定資産減価償却率">
          <a:extLst>
            <a:ext uri="{FF2B5EF4-FFF2-40B4-BE49-F238E27FC236}">
              <a16:creationId xmlns:a16="http://schemas.microsoft.com/office/drawing/2014/main" id="{B262D1C6-16B9-4BAA-B4CD-19E2DD4142F7}"/>
            </a:ext>
          </a:extLst>
        </xdr:cNvPr>
        <xdr:cNvSpPr txBox="1"/>
      </xdr:nvSpPr>
      <xdr:spPr>
        <a:xfrm>
          <a:off x="848369" y="13268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77995</xdr:rowOff>
    </xdr:from>
    <xdr:ext cx="405111" cy="259045"/>
    <xdr:sp macro="" textlink="">
      <xdr:nvSpPr>
        <xdr:cNvPr id="312" name="n_1mainValue【公営住宅】&#10;有形固定資産減価償却率">
          <a:extLst>
            <a:ext uri="{FF2B5EF4-FFF2-40B4-BE49-F238E27FC236}">
              <a16:creationId xmlns:a16="http://schemas.microsoft.com/office/drawing/2014/main" id="{845B3AE7-DB13-4AF2-922B-3D87BE7C8E7D}"/>
            </a:ext>
          </a:extLst>
        </xdr:cNvPr>
        <xdr:cNvSpPr txBox="1"/>
      </xdr:nvSpPr>
      <xdr:spPr>
        <a:xfrm>
          <a:off x="3239144" y="12879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313" name="n_2mainValue【公営住宅】&#10;有形固定資産減価償却率">
          <a:extLst>
            <a:ext uri="{FF2B5EF4-FFF2-40B4-BE49-F238E27FC236}">
              <a16:creationId xmlns:a16="http://schemas.microsoft.com/office/drawing/2014/main" id="{B5B22072-0BCD-4807-ACB7-7F2344259B1E}"/>
            </a:ext>
          </a:extLst>
        </xdr:cNvPr>
        <xdr:cNvSpPr txBox="1"/>
      </xdr:nvSpPr>
      <xdr:spPr>
        <a:xfrm>
          <a:off x="2439044" y="12848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25416</xdr:rowOff>
    </xdr:from>
    <xdr:ext cx="405111" cy="259045"/>
    <xdr:sp macro="" textlink="">
      <xdr:nvSpPr>
        <xdr:cNvPr id="314" name="n_3mainValue【公営住宅】&#10;有形固定資産減価償却率">
          <a:extLst>
            <a:ext uri="{FF2B5EF4-FFF2-40B4-BE49-F238E27FC236}">
              <a16:creationId xmlns:a16="http://schemas.microsoft.com/office/drawing/2014/main" id="{B00369DA-D598-46C0-A5BE-53CCDA567A0E}"/>
            </a:ext>
          </a:extLst>
        </xdr:cNvPr>
        <xdr:cNvSpPr txBox="1"/>
      </xdr:nvSpPr>
      <xdr:spPr>
        <a:xfrm>
          <a:off x="1648469" y="12830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119142</xdr:rowOff>
    </xdr:from>
    <xdr:ext cx="405111" cy="259045"/>
    <xdr:sp macro="" textlink="">
      <xdr:nvSpPr>
        <xdr:cNvPr id="315" name="n_4mainValue【公営住宅】&#10;有形固定資産減価償却率">
          <a:extLst>
            <a:ext uri="{FF2B5EF4-FFF2-40B4-BE49-F238E27FC236}">
              <a16:creationId xmlns:a16="http://schemas.microsoft.com/office/drawing/2014/main" id="{392A3586-4C0B-4034-BB6A-6BA2CBB2C53A}"/>
            </a:ext>
          </a:extLst>
        </xdr:cNvPr>
        <xdr:cNvSpPr txBox="1"/>
      </xdr:nvSpPr>
      <xdr:spPr>
        <a:xfrm>
          <a:off x="848369" y="12761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27F2C260-A61F-4B70-8094-0E60B28AF67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89B49EE5-102C-4C94-8B82-8D73FEF92BF8}"/>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5BA43C25-0F00-4FDC-A0A7-9870454A6B92}"/>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3EDD8F6D-7266-440F-AF64-3F34C93B5A7E}"/>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29E6DF56-C9D2-453D-82B7-5FF809F0459D}"/>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9E9F1427-019A-4607-8573-6D4D263D02A0}"/>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446C1470-38FA-47DC-A830-F33FFC4DB126}"/>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EDD7CC70-D9F3-4530-BD2B-513186BB7A9C}"/>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81BE2E90-087C-4B05-9539-D93472305ED8}"/>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BE352DA0-5BFA-44AA-A8F5-69D41A56647B}"/>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02BB7BD0-3A52-4657-885E-30C803F89F5F}"/>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95351441-2BB4-40D0-B5D1-E5D981B3F168}"/>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14C1BB81-4A28-408B-BC9F-0A22DBE1196B}"/>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8874A4CE-C53F-4C55-9FDE-EA4DC311B515}"/>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FAA4E984-D5F0-4869-9A53-C015576F62B6}"/>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EBC5355E-0C68-4785-80A8-4EADB68DF714}"/>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EAB7284C-FC7C-4D6C-B09A-8A6F2B123748}"/>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A4B5AE36-9019-4981-99D2-7219F1B1D61E}"/>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CEE1C944-1060-4D3B-9E56-8C5A75BBE5DF}"/>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FF702C5C-5626-4A6F-B178-7A6FA8E2B1A2}"/>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1614ED5C-EAD7-4B75-8C09-2F3801703BB8}"/>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133198</xdr:rowOff>
    </xdr:from>
    <xdr:to>
      <xdr:col>54</xdr:col>
      <xdr:colOff>189865</xdr:colOff>
      <xdr:row>86</xdr:row>
      <xdr:rowOff>33528</xdr:rowOff>
    </xdr:to>
    <xdr:cxnSp macro="">
      <xdr:nvCxnSpPr>
        <xdr:cNvPr id="337" name="直線コネクタ 336">
          <a:extLst>
            <a:ext uri="{FF2B5EF4-FFF2-40B4-BE49-F238E27FC236}">
              <a16:creationId xmlns:a16="http://schemas.microsoft.com/office/drawing/2014/main" id="{FA06DCD2-342E-4074-92AC-E52B6B89686F}"/>
            </a:ext>
          </a:extLst>
        </xdr:cNvPr>
        <xdr:cNvCxnSpPr/>
      </xdr:nvCxnSpPr>
      <xdr:spPr>
        <a:xfrm flipV="1">
          <a:off x="9429115" y="12772873"/>
          <a:ext cx="0" cy="1192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38" name="【公営住宅】&#10;一人当たり面積最小値テキスト">
          <a:extLst>
            <a:ext uri="{FF2B5EF4-FFF2-40B4-BE49-F238E27FC236}">
              <a16:creationId xmlns:a16="http://schemas.microsoft.com/office/drawing/2014/main" id="{5D2BA259-ED29-4B71-89E2-6B987BF350A1}"/>
            </a:ext>
          </a:extLst>
        </xdr:cNvPr>
        <xdr:cNvSpPr txBox="1"/>
      </xdr:nvSpPr>
      <xdr:spPr>
        <a:xfrm>
          <a:off x="9467850" y="13972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39" name="直線コネクタ 338">
          <a:extLst>
            <a:ext uri="{FF2B5EF4-FFF2-40B4-BE49-F238E27FC236}">
              <a16:creationId xmlns:a16="http://schemas.microsoft.com/office/drawing/2014/main" id="{2FCEF9BD-D63D-4146-8E5B-36220AB21F15}"/>
            </a:ext>
          </a:extLst>
        </xdr:cNvPr>
        <xdr:cNvCxnSpPr/>
      </xdr:nvCxnSpPr>
      <xdr:spPr>
        <a:xfrm>
          <a:off x="9363075" y="1396542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79875</xdr:rowOff>
    </xdr:from>
    <xdr:ext cx="469744" cy="259045"/>
    <xdr:sp macro="" textlink="">
      <xdr:nvSpPr>
        <xdr:cNvPr id="340" name="【公営住宅】&#10;一人当たり面積最大値テキスト">
          <a:extLst>
            <a:ext uri="{FF2B5EF4-FFF2-40B4-BE49-F238E27FC236}">
              <a16:creationId xmlns:a16="http://schemas.microsoft.com/office/drawing/2014/main" id="{CC88555B-B2F7-467C-BE36-6376BFE58ADC}"/>
            </a:ext>
          </a:extLst>
        </xdr:cNvPr>
        <xdr:cNvSpPr txBox="1"/>
      </xdr:nvSpPr>
      <xdr:spPr>
        <a:xfrm>
          <a:off x="9467850" y="12560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133198</xdr:rowOff>
    </xdr:from>
    <xdr:to>
      <xdr:col>55</xdr:col>
      <xdr:colOff>88900</xdr:colOff>
      <xdr:row>78</xdr:row>
      <xdr:rowOff>133198</xdr:rowOff>
    </xdr:to>
    <xdr:cxnSp macro="">
      <xdr:nvCxnSpPr>
        <xdr:cNvPr id="341" name="直線コネクタ 340">
          <a:extLst>
            <a:ext uri="{FF2B5EF4-FFF2-40B4-BE49-F238E27FC236}">
              <a16:creationId xmlns:a16="http://schemas.microsoft.com/office/drawing/2014/main" id="{1555EF8B-CC9B-4A59-B491-CE7A28221B23}"/>
            </a:ext>
          </a:extLst>
        </xdr:cNvPr>
        <xdr:cNvCxnSpPr/>
      </xdr:nvCxnSpPr>
      <xdr:spPr>
        <a:xfrm>
          <a:off x="9363075" y="1277287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1491</xdr:rowOff>
    </xdr:from>
    <xdr:ext cx="469744" cy="259045"/>
    <xdr:sp macro="" textlink="">
      <xdr:nvSpPr>
        <xdr:cNvPr id="342" name="【公営住宅】&#10;一人当たり面積平均値テキスト">
          <a:extLst>
            <a:ext uri="{FF2B5EF4-FFF2-40B4-BE49-F238E27FC236}">
              <a16:creationId xmlns:a16="http://schemas.microsoft.com/office/drawing/2014/main" id="{93FA1AFE-321C-4DF5-B4AC-A80A548A0675}"/>
            </a:ext>
          </a:extLst>
        </xdr:cNvPr>
        <xdr:cNvSpPr txBox="1"/>
      </xdr:nvSpPr>
      <xdr:spPr>
        <a:xfrm>
          <a:off x="9467850" y="136127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150064</xdr:rowOff>
    </xdr:from>
    <xdr:to>
      <xdr:col>55</xdr:col>
      <xdr:colOff>50800</xdr:colOff>
      <xdr:row>85</xdr:row>
      <xdr:rowOff>80214</xdr:rowOff>
    </xdr:to>
    <xdr:sp macro="" textlink="">
      <xdr:nvSpPr>
        <xdr:cNvPr id="343" name="フローチャート: 判断 342">
          <a:extLst>
            <a:ext uri="{FF2B5EF4-FFF2-40B4-BE49-F238E27FC236}">
              <a16:creationId xmlns:a16="http://schemas.microsoft.com/office/drawing/2014/main" id="{393D03B1-CB85-4918-BE6E-D0C159C5307E}"/>
            </a:ext>
          </a:extLst>
        </xdr:cNvPr>
        <xdr:cNvSpPr/>
      </xdr:nvSpPr>
      <xdr:spPr>
        <a:xfrm>
          <a:off x="9401175" y="1376128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153721</xdr:rowOff>
    </xdr:from>
    <xdr:to>
      <xdr:col>50</xdr:col>
      <xdr:colOff>165100</xdr:colOff>
      <xdr:row>85</xdr:row>
      <xdr:rowOff>83871</xdr:rowOff>
    </xdr:to>
    <xdr:sp macro="" textlink="">
      <xdr:nvSpPr>
        <xdr:cNvPr id="344" name="フローチャート: 判断 343">
          <a:extLst>
            <a:ext uri="{FF2B5EF4-FFF2-40B4-BE49-F238E27FC236}">
              <a16:creationId xmlns:a16="http://schemas.microsoft.com/office/drawing/2014/main" id="{521E36B9-E42E-43BB-9499-89E2232D24E8}"/>
            </a:ext>
          </a:extLst>
        </xdr:cNvPr>
        <xdr:cNvSpPr/>
      </xdr:nvSpPr>
      <xdr:spPr>
        <a:xfrm>
          <a:off x="8639175" y="1376494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152806</xdr:rowOff>
    </xdr:from>
    <xdr:to>
      <xdr:col>46</xdr:col>
      <xdr:colOff>38100</xdr:colOff>
      <xdr:row>85</xdr:row>
      <xdr:rowOff>82956</xdr:rowOff>
    </xdr:to>
    <xdr:sp macro="" textlink="">
      <xdr:nvSpPr>
        <xdr:cNvPr id="345" name="フローチャート: 判断 344">
          <a:extLst>
            <a:ext uri="{FF2B5EF4-FFF2-40B4-BE49-F238E27FC236}">
              <a16:creationId xmlns:a16="http://schemas.microsoft.com/office/drawing/2014/main" id="{1ADBA5E6-5FBF-4715-8C32-CCBE8C4DBDF2}"/>
            </a:ext>
          </a:extLst>
        </xdr:cNvPr>
        <xdr:cNvSpPr/>
      </xdr:nvSpPr>
      <xdr:spPr>
        <a:xfrm>
          <a:off x="7839075" y="1376403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153264</xdr:rowOff>
    </xdr:from>
    <xdr:to>
      <xdr:col>41</xdr:col>
      <xdr:colOff>101600</xdr:colOff>
      <xdr:row>85</xdr:row>
      <xdr:rowOff>83414</xdr:rowOff>
    </xdr:to>
    <xdr:sp macro="" textlink="">
      <xdr:nvSpPr>
        <xdr:cNvPr id="346" name="フローチャート: 判断 345">
          <a:extLst>
            <a:ext uri="{FF2B5EF4-FFF2-40B4-BE49-F238E27FC236}">
              <a16:creationId xmlns:a16="http://schemas.microsoft.com/office/drawing/2014/main" id="{3D96C581-5623-4F6E-BDC1-2291B4FA1CB5}"/>
            </a:ext>
          </a:extLst>
        </xdr:cNvPr>
        <xdr:cNvSpPr/>
      </xdr:nvSpPr>
      <xdr:spPr>
        <a:xfrm>
          <a:off x="7029450" y="137644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138176</xdr:rowOff>
    </xdr:from>
    <xdr:to>
      <xdr:col>36</xdr:col>
      <xdr:colOff>165100</xdr:colOff>
      <xdr:row>85</xdr:row>
      <xdr:rowOff>68326</xdr:rowOff>
    </xdr:to>
    <xdr:sp macro="" textlink="">
      <xdr:nvSpPr>
        <xdr:cNvPr id="347" name="フローチャート: 判断 346">
          <a:extLst>
            <a:ext uri="{FF2B5EF4-FFF2-40B4-BE49-F238E27FC236}">
              <a16:creationId xmlns:a16="http://schemas.microsoft.com/office/drawing/2014/main" id="{31D6F450-26B0-4ED6-A1C7-CDB0B689ED27}"/>
            </a:ext>
          </a:extLst>
        </xdr:cNvPr>
        <xdr:cNvSpPr/>
      </xdr:nvSpPr>
      <xdr:spPr>
        <a:xfrm>
          <a:off x="6238875" y="1375257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73BFC9E6-1E42-458A-8F09-8E9657136FC5}"/>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F1E10A53-1E6E-450C-897D-E01A9AF537BD}"/>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84BC19AE-7818-437E-BBD9-D7CDDE7CE8CA}"/>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5D205B1C-3A34-4C22-8B17-5D345C15BF6D}"/>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5674707-FFF6-4E39-9746-4A4F03A75341}"/>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84683</xdr:rowOff>
    </xdr:from>
    <xdr:to>
      <xdr:col>55</xdr:col>
      <xdr:colOff>50800</xdr:colOff>
      <xdr:row>86</xdr:row>
      <xdr:rowOff>14833</xdr:rowOff>
    </xdr:to>
    <xdr:sp macro="" textlink="">
      <xdr:nvSpPr>
        <xdr:cNvPr id="353" name="楕円 352">
          <a:extLst>
            <a:ext uri="{FF2B5EF4-FFF2-40B4-BE49-F238E27FC236}">
              <a16:creationId xmlns:a16="http://schemas.microsoft.com/office/drawing/2014/main" id="{411EB8B7-7E08-4FAF-835F-88ABDC5AEE2B}"/>
            </a:ext>
          </a:extLst>
        </xdr:cNvPr>
        <xdr:cNvSpPr/>
      </xdr:nvSpPr>
      <xdr:spPr>
        <a:xfrm>
          <a:off x="9401175" y="13861008"/>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171060</xdr:rowOff>
    </xdr:from>
    <xdr:ext cx="469744" cy="259045"/>
    <xdr:sp macro="" textlink="">
      <xdr:nvSpPr>
        <xdr:cNvPr id="354" name="【公営住宅】&#10;一人当たり面積該当値テキスト">
          <a:extLst>
            <a:ext uri="{FF2B5EF4-FFF2-40B4-BE49-F238E27FC236}">
              <a16:creationId xmlns:a16="http://schemas.microsoft.com/office/drawing/2014/main" id="{5C555836-9C9F-415A-91A4-EB05E899F01D}"/>
            </a:ext>
          </a:extLst>
        </xdr:cNvPr>
        <xdr:cNvSpPr txBox="1"/>
      </xdr:nvSpPr>
      <xdr:spPr>
        <a:xfrm>
          <a:off x="9467850" y="13772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84226</xdr:rowOff>
    </xdr:from>
    <xdr:to>
      <xdr:col>50</xdr:col>
      <xdr:colOff>165100</xdr:colOff>
      <xdr:row>86</xdr:row>
      <xdr:rowOff>14376</xdr:rowOff>
    </xdr:to>
    <xdr:sp macro="" textlink="">
      <xdr:nvSpPr>
        <xdr:cNvPr id="355" name="楕円 354">
          <a:extLst>
            <a:ext uri="{FF2B5EF4-FFF2-40B4-BE49-F238E27FC236}">
              <a16:creationId xmlns:a16="http://schemas.microsoft.com/office/drawing/2014/main" id="{3C9AC805-F74E-4E66-B701-E896037415AE}"/>
            </a:ext>
          </a:extLst>
        </xdr:cNvPr>
        <xdr:cNvSpPr/>
      </xdr:nvSpPr>
      <xdr:spPr>
        <a:xfrm>
          <a:off x="8639175" y="1386055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135026</xdr:rowOff>
    </xdr:from>
    <xdr:to>
      <xdr:col>55</xdr:col>
      <xdr:colOff>0</xdr:colOff>
      <xdr:row>85</xdr:row>
      <xdr:rowOff>135483</xdr:rowOff>
    </xdr:to>
    <xdr:cxnSp macro="">
      <xdr:nvCxnSpPr>
        <xdr:cNvPr id="356" name="直線コネクタ 355">
          <a:extLst>
            <a:ext uri="{FF2B5EF4-FFF2-40B4-BE49-F238E27FC236}">
              <a16:creationId xmlns:a16="http://schemas.microsoft.com/office/drawing/2014/main" id="{C515D205-E5E8-4830-BDD1-422F4B05951B}"/>
            </a:ext>
          </a:extLst>
        </xdr:cNvPr>
        <xdr:cNvCxnSpPr/>
      </xdr:nvCxnSpPr>
      <xdr:spPr>
        <a:xfrm>
          <a:off x="8686800" y="13908176"/>
          <a:ext cx="74295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84226</xdr:rowOff>
    </xdr:from>
    <xdr:to>
      <xdr:col>46</xdr:col>
      <xdr:colOff>38100</xdr:colOff>
      <xdr:row>86</xdr:row>
      <xdr:rowOff>14376</xdr:rowOff>
    </xdr:to>
    <xdr:sp macro="" textlink="">
      <xdr:nvSpPr>
        <xdr:cNvPr id="357" name="楕円 356">
          <a:extLst>
            <a:ext uri="{FF2B5EF4-FFF2-40B4-BE49-F238E27FC236}">
              <a16:creationId xmlns:a16="http://schemas.microsoft.com/office/drawing/2014/main" id="{87811523-2B89-4BEE-9A33-2FD406697D22}"/>
            </a:ext>
          </a:extLst>
        </xdr:cNvPr>
        <xdr:cNvSpPr/>
      </xdr:nvSpPr>
      <xdr:spPr>
        <a:xfrm>
          <a:off x="7839075" y="1386055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135026</xdr:rowOff>
    </xdr:from>
    <xdr:to>
      <xdr:col>50</xdr:col>
      <xdr:colOff>114300</xdr:colOff>
      <xdr:row>85</xdr:row>
      <xdr:rowOff>135026</xdr:rowOff>
    </xdr:to>
    <xdr:cxnSp macro="">
      <xdr:nvCxnSpPr>
        <xdr:cNvPr id="358" name="直線コネクタ 357">
          <a:extLst>
            <a:ext uri="{FF2B5EF4-FFF2-40B4-BE49-F238E27FC236}">
              <a16:creationId xmlns:a16="http://schemas.microsoft.com/office/drawing/2014/main" id="{256832F9-96D9-4A20-8D5C-42F1AA8F9BA5}"/>
            </a:ext>
          </a:extLst>
        </xdr:cNvPr>
        <xdr:cNvCxnSpPr/>
      </xdr:nvCxnSpPr>
      <xdr:spPr>
        <a:xfrm>
          <a:off x="7886700" y="1390817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84683</xdr:rowOff>
    </xdr:from>
    <xdr:to>
      <xdr:col>41</xdr:col>
      <xdr:colOff>101600</xdr:colOff>
      <xdr:row>86</xdr:row>
      <xdr:rowOff>14833</xdr:rowOff>
    </xdr:to>
    <xdr:sp macro="" textlink="">
      <xdr:nvSpPr>
        <xdr:cNvPr id="359" name="楕円 358">
          <a:extLst>
            <a:ext uri="{FF2B5EF4-FFF2-40B4-BE49-F238E27FC236}">
              <a16:creationId xmlns:a16="http://schemas.microsoft.com/office/drawing/2014/main" id="{2C6338D7-506D-4B55-8286-EE0772C3E8B3}"/>
            </a:ext>
          </a:extLst>
        </xdr:cNvPr>
        <xdr:cNvSpPr/>
      </xdr:nvSpPr>
      <xdr:spPr>
        <a:xfrm>
          <a:off x="7029450" y="1386100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135026</xdr:rowOff>
    </xdr:from>
    <xdr:to>
      <xdr:col>45</xdr:col>
      <xdr:colOff>177800</xdr:colOff>
      <xdr:row>85</xdr:row>
      <xdr:rowOff>135483</xdr:rowOff>
    </xdr:to>
    <xdr:cxnSp macro="">
      <xdr:nvCxnSpPr>
        <xdr:cNvPr id="360" name="直線コネクタ 359">
          <a:extLst>
            <a:ext uri="{FF2B5EF4-FFF2-40B4-BE49-F238E27FC236}">
              <a16:creationId xmlns:a16="http://schemas.microsoft.com/office/drawing/2014/main" id="{33F26A50-5933-4DA8-9E98-26382718CC9D}"/>
            </a:ext>
          </a:extLst>
        </xdr:cNvPr>
        <xdr:cNvCxnSpPr/>
      </xdr:nvCxnSpPr>
      <xdr:spPr>
        <a:xfrm flipV="1">
          <a:off x="7077075" y="13908176"/>
          <a:ext cx="809625"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84683</xdr:rowOff>
    </xdr:from>
    <xdr:to>
      <xdr:col>36</xdr:col>
      <xdr:colOff>165100</xdr:colOff>
      <xdr:row>86</xdr:row>
      <xdr:rowOff>14833</xdr:rowOff>
    </xdr:to>
    <xdr:sp macro="" textlink="">
      <xdr:nvSpPr>
        <xdr:cNvPr id="361" name="楕円 360">
          <a:extLst>
            <a:ext uri="{FF2B5EF4-FFF2-40B4-BE49-F238E27FC236}">
              <a16:creationId xmlns:a16="http://schemas.microsoft.com/office/drawing/2014/main" id="{72F9449D-0259-4D71-982E-EDE434A9733B}"/>
            </a:ext>
          </a:extLst>
        </xdr:cNvPr>
        <xdr:cNvSpPr/>
      </xdr:nvSpPr>
      <xdr:spPr>
        <a:xfrm>
          <a:off x="6238875" y="1386100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135483</xdr:rowOff>
    </xdr:from>
    <xdr:to>
      <xdr:col>41</xdr:col>
      <xdr:colOff>50800</xdr:colOff>
      <xdr:row>85</xdr:row>
      <xdr:rowOff>135483</xdr:rowOff>
    </xdr:to>
    <xdr:cxnSp macro="">
      <xdr:nvCxnSpPr>
        <xdr:cNvPr id="362" name="直線コネクタ 361">
          <a:extLst>
            <a:ext uri="{FF2B5EF4-FFF2-40B4-BE49-F238E27FC236}">
              <a16:creationId xmlns:a16="http://schemas.microsoft.com/office/drawing/2014/main" id="{F964B2C0-CA4C-436D-956B-980523E4EB8D}"/>
            </a:ext>
          </a:extLst>
        </xdr:cNvPr>
        <xdr:cNvCxnSpPr/>
      </xdr:nvCxnSpPr>
      <xdr:spPr>
        <a:xfrm>
          <a:off x="6286500" y="1390863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100398</xdr:rowOff>
    </xdr:from>
    <xdr:ext cx="469744" cy="259045"/>
    <xdr:sp macro="" textlink="">
      <xdr:nvSpPr>
        <xdr:cNvPr id="363" name="n_1aveValue【公営住宅】&#10;一人当たり面積">
          <a:extLst>
            <a:ext uri="{FF2B5EF4-FFF2-40B4-BE49-F238E27FC236}">
              <a16:creationId xmlns:a16="http://schemas.microsoft.com/office/drawing/2014/main" id="{F5525E0B-87A0-45B6-85AE-678A1B491E97}"/>
            </a:ext>
          </a:extLst>
        </xdr:cNvPr>
        <xdr:cNvSpPr txBox="1"/>
      </xdr:nvSpPr>
      <xdr:spPr>
        <a:xfrm>
          <a:off x="8458277" y="13552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99483</xdr:rowOff>
    </xdr:from>
    <xdr:ext cx="469744" cy="259045"/>
    <xdr:sp macro="" textlink="">
      <xdr:nvSpPr>
        <xdr:cNvPr id="364" name="n_2aveValue【公営住宅】&#10;一人当たり面積">
          <a:extLst>
            <a:ext uri="{FF2B5EF4-FFF2-40B4-BE49-F238E27FC236}">
              <a16:creationId xmlns:a16="http://schemas.microsoft.com/office/drawing/2014/main" id="{D51E52D9-64DF-457A-87B9-C06A5EF2CBE2}"/>
            </a:ext>
          </a:extLst>
        </xdr:cNvPr>
        <xdr:cNvSpPr txBox="1"/>
      </xdr:nvSpPr>
      <xdr:spPr>
        <a:xfrm>
          <a:off x="7677227" y="13551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99941</xdr:rowOff>
    </xdr:from>
    <xdr:ext cx="469744" cy="259045"/>
    <xdr:sp macro="" textlink="">
      <xdr:nvSpPr>
        <xdr:cNvPr id="365" name="n_3aveValue【公営住宅】&#10;一人当たり面積">
          <a:extLst>
            <a:ext uri="{FF2B5EF4-FFF2-40B4-BE49-F238E27FC236}">
              <a16:creationId xmlns:a16="http://schemas.microsoft.com/office/drawing/2014/main" id="{AE53E050-80A6-4D22-86EF-1310B7C1EA70}"/>
            </a:ext>
          </a:extLst>
        </xdr:cNvPr>
        <xdr:cNvSpPr txBox="1"/>
      </xdr:nvSpPr>
      <xdr:spPr>
        <a:xfrm>
          <a:off x="6867602" y="13552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84853</xdr:rowOff>
    </xdr:from>
    <xdr:ext cx="469744" cy="259045"/>
    <xdr:sp macro="" textlink="">
      <xdr:nvSpPr>
        <xdr:cNvPr id="366" name="n_4aveValue【公営住宅】&#10;一人当たり面積">
          <a:extLst>
            <a:ext uri="{FF2B5EF4-FFF2-40B4-BE49-F238E27FC236}">
              <a16:creationId xmlns:a16="http://schemas.microsoft.com/office/drawing/2014/main" id="{5654180B-4CDD-4EBC-AFDE-D6470B33EC58}"/>
            </a:ext>
          </a:extLst>
        </xdr:cNvPr>
        <xdr:cNvSpPr txBox="1"/>
      </xdr:nvSpPr>
      <xdr:spPr>
        <a:xfrm>
          <a:off x="6067502" y="1353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5503</xdr:rowOff>
    </xdr:from>
    <xdr:ext cx="469744" cy="259045"/>
    <xdr:sp macro="" textlink="">
      <xdr:nvSpPr>
        <xdr:cNvPr id="367" name="n_1mainValue【公営住宅】&#10;一人当たり面積">
          <a:extLst>
            <a:ext uri="{FF2B5EF4-FFF2-40B4-BE49-F238E27FC236}">
              <a16:creationId xmlns:a16="http://schemas.microsoft.com/office/drawing/2014/main" id="{79006CDC-CA67-4CE1-89C3-A677D3DE2EBD}"/>
            </a:ext>
          </a:extLst>
        </xdr:cNvPr>
        <xdr:cNvSpPr txBox="1"/>
      </xdr:nvSpPr>
      <xdr:spPr>
        <a:xfrm>
          <a:off x="8458277" y="1394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5503</xdr:rowOff>
    </xdr:from>
    <xdr:ext cx="469744" cy="259045"/>
    <xdr:sp macro="" textlink="">
      <xdr:nvSpPr>
        <xdr:cNvPr id="368" name="n_2mainValue【公営住宅】&#10;一人当たり面積">
          <a:extLst>
            <a:ext uri="{FF2B5EF4-FFF2-40B4-BE49-F238E27FC236}">
              <a16:creationId xmlns:a16="http://schemas.microsoft.com/office/drawing/2014/main" id="{0B42B402-E87C-4F35-B798-173E2636BB50}"/>
            </a:ext>
          </a:extLst>
        </xdr:cNvPr>
        <xdr:cNvSpPr txBox="1"/>
      </xdr:nvSpPr>
      <xdr:spPr>
        <a:xfrm>
          <a:off x="7677227" y="1394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5960</xdr:rowOff>
    </xdr:from>
    <xdr:ext cx="469744" cy="259045"/>
    <xdr:sp macro="" textlink="">
      <xdr:nvSpPr>
        <xdr:cNvPr id="369" name="n_3mainValue【公営住宅】&#10;一人当たり面積">
          <a:extLst>
            <a:ext uri="{FF2B5EF4-FFF2-40B4-BE49-F238E27FC236}">
              <a16:creationId xmlns:a16="http://schemas.microsoft.com/office/drawing/2014/main" id="{9011A7F1-6F2F-4A37-9FA4-A813960A3469}"/>
            </a:ext>
          </a:extLst>
        </xdr:cNvPr>
        <xdr:cNvSpPr txBox="1"/>
      </xdr:nvSpPr>
      <xdr:spPr>
        <a:xfrm>
          <a:off x="6867602" y="13944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5960</xdr:rowOff>
    </xdr:from>
    <xdr:ext cx="469744" cy="259045"/>
    <xdr:sp macro="" textlink="">
      <xdr:nvSpPr>
        <xdr:cNvPr id="370" name="n_4mainValue【公営住宅】&#10;一人当たり面積">
          <a:extLst>
            <a:ext uri="{FF2B5EF4-FFF2-40B4-BE49-F238E27FC236}">
              <a16:creationId xmlns:a16="http://schemas.microsoft.com/office/drawing/2014/main" id="{063FB6F4-6E1B-4DB3-BC45-D4E23FC37198}"/>
            </a:ext>
          </a:extLst>
        </xdr:cNvPr>
        <xdr:cNvSpPr txBox="1"/>
      </xdr:nvSpPr>
      <xdr:spPr>
        <a:xfrm>
          <a:off x="6067502" y="13944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BD55D67E-2BF7-4820-8DAF-2D99BDA7F2E7}"/>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ADBBFE27-43B3-412E-8B6D-20A6A97B9F7D}"/>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80BBD9C5-629E-4359-AECE-6FACF7E402B1}"/>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378E5AC6-94D5-452B-819D-C8346F21E34A}"/>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1630E281-95FD-49EF-90BF-285FC2B76155}"/>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BB23DC33-BC71-48E6-BE11-EBBD60071B8A}"/>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33996B8F-5AF2-48DE-B420-A29AC215173C}"/>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53A42735-F96A-4564-87F2-828C58743090}"/>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6AD2D565-B7FC-43FC-ABA1-233CD8E84019}"/>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6E2BF297-3442-4FD0-BE13-2ACF6E9A20A6}"/>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FC868F01-5473-4DA3-A0E0-FD9468D8D112}"/>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5EE8FA07-90DE-4B12-96D3-7BCE3DA07293}"/>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AD1646FB-0271-4675-A4C1-570B50AD4E0F}"/>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0364C97B-2DA5-471A-BC55-77507C43014F}"/>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BE6950DC-2BA4-4BE3-B270-68806AD1D20B}"/>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EC07E870-B1EE-480A-86CB-3B42639FA46B}"/>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4136A4FD-DCE8-434F-98FC-25159A3F40AC}"/>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E44B6659-A417-4CC8-AA32-F89F35BC6B9E}"/>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9381B655-55A0-4817-96BE-7926218BD47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9642EE05-E433-4D59-BA11-0F71C404BB27}"/>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87F9A823-57A6-41AB-8936-2260B9505515}"/>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C9341A83-0801-4F9B-BA44-2194F598ADF9}"/>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83432157-5432-47F5-B919-A5821B074C16}"/>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1BA80D23-3C57-4D74-92B5-2323E536B93D}"/>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a:extLst>
            <a:ext uri="{FF2B5EF4-FFF2-40B4-BE49-F238E27FC236}">
              <a16:creationId xmlns:a16="http://schemas.microsoft.com/office/drawing/2014/main" id="{0611A14D-0353-49C6-BF4F-ABFB5FB71C82}"/>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5F812961-0A5E-47A8-9465-E416BAAD84BF}"/>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a:extLst>
            <a:ext uri="{FF2B5EF4-FFF2-40B4-BE49-F238E27FC236}">
              <a16:creationId xmlns:a16="http://schemas.microsoft.com/office/drawing/2014/main" id="{E3BFAFC2-F7E2-4B23-9F12-AA4C806E66B7}"/>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8" name="直線コネクタ 397">
          <a:extLst>
            <a:ext uri="{FF2B5EF4-FFF2-40B4-BE49-F238E27FC236}">
              <a16:creationId xmlns:a16="http://schemas.microsoft.com/office/drawing/2014/main" id="{DD5B3AE0-86D1-485C-922C-D8385C4E484E}"/>
            </a:ext>
          </a:extLst>
        </xdr:cNvPr>
        <xdr:cNvCxnSpPr/>
      </xdr:nvCxnSpPr>
      <xdr:spPr>
        <a:xfrm>
          <a:off x="11210925" y="678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99" name="テキスト ボックス 398">
          <a:extLst>
            <a:ext uri="{FF2B5EF4-FFF2-40B4-BE49-F238E27FC236}">
              <a16:creationId xmlns:a16="http://schemas.microsoft.com/office/drawing/2014/main" id="{2E8CFBD9-69A5-4229-979F-FC71CA89FC8C}"/>
            </a:ext>
          </a:extLst>
        </xdr:cNvPr>
        <xdr:cNvSpPr txBox="1"/>
      </xdr:nvSpPr>
      <xdr:spPr>
        <a:xfrm>
          <a:off x="10845966" y="664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0" name="直線コネクタ 399">
          <a:extLst>
            <a:ext uri="{FF2B5EF4-FFF2-40B4-BE49-F238E27FC236}">
              <a16:creationId xmlns:a16="http://schemas.microsoft.com/office/drawing/2014/main" id="{A1EB5346-DD4C-4E72-9CBA-D84605D8BDBB}"/>
            </a:ext>
          </a:extLst>
        </xdr:cNvPr>
        <xdr:cNvCxnSpPr/>
      </xdr:nvCxnSpPr>
      <xdr:spPr>
        <a:xfrm>
          <a:off x="11210925" y="6343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1" name="テキスト ボックス 400">
          <a:extLst>
            <a:ext uri="{FF2B5EF4-FFF2-40B4-BE49-F238E27FC236}">
              <a16:creationId xmlns:a16="http://schemas.microsoft.com/office/drawing/2014/main" id="{AB696D21-68E3-4AA7-A7CD-307388814832}"/>
            </a:ext>
          </a:extLst>
        </xdr:cNvPr>
        <xdr:cNvSpPr txBox="1"/>
      </xdr:nvSpPr>
      <xdr:spPr>
        <a:xfrm>
          <a:off x="10845966"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2" name="直線コネクタ 401">
          <a:extLst>
            <a:ext uri="{FF2B5EF4-FFF2-40B4-BE49-F238E27FC236}">
              <a16:creationId xmlns:a16="http://schemas.microsoft.com/office/drawing/2014/main" id="{079BEFBC-5FC5-4989-B475-174D4D8B8B11}"/>
            </a:ext>
          </a:extLst>
        </xdr:cNvPr>
        <xdr:cNvCxnSpPr/>
      </xdr:nvCxnSpPr>
      <xdr:spPr>
        <a:xfrm>
          <a:off x="11210925" y="591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3" name="テキスト ボックス 402">
          <a:extLst>
            <a:ext uri="{FF2B5EF4-FFF2-40B4-BE49-F238E27FC236}">
              <a16:creationId xmlns:a16="http://schemas.microsoft.com/office/drawing/2014/main" id="{9BA0B156-85A3-474D-81D9-E73EA09164B9}"/>
            </a:ext>
          </a:extLst>
        </xdr:cNvPr>
        <xdr:cNvSpPr txBox="1"/>
      </xdr:nvSpPr>
      <xdr:spPr>
        <a:xfrm>
          <a:off x="10845966"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4" name="直線コネクタ 403">
          <a:extLst>
            <a:ext uri="{FF2B5EF4-FFF2-40B4-BE49-F238E27FC236}">
              <a16:creationId xmlns:a16="http://schemas.microsoft.com/office/drawing/2014/main" id="{32A4A192-C0C0-42AA-9AFB-619A3B25F8F9}"/>
            </a:ext>
          </a:extLst>
        </xdr:cNvPr>
        <xdr:cNvCxnSpPr/>
      </xdr:nvCxnSpPr>
      <xdr:spPr>
        <a:xfrm>
          <a:off x="11210925" y="548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5" name="テキスト ボックス 404">
          <a:extLst>
            <a:ext uri="{FF2B5EF4-FFF2-40B4-BE49-F238E27FC236}">
              <a16:creationId xmlns:a16="http://schemas.microsoft.com/office/drawing/2014/main" id="{082B6CA6-384C-4C00-AB9C-21931595DA2B}"/>
            </a:ext>
          </a:extLst>
        </xdr:cNvPr>
        <xdr:cNvSpPr txBox="1"/>
      </xdr:nvSpPr>
      <xdr:spPr>
        <a:xfrm>
          <a:off x="10845966"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1160B9E1-4E6B-4472-8BDB-5643BA3EF593}"/>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7" name="テキスト ボックス 406">
          <a:extLst>
            <a:ext uri="{FF2B5EF4-FFF2-40B4-BE49-F238E27FC236}">
              <a16:creationId xmlns:a16="http://schemas.microsoft.com/office/drawing/2014/main" id="{888AF791-BC38-4DC4-830F-42896F2EE403}"/>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認定こども園・幼稚園・保育所】&#10;有形固定資産減価償却率グラフ枠">
          <a:extLst>
            <a:ext uri="{FF2B5EF4-FFF2-40B4-BE49-F238E27FC236}">
              <a16:creationId xmlns:a16="http://schemas.microsoft.com/office/drawing/2014/main" id="{49581545-4420-4B08-BD2E-9C4C5102058F}"/>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85344</xdr:rowOff>
    </xdr:from>
    <xdr:to>
      <xdr:col>85</xdr:col>
      <xdr:colOff>126364</xdr:colOff>
      <xdr:row>42</xdr:row>
      <xdr:rowOff>67056</xdr:rowOff>
    </xdr:to>
    <xdr:cxnSp macro="">
      <xdr:nvCxnSpPr>
        <xdr:cNvPr id="409" name="直線コネクタ 408">
          <a:extLst>
            <a:ext uri="{FF2B5EF4-FFF2-40B4-BE49-F238E27FC236}">
              <a16:creationId xmlns:a16="http://schemas.microsoft.com/office/drawing/2014/main" id="{9D4772D4-E142-4007-A27B-E1384C5AACE9}"/>
            </a:ext>
          </a:extLst>
        </xdr:cNvPr>
        <xdr:cNvCxnSpPr/>
      </xdr:nvCxnSpPr>
      <xdr:spPr>
        <a:xfrm flipV="1">
          <a:off x="14696439" y="5603494"/>
          <a:ext cx="0" cy="1270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70883</xdr:rowOff>
    </xdr:from>
    <xdr:ext cx="405111" cy="259045"/>
    <xdr:sp macro="" textlink="">
      <xdr:nvSpPr>
        <xdr:cNvPr id="410" name="【認定こども園・幼稚園・保育所】&#10;有形固定資産減価償却率最小値テキスト">
          <a:extLst>
            <a:ext uri="{FF2B5EF4-FFF2-40B4-BE49-F238E27FC236}">
              <a16:creationId xmlns:a16="http://schemas.microsoft.com/office/drawing/2014/main" id="{E030E566-C405-4DCC-A516-E29F775B4C3A}"/>
            </a:ext>
          </a:extLst>
        </xdr:cNvPr>
        <xdr:cNvSpPr txBox="1"/>
      </xdr:nvSpPr>
      <xdr:spPr>
        <a:xfrm>
          <a:off x="14735175" y="6878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67056</xdr:rowOff>
    </xdr:from>
    <xdr:to>
      <xdr:col>86</xdr:col>
      <xdr:colOff>25400</xdr:colOff>
      <xdr:row>42</xdr:row>
      <xdr:rowOff>67056</xdr:rowOff>
    </xdr:to>
    <xdr:cxnSp macro="">
      <xdr:nvCxnSpPr>
        <xdr:cNvPr id="411" name="直線コネクタ 410">
          <a:extLst>
            <a:ext uri="{FF2B5EF4-FFF2-40B4-BE49-F238E27FC236}">
              <a16:creationId xmlns:a16="http://schemas.microsoft.com/office/drawing/2014/main" id="{2A735BA6-E872-4378-A390-BF5D70957B3D}"/>
            </a:ext>
          </a:extLst>
        </xdr:cNvPr>
        <xdr:cNvCxnSpPr/>
      </xdr:nvCxnSpPr>
      <xdr:spPr>
        <a:xfrm>
          <a:off x="14611350" y="68742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32021</xdr:rowOff>
    </xdr:from>
    <xdr:ext cx="405111" cy="259045"/>
    <xdr:sp macro="" textlink="">
      <xdr:nvSpPr>
        <xdr:cNvPr id="412" name="【認定こども園・幼稚園・保育所】&#10;有形固定資産減価償却率最大値テキスト">
          <a:extLst>
            <a:ext uri="{FF2B5EF4-FFF2-40B4-BE49-F238E27FC236}">
              <a16:creationId xmlns:a16="http://schemas.microsoft.com/office/drawing/2014/main" id="{F6CE58D9-E43E-490E-BD29-7BFF70D28166}"/>
            </a:ext>
          </a:extLst>
        </xdr:cNvPr>
        <xdr:cNvSpPr txBox="1"/>
      </xdr:nvSpPr>
      <xdr:spPr>
        <a:xfrm>
          <a:off x="14735175" y="5381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85344</xdr:rowOff>
    </xdr:from>
    <xdr:to>
      <xdr:col>86</xdr:col>
      <xdr:colOff>25400</xdr:colOff>
      <xdr:row>34</xdr:row>
      <xdr:rowOff>85344</xdr:rowOff>
    </xdr:to>
    <xdr:cxnSp macro="">
      <xdr:nvCxnSpPr>
        <xdr:cNvPr id="413" name="直線コネクタ 412">
          <a:extLst>
            <a:ext uri="{FF2B5EF4-FFF2-40B4-BE49-F238E27FC236}">
              <a16:creationId xmlns:a16="http://schemas.microsoft.com/office/drawing/2014/main" id="{C23032D5-8294-49A8-9AC8-1E9F72D82B5C}"/>
            </a:ext>
          </a:extLst>
        </xdr:cNvPr>
        <xdr:cNvCxnSpPr/>
      </xdr:nvCxnSpPr>
      <xdr:spPr>
        <a:xfrm>
          <a:off x="14611350" y="56034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103141</xdr:rowOff>
    </xdr:from>
    <xdr:ext cx="405111" cy="259045"/>
    <xdr:sp macro="" textlink="">
      <xdr:nvSpPr>
        <xdr:cNvPr id="414" name="【認定こども園・幼稚園・保育所】&#10;有形固定資産減価償却率平均値テキスト">
          <a:extLst>
            <a:ext uri="{FF2B5EF4-FFF2-40B4-BE49-F238E27FC236}">
              <a16:creationId xmlns:a16="http://schemas.microsoft.com/office/drawing/2014/main" id="{9A4E7DE9-FDB2-41D6-978D-D909288FEB76}"/>
            </a:ext>
          </a:extLst>
        </xdr:cNvPr>
        <xdr:cNvSpPr txBox="1"/>
      </xdr:nvSpPr>
      <xdr:spPr>
        <a:xfrm>
          <a:off x="14735175" y="6107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80264</xdr:rowOff>
    </xdr:from>
    <xdr:to>
      <xdr:col>85</xdr:col>
      <xdr:colOff>177800</xdr:colOff>
      <xdr:row>39</xdr:row>
      <xdr:rowOff>10414</xdr:rowOff>
    </xdr:to>
    <xdr:sp macro="" textlink="">
      <xdr:nvSpPr>
        <xdr:cNvPr id="415" name="フローチャート: 判断 414">
          <a:extLst>
            <a:ext uri="{FF2B5EF4-FFF2-40B4-BE49-F238E27FC236}">
              <a16:creationId xmlns:a16="http://schemas.microsoft.com/office/drawing/2014/main" id="{9DCAB0C8-27BC-48DB-B8BD-4B3F10DE8C94}"/>
            </a:ext>
          </a:extLst>
        </xdr:cNvPr>
        <xdr:cNvSpPr/>
      </xdr:nvSpPr>
      <xdr:spPr>
        <a:xfrm>
          <a:off x="14649450" y="624611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100838</xdr:rowOff>
    </xdr:from>
    <xdr:to>
      <xdr:col>81</xdr:col>
      <xdr:colOff>101600</xdr:colOff>
      <xdr:row>39</xdr:row>
      <xdr:rowOff>30988</xdr:rowOff>
    </xdr:to>
    <xdr:sp macro="" textlink="">
      <xdr:nvSpPr>
        <xdr:cNvPr id="416" name="フローチャート: 判断 415">
          <a:extLst>
            <a:ext uri="{FF2B5EF4-FFF2-40B4-BE49-F238E27FC236}">
              <a16:creationId xmlns:a16="http://schemas.microsoft.com/office/drawing/2014/main" id="{5CAD8871-0975-49F7-8D70-CC1808E7CCFB}"/>
            </a:ext>
          </a:extLst>
        </xdr:cNvPr>
        <xdr:cNvSpPr/>
      </xdr:nvSpPr>
      <xdr:spPr>
        <a:xfrm>
          <a:off x="13887450" y="626668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91694</xdr:rowOff>
    </xdr:from>
    <xdr:to>
      <xdr:col>76</xdr:col>
      <xdr:colOff>165100</xdr:colOff>
      <xdr:row>39</xdr:row>
      <xdr:rowOff>21844</xdr:rowOff>
    </xdr:to>
    <xdr:sp macro="" textlink="">
      <xdr:nvSpPr>
        <xdr:cNvPr id="417" name="フローチャート: 判断 416">
          <a:extLst>
            <a:ext uri="{FF2B5EF4-FFF2-40B4-BE49-F238E27FC236}">
              <a16:creationId xmlns:a16="http://schemas.microsoft.com/office/drawing/2014/main" id="{6CC9081B-C37B-4FA6-A670-DB9DB4F6DE63}"/>
            </a:ext>
          </a:extLst>
        </xdr:cNvPr>
        <xdr:cNvSpPr/>
      </xdr:nvSpPr>
      <xdr:spPr>
        <a:xfrm>
          <a:off x="13096875" y="62511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52832</xdr:rowOff>
    </xdr:from>
    <xdr:to>
      <xdr:col>72</xdr:col>
      <xdr:colOff>38100</xdr:colOff>
      <xdr:row>38</xdr:row>
      <xdr:rowOff>154432</xdr:rowOff>
    </xdr:to>
    <xdr:sp macro="" textlink="">
      <xdr:nvSpPr>
        <xdr:cNvPr id="418" name="フローチャート: 判断 417">
          <a:extLst>
            <a:ext uri="{FF2B5EF4-FFF2-40B4-BE49-F238E27FC236}">
              <a16:creationId xmlns:a16="http://schemas.microsoft.com/office/drawing/2014/main" id="{2DF1F598-4806-4ABA-B738-A6F54A0202AD}"/>
            </a:ext>
          </a:extLst>
        </xdr:cNvPr>
        <xdr:cNvSpPr/>
      </xdr:nvSpPr>
      <xdr:spPr>
        <a:xfrm>
          <a:off x="12296775" y="621233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87122</xdr:rowOff>
    </xdr:from>
    <xdr:to>
      <xdr:col>67</xdr:col>
      <xdr:colOff>101600</xdr:colOff>
      <xdr:row>39</xdr:row>
      <xdr:rowOff>17272</xdr:rowOff>
    </xdr:to>
    <xdr:sp macro="" textlink="">
      <xdr:nvSpPr>
        <xdr:cNvPr id="419" name="フローチャート: 判断 418">
          <a:extLst>
            <a:ext uri="{FF2B5EF4-FFF2-40B4-BE49-F238E27FC236}">
              <a16:creationId xmlns:a16="http://schemas.microsoft.com/office/drawing/2014/main" id="{0FB5EDFB-C4A8-4990-924E-A1638FD4A08C}"/>
            </a:ext>
          </a:extLst>
        </xdr:cNvPr>
        <xdr:cNvSpPr/>
      </xdr:nvSpPr>
      <xdr:spPr>
        <a:xfrm>
          <a:off x="11487150" y="624662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A9EE2E06-BD15-4501-AB45-2C5EAF56C034}"/>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306DFBE4-EF44-479B-90E7-D4DE087E2853}"/>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152184FE-41B8-4A66-A9EC-0B0323FE8CDB}"/>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3F2FA82D-8FE4-4EDF-B055-F44DC6D55D3C}"/>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A23D68B6-771A-432C-85A6-083FD838830E}"/>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137414</xdr:rowOff>
    </xdr:from>
    <xdr:to>
      <xdr:col>85</xdr:col>
      <xdr:colOff>177800</xdr:colOff>
      <xdr:row>39</xdr:row>
      <xdr:rowOff>67564</xdr:rowOff>
    </xdr:to>
    <xdr:sp macro="" textlink="">
      <xdr:nvSpPr>
        <xdr:cNvPr id="425" name="楕円 424">
          <a:extLst>
            <a:ext uri="{FF2B5EF4-FFF2-40B4-BE49-F238E27FC236}">
              <a16:creationId xmlns:a16="http://schemas.microsoft.com/office/drawing/2014/main" id="{38811E57-742A-492C-A933-2E6CF38F2300}"/>
            </a:ext>
          </a:extLst>
        </xdr:cNvPr>
        <xdr:cNvSpPr/>
      </xdr:nvSpPr>
      <xdr:spPr>
        <a:xfrm>
          <a:off x="14649450" y="630326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115841</xdr:rowOff>
    </xdr:from>
    <xdr:ext cx="405111" cy="259045"/>
    <xdr:sp macro="" textlink="">
      <xdr:nvSpPr>
        <xdr:cNvPr id="426" name="【認定こども園・幼稚園・保育所】&#10;有形固定資産減価償却率該当値テキスト">
          <a:extLst>
            <a:ext uri="{FF2B5EF4-FFF2-40B4-BE49-F238E27FC236}">
              <a16:creationId xmlns:a16="http://schemas.microsoft.com/office/drawing/2014/main" id="{56D5A27B-102A-45F8-BE34-D6CA5EE29914}"/>
            </a:ext>
          </a:extLst>
        </xdr:cNvPr>
        <xdr:cNvSpPr txBox="1"/>
      </xdr:nvSpPr>
      <xdr:spPr>
        <a:xfrm>
          <a:off x="14735175" y="627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77978</xdr:rowOff>
    </xdr:from>
    <xdr:to>
      <xdr:col>81</xdr:col>
      <xdr:colOff>101600</xdr:colOff>
      <xdr:row>39</xdr:row>
      <xdr:rowOff>8128</xdr:rowOff>
    </xdr:to>
    <xdr:sp macro="" textlink="">
      <xdr:nvSpPr>
        <xdr:cNvPr id="427" name="楕円 426">
          <a:extLst>
            <a:ext uri="{FF2B5EF4-FFF2-40B4-BE49-F238E27FC236}">
              <a16:creationId xmlns:a16="http://schemas.microsoft.com/office/drawing/2014/main" id="{04308EF9-9D0C-4A82-B63E-44C030DBD715}"/>
            </a:ext>
          </a:extLst>
        </xdr:cNvPr>
        <xdr:cNvSpPr/>
      </xdr:nvSpPr>
      <xdr:spPr>
        <a:xfrm>
          <a:off x="13887450" y="62406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128778</xdr:rowOff>
    </xdr:from>
    <xdr:to>
      <xdr:col>85</xdr:col>
      <xdr:colOff>127000</xdr:colOff>
      <xdr:row>39</xdr:row>
      <xdr:rowOff>16764</xdr:rowOff>
    </xdr:to>
    <xdr:cxnSp macro="">
      <xdr:nvCxnSpPr>
        <xdr:cNvPr id="428" name="直線コネクタ 427">
          <a:extLst>
            <a:ext uri="{FF2B5EF4-FFF2-40B4-BE49-F238E27FC236}">
              <a16:creationId xmlns:a16="http://schemas.microsoft.com/office/drawing/2014/main" id="{25DA8C43-0C84-4326-A22D-50C1E2598FF9}"/>
            </a:ext>
          </a:extLst>
        </xdr:cNvPr>
        <xdr:cNvCxnSpPr/>
      </xdr:nvCxnSpPr>
      <xdr:spPr>
        <a:xfrm>
          <a:off x="13935075" y="6288278"/>
          <a:ext cx="762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36830</xdr:rowOff>
    </xdr:from>
    <xdr:to>
      <xdr:col>76</xdr:col>
      <xdr:colOff>165100</xdr:colOff>
      <xdr:row>38</xdr:row>
      <xdr:rowOff>138430</xdr:rowOff>
    </xdr:to>
    <xdr:sp macro="" textlink="">
      <xdr:nvSpPr>
        <xdr:cNvPr id="429" name="楕円 428">
          <a:extLst>
            <a:ext uri="{FF2B5EF4-FFF2-40B4-BE49-F238E27FC236}">
              <a16:creationId xmlns:a16="http://schemas.microsoft.com/office/drawing/2014/main" id="{6EAF854D-4689-48A3-ABB2-F58733BC3082}"/>
            </a:ext>
          </a:extLst>
        </xdr:cNvPr>
        <xdr:cNvSpPr/>
      </xdr:nvSpPr>
      <xdr:spPr>
        <a:xfrm>
          <a:off x="13096875" y="61995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87630</xdr:rowOff>
    </xdr:from>
    <xdr:to>
      <xdr:col>81</xdr:col>
      <xdr:colOff>50800</xdr:colOff>
      <xdr:row>38</xdr:row>
      <xdr:rowOff>128778</xdr:rowOff>
    </xdr:to>
    <xdr:cxnSp macro="">
      <xdr:nvCxnSpPr>
        <xdr:cNvPr id="430" name="直線コネクタ 429">
          <a:extLst>
            <a:ext uri="{FF2B5EF4-FFF2-40B4-BE49-F238E27FC236}">
              <a16:creationId xmlns:a16="http://schemas.microsoft.com/office/drawing/2014/main" id="{C54B570F-7036-43C1-B4F0-C58484F999C9}"/>
            </a:ext>
          </a:extLst>
        </xdr:cNvPr>
        <xdr:cNvCxnSpPr/>
      </xdr:nvCxnSpPr>
      <xdr:spPr>
        <a:xfrm>
          <a:off x="13144500" y="6247130"/>
          <a:ext cx="790575"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18542</xdr:rowOff>
    </xdr:from>
    <xdr:to>
      <xdr:col>72</xdr:col>
      <xdr:colOff>38100</xdr:colOff>
      <xdr:row>38</xdr:row>
      <xdr:rowOff>120142</xdr:rowOff>
    </xdr:to>
    <xdr:sp macro="" textlink="">
      <xdr:nvSpPr>
        <xdr:cNvPr id="431" name="楕円 430">
          <a:extLst>
            <a:ext uri="{FF2B5EF4-FFF2-40B4-BE49-F238E27FC236}">
              <a16:creationId xmlns:a16="http://schemas.microsoft.com/office/drawing/2014/main" id="{99FF49A4-3449-4780-BA14-C846A87AB980}"/>
            </a:ext>
          </a:extLst>
        </xdr:cNvPr>
        <xdr:cNvSpPr/>
      </xdr:nvSpPr>
      <xdr:spPr>
        <a:xfrm>
          <a:off x="12296775" y="618121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69342</xdr:rowOff>
    </xdr:from>
    <xdr:to>
      <xdr:col>76</xdr:col>
      <xdr:colOff>114300</xdr:colOff>
      <xdr:row>38</xdr:row>
      <xdr:rowOff>87630</xdr:rowOff>
    </xdr:to>
    <xdr:cxnSp macro="">
      <xdr:nvCxnSpPr>
        <xdr:cNvPr id="432" name="直線コネクタ 431">
          <a:extLst>
            <a:ext uri="{FF2B5EF4-FFF2-40B4-BE49-F238E27FC236}">
              <a16:creationId xmlns:a16="http://schemas.microsoft.com/office/drawing/2014/main" id="{74A46D9D-7EF3-4EB3-9A16-04B3F2F9F657}"/>
            </a:ext>
          </a:extLst>
        </xdr:cNvPr>
        <xdr:cNvCxnSpPr/>
      </xdr:nvCxnSpPr>
      <xdr:spPr>
        <a:xfrm>
          <a:off x="12344400" y="6228842"/>
          <a:ext cx="8001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128270</xdr:rowOff>
    </xdr:from>
    <xdr:to>
      <xdr:col>67</xdr:col>
      <xdr:colOff>101600</xdr:colOff>
      <xdr:row>38</xdr:row>
      <xdr:rowOff>58420</xdr:rowOff>
    </xdr:to>
    <xdr:sp macro="" textlink="">
      <xdr:nvSpPr>
        <xdr:cNvPr id="433" name="楕円 432">
          <a:extLst>
            <a:ext uri="{FF2B5EF4-FFF2-40B4-BE49-F238E27FC236}">
              <a16:creationId xmlns:a16="http://schemas.microsoft.com/office/drawing/2014/main" id="{3A0A90E2-A7D4-4A1B-9AC8-9EB923037E2F}"/>
            </a:ext>
          </a:extLst>
        </xdr:cNvPr>
        <xdr:cNvSpPr/>
      </xdr:nvSpPr>
      <xdr:spPr>
        <a:xfrm>
          <a:off x="11487150" y="61258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7620</xdr:rowOff>
    </xdr:from>
    <xdr:to>
      <xdr:col>71</xdr:col>
      <xdr:colOff>177800</xdr:colOff>
      <xdr:row>38</xdr:row>
      <xdr:rowOff>69342</xdr:rowOff>
    </xdr:to>
    <xdr:cxnSp macro="">
      <xdr:nvCxnSpPr>
        <xdr:cNvPr id="434" name="直線コネクタ 433">
          <a:extLst>
            <a:ext uri="{FF2B5EF4-FFF2-40B4-BE49-F238E27FC236}">
              <a16:creationId xmlns:a16="http://schemas.microsoft.com/office/drawing/2014/main" id="{3C31305E-7CF8-4035-A32F-451D4BC54F3C}"/>
            </a:ext>
          </a:extLst>
        </xdr:cNvPr>
        <xdr:cNvCxnSpPr/>
      </xdr:nvCxnSpPr>
      <xdr:spPr>
        <a:xfrm>
          <a:off x="11534775" y="6173470"/>
          <a:ext cx="809625" cy="5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22115</xdr:rowOff>
    </xdr:from>
    <xdr:ext cx="405111" cy="259045"/>
    <xdr:sp macro="" textlink="">
      <xdr:nvSpPr>
        <xdr:cNvPr id="435" name="n_1aveValue【認定こども園・幼稚園・保育所】&#10;有形固定資産減価償却率">
          <a:extLst>
            <a:ext uri="{FF2B5EF4-FFF2-40B4-BE49-F238E27FC236}">
              <a16:creationId xmlns:a16="http://schemas.microsoft.com/office/drawing/2014/main" id="{0543B08E-FA5F-43A8-9FB2-D0BEC4E3AC72}"/>
            </a:ext>
          </a:extLst>
        </xdr:cNvPr>
        <xdr:cNvSpPr txBox="1"/>
      </xdr:nvSpPr>
      <xdr:spPr>
        <a:xfrm>
          <a:off x="13745219" y="634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12971</xdr:rowOff>
    </xdr:from>
    <xdr:ext cx="405111" cy="259045"/>
    <xdr:sp macro="" textlink="">
      <xdr:nvSpPr>
        <xdr:cNvPr id="436" name="n_2aveValue【認定こども園・幼稚園・保育所】&#10;有形固定資産減価償却率">
          <a:extLst>
            <a:ext uri="{FF2B5EF4-FFF2-40B4-BE49-F238E27FC236}">
              <a16:creationId xmlns:a16="http://schemas.microsoft.com/office/drawing/2014/main" id="{27EFC4A5-517D-4B72-9CB0-D1D71235EFB8}"/>
            </a:ext>
          </a:extLst>
        </xdr:cNvPr>
        <xdr:cNvSpPr txBox="1"/>
      </xdr:nvSpPr>
      <xdr:spPr>
        <a:xfrm>
          <a:off x="12964169" y="633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145559</xdr:rowOff>
    </xdr:from>
    <xdr:ext cx="405111" cy="259045"/>
    <xdr:sp macro="" textlink="">
      <xdr:nvSpPr>
        <xdr:cNvPr id="437" name="n_3aveValue【認定こども園・幼稚園・保育所】&#10;有形固定資産減価償却率">
          <a:extLst>
            <a:ext uri="{FF2B5EF4-FFF2-40B4-BE49-F238E27FC236}">
              <a16:creationId xmlns:a16="http://schemas.microsoft.com/office/drawing/2014/main" id="{DBFC8C37-E21E-4BE4-B037-39A9566DD235}"/>
            </a:ext>
          </a:extLst>
        </xdr:cNvPr>
        <xdr:cNvSpPr txBox="1"/>
      </xdr:nvSpPr>
      <xdr:spPr>
        <a:xfrm>
          <a:off x="12164069" y="6305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8399</xdr:rowOff>
    </xdr:from>
    <xdr:ext cx="405111" cy="259045"/>
    <xdr:sp macro="" textlink="">
      <xdr:nvSpPr>
        <xdr:cNvPr id="438" name="n_4aveValue【認定こども園・幼稚園・保育所】&#10;有形固定資産減価償却率">
          <a:extLst>
            <a:ext uri="{FF2B5EF4-FFF2-40B4-BE49-F238E27FC236}">
              <a16:creationId xmlns:a16="http://schemas.microsoft.com/office/drawing/2014/main" id="{B736B119-9131-43C7-BC92-0ECD1094B48F}"/>
            </a:ext>
          </a:extLst>
        </xdr:cNvPr>
        <xdr:cNvSpPr txBox="1"/>
      </xdr:nvSpPr>
      <xdr:spPr>
        <a:xfrm>
          <a:off x="11354444" y="6336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24655</xdr:rowOff>
    </xdr:from>
    <xdr:ext cx="405111" cy="259045"/>
    <xdr:sp macro="" textlink="">
      <xdr:nvSpPr>
        <xdr:cNvPr id="439" name="n_1mainValue【認定こども園・幼稚園・保育所】&#10;有形固定資産減価償却率">
          <a:extLst>
            <a:ext uri="{FF2B5EF4-FFF2-40B4-BE49-F238E27FC236}">
              <a16:creationId xmlns:a16="http://schemas.microsoft.com/office/drawing/2014/main" id="{512E278A-E495-404D-B65E-315F20E525B5}"/>
            </a:ext>
          </a:extLst>
        </xdr:cNvPr>
        <xdr:cNvSpPr txBox="1"/>
      </xdr:nvSpPr>
      <xdr:spPr>
        <a:xfrm>
          <a:off x="13745219" y="6028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154957</xdr:rowOff>
    </xdr:from>
    <xdr:ext cx="405111" cy="259045"/>
    <xdr:sp macro="" textlink="">
      <xdr:nvSpPr>
        <xdr:cNvPr id="440" name="n_2mainValue【認定こども園・幼稚園・保育所】&#10;有形固定資産減価償却率">
          <a:extLst>
            <a:ext uri="{FF2B5EF4-FFF2-40B4-BE49-F238E27FC236}">
              <a16:creationId xmlns:a16="http://schemas.microsoft.com/office/drawing/2014/main" id="{D7B4E255-954C-4FA0-A93B-159555A829F6}"/>
            </a:ext>
          </a:extLst>
        </xdr:cNvPr>
        <xdr:cNvSpPr txBox="1"/>
      </xdr:nvSpPr>
      <xdr:spPr>
        <a:xfrm>
          <a:off x="12964169" y="599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136669</xdr:rowOff>
    </xdr:from>
    <xdr:ext cx="405111" cy="259045"/>
    <xdr:sp macro="" textlink="">
      <xdr:nvSpPr>
        <xdr:cNvPr id="441" name="n_3mainValue【認定こども園・幼稚園・保育所】&#10;有形固定資産減価償却率">
          <a:extLst>
            <a:ext uri="{FF2B5EF4-FFF2-40B4-BE49-F238E27FC236}">
              <a16:creationId xmlns:a16="http://schemas.microsoft.com/office/drawing/2014/main" id="{EC9B6D78-A0C1-4644-8CD5-A510656F9B83}"/>
            </a:ext>
          </a:extLst>
        </xdr:cNvPr>
        <xdr:cNvSpPr txBox="1"/>
      </xdr:nvSpPr>
      <xdr:spPr>
        <a:xfrm>
          <a:off x="12164069" y="5978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74947</xdr:rowOff>
    </xdr:from>
    <xdr:ext cx="405111" cy="259045"/>
    <xdr:sp macro="" textlink="">
      <xdr:nvSpPr>
        <xdr:cNvPr id="442" name="n_4mainValue【認定こども園・幼稚園・保育所】&#10;有形固定資産減価償却率">
          <a:extLst>
            <a:ext uri="{FF2B5EF4-FFF2-40B4-BE49-F238E27FC236}">
              <a16:creationId xmlns:a16="http://schemas.microsoft.com/office/drawing/2014/main" id="{526394AB-9B00-451E-9C60-9A005F1E428D}"/>
            </a:ext>
          </a:extLst>
        </xdr:cNvPr>
        <xdr:cNvSpPr txBox="1"/>
      </xdr:nvSpPr>
      <xdr:spPr>
        <a:xfrm>
          <a:off x="11354444" y="591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EFEDF2DB-DC51-478F-940B-5A3103A6E1CE}"/>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1131109D-7B33-4BAB-A41D-64A6830BA070}"/>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1CCAEE4A-B982-4544-86A2-E3753C94518C}"/>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EBC4B7DD-3926-4929-B798-59BA424DCE3A}"/>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F75E51BF-9588-4403-A1C6-641ACC320562}"/>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AFFBF90F-6BEC-4F44-BEF8-1D3B83B88240}"/>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ACDDA353-CCCD-4BC0-9F17-FF1DC63BC55F}"/>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B507A218-08A4-442B-AE2D-BFA4A338CDC6}"/>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5634D6DF-6013-4C45-B7BF-023986C6B7B6}"/>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A3315A0C-CBF8-4BAF-A84E-216522D35B08}"/>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3" name="直線コネクタ 452">
          <a:extLst>
            <a:ext uri="{FF2B5EF4-FFF2-40B4-BE49-F238E27FC236}">
              <a16:creationId xmlns:a16="http://schemas.microsoft.com/office/drawing/2014/main" id="{97BDCA69-ADA2-4658-8B07-45752D3C54BC}"/>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4" name="テキスト ボックス 453">
          <a:extLst>
            <a:ext uri="{FF2B5EF4-FFF2-40B4-BE49-F238E27FC236}">
              <a16:creationId xmlns:a16="http://schemas.microsoft.com/office/drawing/2014/main" id="{B8DFF369-F10B-43CE-83B7-136E5AA76465}"/>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5" name="直線コネクタ 454">
          <a:extLst>
            <a:ext uri="{FF2B5EF4-FFF2-40B4-BE49-F238E27FC236}">
              <a16:creationId xmlns:a16="http://schemas.microsoft.com/office/drawing/2014/main" id="{D366AFDA-F831-448B-BE8C-D2FBE8BFA2B8}"/>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6" name="テキスト ボックス 455">
          <a:extLst>
            <a:ext uri="{FF2B5EF4-FFF2-40B4-BE49-F238E27FC236}">
              <a16:creationId xmlns:a16="http://schemas.microsoft.com/office/drawing/2014/main" id="{EAB6812A-C26E-46B4-97D7-7E1A344F5B8F}"/>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7" name="直線コネクタ 456">
          <a:extLst>
            <a:ext uri="{FF2B5EF4-FFF2-40B4-BE49-F238E27FC236}">
              <a16:creationId xmlns:a16="http://schemas.microsoft.com/office/drawing/2014/main" id="{4440D015-341A-430A-83FD-204D8C6F4F44}"/>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8" name="テキスト ボックス 457">
          <a:extLst>
            <a:ext uri="{FF2B5EF4-FFF2-40B4-BE49-F238E27FC236}">
              <a16:creationId xmlns:a16="http://schemas.microsoft.com/office/drawing/2014/main" id="{1723F4E3-3D3B-4BEA-ADE3-9AC5792EE8DE}"/>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9" name="直線コネクタ 458">
          <a:extLst>
            <a:ext uri="{FF2B5EF4-FFF2-40B4-BE49-F238E27FC236}">
              <a16:creationId xmlns:a16="http://schemas.microsoft.com/office/drawing/2014/main" id="{48A52C7A-D4EC-42F3-8BD9-36277ABCFFE2}"/>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0" name="テキスト ボックス 459">
          <a:extLst>
            <a:ext uri="{FF2B5EF4-FFF2-40B4-BE49-F238E27FC236}">
              <a16:creationId xmlns:a16="http://schemas.microsoft.com/office/drawing/2014/main" id="{2159EC35-C666-48DB-AF50-C61B8ED012ED}"/>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1" name="直線コネクタ 460">
          <a:extLst>
            <a:ext uri="{FF2B5EF4-FFF2-40B4-BE49-F238E27FC236}">
              <a16:creationId xmlns:a16="http://schemas.microsoft.com/office/drawing/2014/main" id="{E30F8A25-EE10-45DA-89DC-24DE746927DD}"/>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2" name="テキスト ボックス 461">
          <a:extLst>
            <a:ext uri="{FF2B5EF4-FFF2-40B4-BE49-F238E27FC236}">
              <a16:creationId xmlns:a16="http://schemas.microsoft.com/office/drawing/2014/main" id="{E66B7303-9806-4B2B-8959-D7D8844A2B93}"/>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3" name="直線コネクタ 462">
          <a:extLst>
            <a:ext uri="{FF2B5EF4-FFF2-40B4-BE49-F238E27FC236}">
              <a16:creationId xmlns:a16="http://schemas.microsoft.com/office/drawing/2014/main" id="{7E9F023E-DAC8-4724-8F5A-7EB148C7310E}"/>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4" name="テキスト ボックス 463">
          <a:extLst>
            <a:ext uri="{FF2B5EF4-FFF2-40B4-BE49-F238E27FC236}">
              <a16:creationId xmlns:a16="http://schemas.microsoft.com/office/drawing/2014/main" id="{A02E2BEE-62E0-4B88-AF35-B44A4D61BBF6}"/>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5" name="【認定こども園・幼稚園・保育所】&#10;一人当たり面積グラフ枠">
          <a:extLst>
            <a:ext uri="{FF2B5EF4-FFF2-40B4-BE49-F238E27FC236}">
              <a16:creationId xmlns:a16="http://schemas.microsoft.com/office/drawing/2014/main" id="{B4C89757-524D-4D36-AED3-061A70A173D3}"/>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118110</xdr:rowOff>
    </xdr:to>
    <xdr:cxnSp macro="">
      <xdr:nvCxnSpPr>
        <xdr:cNvPr id="466" name="直線コネクタ 465">
          <a:extLst>
            <a:ext uri="{FF2B5EF4-FFF2-40B4-BE49-F238E27FC236}">
              <a16:creationId xmlns:a16="http://schemas.microsoft.com/office/drawing/2014/main" id="{5E606F65-D1EB-40C9-A431-BDE6FE323218}"/>
            </a:ext>
          </a:extLst>
        </xdr:cNvPr>
        <xdr:cNvCxnSpPr/>
      </xdr:nvCxnSpPr>
      <xdr:spPr>
        <a:xfrm flipV="1">
          <a:off x="19954239" y="5565140"/>
          <a:ext cx="0" cy="1204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467" name="【認定こども園・幼稚園・保育所】&#10;一人当たり面積最小値テキスト">
          <a:extLst>
            <a:ext uri="{FF2B5EF4-FFF2-40B4-BE49-F238E27FC236}">
              <a16:creationId xmlns:a16="http://schemas.microsoft.com/office/drawing/2014/main" id="{4C071E2C-7D30-48C2-B931-FA6054A41079}"/>
            </a:ext>
          </a:extLst>
        </xdr:cNvPr>
        <xdr:cNvSpPr txBox="1"/>
      </xdr:nvSpPr>
      <xdr:spPr>
        <a:xfrm>
          <a:off x="19992975" y="6773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68" name="直線コネクタ 467">
          <a:extLst>
            <a:ext uri="{FF2B5EF4-FFF2-40B4-BE49-F238E27FC236}">
              <a16:creationId xmlns:a16="http://schemas.microsoft.com/office/drawing/2014/main" id="{77137C40-4A18-4BA5-94E2-68C671E943C0}"/>
            </a:ext>
          </a:extLst>
        </xdr:cNvPr>
        <xdr:cNvCxnSpPr/>
      </xdr:nvCxnSpPr>
      <xdr:spPr>
        <a:xfrm>
          <a:off x="19878675" y="67697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69" name="【認定こども園・幼稚園・保育所】&#10;一人当たり面積最大値テキスト">
          <a:extLst>
            <a:ext uri="{FF2B5EF4-FFF2-40B4-BE49-F238E27FC236}">
              <a16:creationId xmlns:a16="http://schemas.microsoft.com/office/drawing/2014/main" id="{4941E0C2-DB6C-4CAD-971B-8842FDCB4BCD}"/>
            </a:ext>
          </a:extLst>
        </xdr:cNvPr>
        <xdr:cNvSpPr txBox="1"/>
      </xdr:nvSpPr>
      <xdr:spPr>
        <a:xfrm>
          <a:off x="19992975" y="5353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70" name="直線コネクタ 469">
          <a:extLst>
            <a:ext uri="{FF2B5EF4-FFF2-40B4-BE49-F238E27FC236}">
              <a16:creationId xmlns:a16="http://schemas.microsoft.com/office/drawing/2014/main" id="{CFED56DB-79DA-45C4-BA7A-BEB2D666B65D}"/>
            </a:ext>
          </a:extLst>
        </xdr:cNvPr>
        <xdr:cNvCxnSpPr/>
      </xdr:nvCxnSpPr>
      <xdr:spPr>
        <a:xfrm>
          <a:off x="19878675" y="55651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105427</xdr:rowOff>
    </xdr:from>
    <xdr:ext cx="469744" cy="259045"/>
    <xdr:sp macro="" textlink="">
      <xdr:nvSpPr>
        <xdr:cNvPr id="471" name="【認定こども園・幼稚園・保育所】&#10;一人当たり面積平均値テキスト">
          <a:extLst>
            <a:ext uri="{FF2B5EF4-FFF2-40B4-BE49-F238E27FC236}">
              <a16:creationId xmlns:a16="http://schemas.microsoft.com/office/drawing/2014/main" id="{0901B642-765A-4EE1-8012-6006935ED0AB}"/>
            </a:ext>
          </a:extLst>
        </xdr:cNvPr>
        <xdr:cNvSpPr txBox="1"/>
      </xdr:nvSpPr>
      <xdr:spPr>
        <a:xfrm>
          <a:off x="19992975" y="6264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472" name="フローチャート: 判断 471">
          <a:extLst>
            <a:ext uri="{FF2B5EF4-FFF2-40B4-BE49-F238E27FC236}">
              <a16:creationId xmlns:a16="http://schemas.microsoft.com/office/drawing/2014/main" id="{B947B0AD-67FC-4EC8-A3AA-812318663274}"/>
            </a:ext>
          </a:extLst>
        </xdr:cNvPr>
        <xdr:cNvSpPr/>
      </xdr:nvSpPr>
      <xdr:spPr>
        <a:xfrm>
          <a:off x="19897725" y="64103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82550</xdr:rowOff>
    </xdr:from>
    <xdr:to>
      <xdr:col>112</xdr:col>
      <xdr:colOff>38100</xdr:colOff>
      <xdr:row>40</xdr:row>
      <xdr:rowOff>12700</xdr:rowOff>
    </xdr:to>
    <xdr:sp macro="" textlink="">
      <xdr:nvSpPr>
        <xdr:cNvPr id="473" name="フローチャート: 判断 472">
          <a:extLst>
            <a:ext uri="{FF2B5EF4-FFF2-40B4-BE49-F238E27FC236}">
              <a16:creationId xmlns:a16="http://schemas.microsoft.com/office/drawing/2014/main" id="{EE59AEE4-B9A2-4296-B743-81EDD1F3E73E}"/>
            </a:ext>
          </a:extLst>
        </xdr:cNvPr>
        <xdr:cNvSpPr/>
      </xdr:nvSpPr>
      <xdr:spPr>
        <a:xfrm>
          <a:off x="19154775" y="64103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59690</xdr:rowOff>
    </xdr:from>
    <xdr:to>
      <xdr:col>107</xdr:col>
      <xdr:colOff>101600</xdr:colOff>
      <xdr:row>39</xdr:row>
      <xdr:rowOff>161290</xdr:rowOff>
    </xdr:to>
    <xdr:sp macro="" textlink="">
      <xdr:nvSpPr>
        <xdr:cNvPr id="474" name="フローチャート: 判断 473">
          <a:extLst>
            <a:ext uri="{FF2B5EF4-FFF2-40B4-BE49-F238E27FC236}">
              <a16:creationId xmlns:a16="http://schemas.microsoft.com/office/drawing/2014/main" id="{C42A15D3-AB05-4D24-817B-6AEB050FE2C3}"/>
            </a:ext>
          </a:extLst>
        </xdr:cNvPr>
        <xdr:cNvSpPr/>
      </xdr:nvSpPr>
      <xdr:spPr>
        <a:xfrm>
          <a:off x="18345150" y="63842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29210</xdr:rowOff>
    </xdr:from>
    <xdr:to>
      <xdr:col>102</xdr:col>
      <xdr:colOff>165100</xdr:colOff>
      <xdr:row>39</xdr:row>
      <xdr:rowOff>130810</xdr:rowOff>
    </xdr:to>
    <xdr:sp macro="" textlink="">
      <xdr:nvSpPr>
        <xdr:cNvPr id="475" name="フローチャート: 判断 474">
          <a:extLst>
            <a:ext uri="{FF2B5EF4-FFF2-40B4-BE49-F238E27FC236}">
              <a16:creationId xmlns:a16="http://schemas.microsoft.com/office/drawing/2014/main" id="{F84D6AE8-AA12-4046-BDA0-8B4B9BAD486E}"/>
            </a:ext>
          </a:extLst>
        </xdr:cNvPr>
        <xdr:cNvSpPr/>
      </xdr:nvSpPr>
      <xdr:spPr>
        <a:xfrm>
          <a:off x="17554575" y="635063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146050</xdr:rowOff>
    </xdr:to>
    <xdr:sp macro="" textlink="">
      <xdr:nvSpPr>
        <xdr:cNvPr id="476" name="フローチャート: 判断 475">
          <a:extLst>
            <a:ext uri="{FF2B5EF4-FFF2-40B4-BE49-F238E27FC236}">
              <a16:creationId xmlns:a16="http://schemas.microsoft.com/office/drawing/2014/main" id="{DEFBFC7A-78ED-47C5-94FF-590429B12F8F}"/>
            </a:ext>
          </a:extLst>
        </xdr:cNvPr>
        <xdr:cNvSpPr/>
      </xdr:nvSpPr>
      <xdr:spPr>
        <a:xfrm>
          <a:off x="16754475" y="63722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4458170A-C4BD-4C00-B5E6-343DA9188D7A}"/>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A82744FA-8422-4FD9-AD07-6E481CB1B6EC}"/>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5B5CA080-E05E-4C4D-887D-03D4DC9FE8B0}"/>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66CB461-59C6-4C7D-8E5C-ADE8B53FCFA7}"/>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F5B9DBB1-4F27-4E87-B8CB-7F866BB124A6}"/>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40640</xdr:rowOff>
    </xdr:from>
    <xdr:to>
      <xdr:col>116</xdr:col>
      <xdr:colOff>114300</xdr:colOff>
      <xdr:row>40</xdr:row>
      <xdr:rowOff>142240</xdr:rowOff>
    </xdr:to>
    <xdr:sp macro="" textlink="">
      <xdr:nvSpPr>
        <xdr:cNvPr id="482" name="楕円 481">
          <a:extLst>
            <a:ext uri="{FF2B5EF4-FFF2-40B4-BE49-F238E27FC236}">
              <a16:creationId xmlns:a16="http://schemas.microsoft.com/office/drawing/2014/main" id="{37F6F9E0-3033-4894-AF1A-4D60E161D4A6}"/>
            </a:ext>
          </a:extLst>
        </xdr:cNvPr>
        <xdr:cNvSpPr/>
      </xdr:nvSpPr>
      <xdr:spPr>
        <a:xfrm>
          <a:off x="19897725" y="65271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19067</xdr:rowOff>
    </xdr:from>
    <xdr:ext cx="469744" cy="259045"/>
    <xdr:sp macro="" textlink="">
      <xdr:nvSpPr>
        <xdr:cNvPr id="483" name="【認定こども園・幼稚園・保育所】&#10;一人当たり面積該当値テキスト">
          <a:extLst>
            <a:ext uri="{FF2B5EF4-FFF2-40B4-BE49-F238E27FC236}">
              <a16:creationId xmlns:a16="http://schemas.microsoft.com/office/drawing/2014/main" id="{FE8212AD-4C42-413F-8613-4512596FBFF7}"/>
            </a:ext>
          </a:extLst>
        </xdr:cNvPr>
        <xdr:cNvSpPr txBox="1"/>
      </xdr:nvSpPr>
      <xdr:spPr>
        <a:xfrm>
          <a:off x="19992975" y="650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40640</xdr:rowOff>
    </xdr:from>
    <xdr:to>
      <xdr:col>112</xdr:col>
      <xdr:colOff>38100</xdr:colOff>
      <xdr:row>40</xdr:row>
      <xdr:rowOff>142240</xdr:rowOff>
    </xdr:to>
    <xdr:sp macro="" textlink="">
      <xdr:nvSpPr>
        <xdr:cNvPr id="484" name="楕円 483">
          <a:extLst>
            <a:ext uri="{FF2B5EF4-FFF2-40B4-BE49-F238E27FC236}">
              <a16:creationId xmlns:a16="http://schemas.microsoft.com/office/drawing/2014/main" id="{7DFE4050-84D0-4614-9704-07DE6F437EBC}"/>
            </a:ext>
          </a:extLst>
        </xdr:cNvPr>
        <xdr:cNvSpPr/>
      </xdr:nvSpPr>
      <xdr:spPr>
        <a:xfrm>
          <a:off x="19154775" y="65271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91440</xdr:rowOff>
    </xdr:from>
    <xdr:to>
      <xdr:col>116</xdr:col>
      <xdr:colOff>63500</xdr:colOff>
      <xdr:row>40</xdr:row>
      <xdr:rowOff>91440</xdr:rowOff>
    </xdr:to>
    <xdr:cxnSp macro="">
      <xdr:nvCxnSpPr>
        <xdr:cNvPr id="485" name="直線コネクタ 484">
          <a:extLst>
            <a:ext uri="{FF2B5EF4-FFF2-40B4-BE49-F238E27FC236}">
              <a16:creationId xmlns:a16="http://schemas.microsoft.com/office/drawing/2014/main" id="{10DD5618-14CB-4858-9188-0E71D5095DDB}"/>
            </a:ext>
          </a:extLst>
        </xdr:cNvPr>
        <xdr:cNvCxnSpPr/>
      </xdr:nvCxnSpPr>
      <xdr:spPr>
        <a:xfrm>
          <a:off x="19202400" y="657479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17780</xdr:rowOff>
    </xdr:from>
    <xdr:to>
      <xdr:col>107</xdr:col>
      <xdr:colOff>101600</xdr:colOff>
      <xdr:row>40</xdr:row>
      <xdr:rowOff>119380</xdr:rowOff>
    </xdr:to>
    <xdr:sp macro="" textlink="">
      <xdr:nvSpPr>
        <xdr:cNvPr id="486" name="楕円 485">
          <a:extLst>
            <a:ext uri="{FF2B5EF4-FFF2-40B4-BE49-F238E27FC236}">
              <a16:creationId xmlns:a16="http://schemas.microsoft.com/office/drawing/2014/main" id="{BCC8B1F5-4E69-49E2-80FE-76AC6B79B175}"/>
            </a:ext>
          </a:extLst>
        </xdr:cNvPr>
        <xdr:cNvSpPr/>
      </xdr:nvSpPr>
      <xdr:spPr>
        <a:xfrm>
          <a:off x="18345150" y="65043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68580</xdr:rowOff>
    </xdr:from>
    <xdr:to>
      <xdr:col>111</xdr:col>
      <xdr:colOff>177800</xdr:colOff>
      <xdr:row>40</xdr:row>
      <xdr:rowOff>91440</xdr:rowOff>
    </xdr:to>
    <xdr:cxnSp macro="">
      <xdr:nvCxnSpPr>
        <xdr:cNvPr id="487" name="直線コネクタ 486">
          <a:extLst>
            <a:ext uri="{FF2B5EF4-FFF2-40B4-BE49-F238E27FC236}">
              <a16:creationId xmlns:a16="http://schemas.microsoft.com/office/drawing/2014/main" id="{D126645D-C592-4BFC-8F62-DC43A68B7E28}"/>
            </a:ext>
          </a:extLst>
        </xdr:cNvPr>
        <xdr:cNvCxnSpPr/>
      </xdr:nvCxnSpPr>
      <xdr:spPr>
        <a:xfrm>
          <a:off x="18392775" y="6551930"/>
          <a:ext cx="8096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151130</xdr:rowOff>
    </xdr:from>
    <xdr:to>
      <xdr:col>102</xdr:col>
      <xdr:colOff>165100</xdr:colOff>
      <xdr:row>40</xdr:row>
      <xdr:rowOff>81280</xdr:rowOff>
    </xdr:to>
    <xdr:sp macro="" textlink="">
      <xdr:nvSpPr>
        <xdr:cNvPr id="488" name="楕円 487">
          <a:extLst>
            <a:ext uri="{FF2B5EF4-FFF2-40B4-BE49-F238E27FC236}">
              <a16:creationId xmlns:a16="http://schemas.microsoft.com/office/drawing/2014/main" id="{2614F1E4-50AB-4E03-B574-2EBA4B2A8FFA}"/>
            </a:ext>
          </a:extLst>
        </xdr:cNvPr>
        <xdr:cNvSpPr/>
      </xdr:nvSpPr>
      <xdr:spPr>
        <a:xfrm>
          <a:off x="17554575" y="64757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30480</xdr:rowOff>
    </xdr:from>
    <xdr:to>
      <xdr:col>107</xdr:col>
      <xdr:colOff>50800</xdr:colOff>
      <xdr:row>40</xdr:row>
      <xdr:rowOff>68580</xdr:rowOff>
    </xdr:to>
    <xdr:cxnSp macro="">
      <xdr:nvCxnSpPr>
        <xdr:cNvPr id="489" name="直線コネクタ 488">
          <a:extLst>
            <a:ext uri="{FF2B5EF4-FFF2-40B4-BE49-F238E27FC236}">
              <a16:creationId xmlns:a16="http://schemas.microsoft.com/office/drawing/2014/main" id="{97194D0F-2E1D-48F1-9FA3-E9C2704DC565}"/>
            </a:ext>
          </a:extLst>
        </xdr:cNvPr>
        <xdr:cNvCxnSpPr/>
      </xdr:nvCxnSpPr>
      <xdr:spPr>
        <a:xfrm>
          <a:off x="17602200" y="6513830"/>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151130</xdr:rowOff>
    </xdr:from>
    <xdr:to>
      <xdr:col>98</xdr:col>
      <xdr:colOff>38100</xdr:colOff>
      <xdr:row>40</xdr:row>
      <xdr:rowOff>81280</xdr:rowOff>
    </xdr:to>
    <xdr:sp macro="" textlink="">
      <xdr:nvSpPr>
        <xdr:cNvPr id="490" name="楕円 489">
          <a:extLst>
            <a:ext uri="{FF2B5EF4-FFF2-40B4-BE49-F238E27FC236}">
              <a16:creationId xmlns:a16="http://schemas.microsoft.com/office/drawing/2014/main" id="{61B17466-C093-4619-A56E-6604364EBB9E}"/>
            </a:ext>
          </a:extLst>
        </xdr:cNvPr>
        <xdr:cNvSpPr/>
      </xdr:nvSpPr>
      <xdr:spPr>
        <a:xfrm>
          <a:off x="16754475" y="64757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30480</xdr:rowOff>
    </xdr:from>
    <xdr:to>
      <xdr:col>102</xdr:col>
      <xdr:colOff>114300</xdr:colOff>
      <xdr:row>40</xdr:row>
      <xdr:rowOff>30480</xdr:rowOff>
    </xdr:to>
    <xdr:cxnSp macro="">
      <xdr:nvCxnSpPr>
        <xdr:cNvPr id="491" name="直線コネクタ 490">
          <a:extLst>
            <a:ext uri="{FF2B5EF4-FFF2-40B4-BE49-F238E27FC236}">
              <a16:creationId xmlns:a16="http://schemas.microsoft.com/office/drawing/2014/main" id="{46D6EF1F-C3AC-46C7-B6B0-E8DC6E3621A3}"/>
            </a:ext>
          </a:extLst>
        </xdr:cNvPr>
        <xdr:cNvCxnSpPr/>
      </xdr:nvCxnSpPr>
      <xdr:spPr>
        <a:xfrm>
          <a:off x="16802100" y="651383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29227</xdr:rowOff>
    </xdr:from>
    <xdr:ext cx="469744" cy="259045"/>
    <xdr:sp macro="" textlink="">
      <xdr:nvSpPr>
        <xdr:cNvPr id="492" name="n_1aveValue【認定こども園・幼稚園・保育所】&#10;一人当たり面積">
          <a:extLst>
            <a:ext uri="{FF2B5EF4-FFF2-40B4-BE49-F238E27FC236}">
              <a16:creationId xmlns:a16="http://schemas.microsoft.com/office/drawing/2014/main" id="{48DC1CCD-97EC-48B7-8CD2-60D9F439A96A}"/>
            </a:ext>
          </a:extLst>
        </xdr:cNvPr>
        <xdr:cNvSpPr txBox="1"/>
      </xdr:nvSpPr>
      <xdr:spPr>
        <a:xfrm>
          <a:off x="18983402" y="618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6367</xdr:rowOff>
    </xdr:from>
    <xdr:ext cx="469744" cy="259045"/>
    <xdr:sp macro="" textlink="">
      <xdr:nvSpPr>
        <xdr:cNvPr id="493" name="n_2aveValue【認定こども園・幼稚園・保育所】&#10;一人当たり面積">
          <a:extLst>
            <a:ext uri="{FF2B5EF4-FFF2-40B4-BE49-F238E27FC236}">
              <a16:creationId xmlns:a16="http://schemas.microsoft.com/office/drawing/2014/main" id="{A8A58FA9-EFF8-4B4E-9CEF-214BC5088286}"/>
            </a:ext>
          </a:extLst>
        </xdr:cNvPr>
        <xdr:cNvSpPr txBox="1"/>
      </xdr:nvSpPr>
      <xdr:spPr>
        <a:xfrm>
          <a:off x="18183302" y="6172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147337</xdr:rowOff>
    </xdr:from>
    <xdr:ext cx="469744" cy="259045"/>
    <xdr:sp macro="" textlink="">
      <xdr:nvSpPr>
        <xdr:cNvPr id="494" name="n_3aveValue【認定こども園・幼稚園・保育所】&#10;一人当たり面積">
          <a:extLst>
            <a:ext uri="{FF2B5EF4-FFF2-40B4-BE49-F238E27FC236}">
              <a16:creationId xmlns:a16="http://schemas.microsoft.com/office/drawing/2014/main" id="{370DA97A-0338-4EEE-9E90-2C19FAD15163}"/>
            </a:ext>
          </a:extLst>
        </xdr:cNvPr>
        <xdr:cNvSpPr txBox="1"/>
      </xdr:nvSpPr>
      <xdr:spPr>
        <a:xfrm>
          <a:off x="17383202" y="6144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162577</xdr:rowOff>
    </xdr:from>
    <xdr:ext cx="469744" cy="259045"/>
    <xdr:sp macro="" textlink="">
      <xdr:nvSpPr>
        <xdr:cNvPr id="495" name="n_4aveValue【認定こども園・幼稚園・保育所】&#10;一人当たり面積">
          <a:extLst>
            <a:ext uri="{FF2B5EF4-FFF2-40B4-BE49-F238E27FC236}">
              <a16:creationId xmlns:a16="http://schemas.microsoft.com/office/drawing/2014/main" id="{8A74CBB9-247A-47D0-ACE2-B614A0F79E6F}"/>
            </a:ext>
          </a:extLst>
        </xdr:cNvPr>
        <xdr:cNvSpPr txBox="1"/>
      </xdr:nvSpPr>
      <xdr:spPr>
        <a:xfrm>
          <a:off x="16592627" y="6160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133367</xdr:rowOff>
    </xdr:from>
    <xdr:ext cx="469744" cy="259045"/>
    <xdr:sp macro="" textlink="">
      <xdr:nvSpPr>
        <xdr:cNvPr id="496" name="n_1mainValue【認定こども園・幼稚園・保育所】&#10;一人当たり面積">
          <a:extLst>
            <a:ext uri="{FF2B5EF4-FFF2-40B4-BE49-F238E27FC236}">
              <a16:creationId xmlns:a16="http://schemas.microsoft.com/office/drawing/2014/main" id="{256E05DF-DFB1-4BAF-868E-AB6707F65EE8}"/>
            </a:ext>
          </a:extLst>
        </xdr:cNvPr>
        <xdr:cNvSpPr txBox="1"/>
      </xdr:nvSpPr>
      <xdr:spPr>
        <a:xfrm>
          <a:off x="18983402" y="6619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110507</xdr:rowOff>
    </xdr:from>
    <xdr:ext cx="469744" cy="259045"/>
    <xdr:sp macro="" textlink="">
      <xdr:nvSpPr>
        <xdr:cNvPr id="497" name="n_2mainValue【認定こども園・幼稚園・保育所】&#10;一人当たり面積">
          <a:extLst>
            <a:ext uri="{FF2B5EF4-FFF2-40B4-BE49-F238E27FC236}">
              <a16:creationId xmlns:a16="http://schemas.microsoft.com/office/drawing/2014/main" id="{490369CD-7B0D-45DD-B87A-4B5DD000780F}"/>
            </a:ext>
          </a:extLst>
        </xdr:cNvPr>
        <xdr:cNvSpPr txBox="1"/>
      </xdr:nvSpPr>
      <xdr:spPr>
        <a:xfrm>
          <a:off x="18183302" y="659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72407</xdr:rowOff>
    </xdr:from>
    <xdr:ext cx="469744" cy="259045"/>
    <xdr:sp macro="" textlink="">
      <xdr:nvSpPr>
        <xdr:cNvPr id="498" name="n_3mainValue【認定こども園・幼稚園・保育所】&#10;一人当たり面積">
          <a:extLst>
            <a:ext uri="{FF2B5EF4-FFF2-40B4-BE49-F238E27FC236}">
              <a16:creationId xmlns:a16="http://schemas.microsoft.com/office/drawing/2014/main" id="{D3269D42-131E-47F6-BE32-41CCB8E275A4}"/>
            </a:ext>
          </a:extLst>
        </xdr:cNvPr>
        <xdr:cNvSpPr txBox="1"/>
      </xdr:nvSpPr>
      <xdr:spPr>
        <a:xfrm>
          <a:off x="17383202" y="655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72407</xdr:rowOff>
    </xdr:from>
    <xdr:ext cx="469744" cy="259045"/>
    <xdr:sp macro="" textlink="">
      <xdr:nvSpPr>
        <xdr:cNvPr id="499" name="n_4mainValue【認定こども園・幼稚園・保育所】&#10;一人当たり面積">
          <a:extLst>
            <a:ext uri="{FF2B5EF4-FFF2-40B4-BE49-F238E27FC236}">
              <a16:creationId xmlns:a16="http://schemas.microsoft.com/office/drawing/2014/main" id="{8177059A-23ED-4A56-9407-0A0350BDC970}"/>
            </a:ext>
          </a:extLst>
        </xdr:cNvPr>
        <xdr:cNvSpPr txBox="1"/>
      </xdr:nvSpPr>
      <xdr:spPr>
        <a:xfrm>
          <a:off x="16592627" y="655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0" name="正方形/長方形 499">
          <a:extLst>
            <a:ext uri="{FF2B5EF4-FFF2-40B4-BE49-F238E27FC236}">
              <a16:creationId xmlns:a16="http://schemas.microsoft.com/office/drawing/2014/main" id="{82A97D63-9B22-42F1-8985-B72E76C81AFF}"/>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1" name="正方形/長方形 500">
          <a:extLst>
            <a:ext uri="{FF2B5EF4-FFF2-40B4-BE49-F238E27FC236}">
              <a16:creationId xmlns:a16="http://schemas.microsoft.com/office/drawing/2014/main" id="{E2CE4100-1FEE-4A12-8433-2A96D7F4DEEA}"/>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2" name="正方形/長方形 501">
          <a:extLst>
            <a:ext uri="{FF2B5EF4-FFF2-40B4-BE49-F238E27FC236}">
              <a16:creationId xmlns:a16="http://schemas.microsoft.com/office/drawing/2014/main" id="{570DA8FD-DCF2-45CB-A533-03E98E795022}"/>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3" name="正方形/長方形 502">
          <a:extLst>
            <a:ext uri="{FF2B5EF4-FFF2-40B4-BE49-F238E27FC236}">
              <a16:creationId xmlns:a16="http://schemas.microsoft.com/office/drawing/2014/main" id="{9A56E9FD-7E96-43E7-AD38-69DC37685C3F}"/>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4" name="正方形/長方形 503">
          <a:extLst>
            <a:ext uri="{FF2B5EF4-FFF2-40B4-BE49-F238E27FC236}">
              <a16:creationId xmlns:a16="http://schemas.microsoft.com/office/drawing/2014/main" id="{86A65466-4AAA-486E-AE4E-D5AB8DF34615}"/>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5" name="正方形/長方形 504">
          <a:extLst>
            <a:ext uri="{FF2B5EF4-FFF2-40B4-BE49-F238E27FC236}">
              <a16:creationId xmlns:a16="http://schemas.microsoft.com/office/drawing/2014/main" id="{769155BE-42DA-42BB-AD9A-C2C4CC18F3BE}"/>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6" name="正方形/長方形 505">
          <a:extLst>
            <a:ext uri="{FF2B5EF4-FFF2-40B4-BE49-F238E27FC236}">
              <a16:creationId xmlns:a16="http://schemas.microsoft.com/office/drawing/2014/main" id="{9DDD1ABA-DB66-4784-9572-727E91627C7D}"/>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7" name="正方形/長方形 506">
          <a:extLst>
            <a:ext uri="{FF2B5EF4-FFF2-40B4-BE49-F238E27FC236}">
              <a16:creationId xmlns:a16="http://schemas.microsoft.com/office/drawing/2014/main" id="{4EF38C7D-B5BA-41A6-B69D-F1A79EF63D9E}"/>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8" name="テキスト ボックス 507">
          <a:extLst>
            <a:ext uri="{FF2B5EF4-FFF2-40B4-BE49-F238E27FC236}">
              <a16:creationId xmlns:a16="http://schemas.microsoft.com/office/drawing/2014/main" id="{CF3FA59C-B9DE-4EFE-86BC-5AF425DCEB8E}"/>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9" name="直線コネクタ 508">
          <a:extLst>
            <a:ext uri="{FF2B5EF4-FFF2-40B4-BE49-F238E27FC236}">
              <a16:creationId xmlns:a16="http://schemas.microsoft.com/office/drawing/2014/main" id="{FD7C09BD-FFB7-497A-915F-EA6286D66243}"/>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0" name="テキスト ボックス 509">
          <a:extLst>
            <a:ext uri="{FF2B5EF4-FFF2-40B4-BE49-F238E27FC236}">
              <a16:creationId xmlns:a16="http://schemas.microsoft.com/office/drawing/2014/main" id="{D655048E-C0F6-4960-ABE7-1B8712ECA17A}"/>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1" name="直線コネクタ 510">
          <a:extLst>
            <a:ext uri="{FF2B5EF4-FFF2-40B4-BE49-F238E27FC236}">
              <a16:creationId xmlns:a16="http://schemas.microsoft.com/office/drawing/2014/main" id="{269B0177-8B5C-4883-AAB7-AD44576D7331}"/>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2" name="テキスト ボックス 511">
          <a:extLst>
            <a:ext uri="{FF2B5EF4-FFF2-40B4-BE49-F238E27FC236}">
              <a16:creationId xmlns:a16="http://schemas.microsoft.com/office/drawing/2014/main" id="{BEC81CA9-F891-4598-A226-70B94C0AF7F6}"/>
            </a:ext>
          </a:extLst>
        </xdr:cNvPr>
        <xdr:cNvSpPr txBox="1"/>
      </xdr:nvSpPr>
      <xdr:spPr>
        <a:xfrm>
          <a:off x="107945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3" name="直線コネクタ 512">
          <a:extLst>
            <a:ext uri="{FF2B5EF4-FFF2-40B4-BE49-F238E27FC236}">
              <a16:creationId xmlns:a16="http://schemas.microsoft.com/office/drawing/2014/main" id="{35EEA938-0D92-466F-ACB7-3927CDD75AA4}"/>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4" name="テキスト ボックス 513">
          <a:extLst>
            <a:ext uri="{FF2B5EF4-FFF2-40B4-BE49-F238E27FC236}">
              <a16:creationId xmlns:a16="http://schemas.microsoft.com/office/drawing/2014/main" id="{67D84C7F-9A69-46B7-B436-8EDF49D2898F}"/>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5" name="直線コネクタ 514">
          <a:extLst>
            <a:ext uri="{FF2B5EF4-FFF2-40B4-BE49-F238E27FC236}">
              <a16:creationId xmlns:a16="http://schemas.microsoft.com/office/drawing/2014/main" id="{CF19331C-8BE5-49CB-B516-C0BB81EDF2A5}"/>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6" name="テキスト ボックス 515">
          <a:extLst>
            <a:ext uri="{FF2B5EF4-FFF2-40B4-BE49-F238E27FC236}">
              <a16:creationId xmlns:a16="http://schemas.microsoft.com/office/drawing/2014/main" id="{BA342365-636C-4814-9A1C-DFEC043B46A0}"/>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7" name="直線コネクタ 516">
          <a:extLst>
            <a:ext uri="{FF2B5EF4-FFF2-40B4-BE49-F238E27FC236}">
              <a16:creationId xmlns:a16="http://schemas.microsoft.com/office/drawing/2014/main" id="{FBFD925D-60F6-403F-8936-BAE513922FB6}"/>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18" name="テキスト ボックス 517">
          <a:extLst>
            <a:ext uri="{FF2B5EF4-FFF2-40B4-BE49-F238E27FC236}">
              <a16:creationId xmlns:a16="http://schemas.microsoft.com/office/drawing/2014/main" id="{924E2814-1D12-489E-8EEB-4B40A59F9C98}"/>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9" name="直線コネクタ 518">
          <a:extLst>
            <a:ext uri="{FF2B5EF4-FFF2-40B4-BE49-F238E27FC236}">
              <a16:creationId xmlns:a16="http://schemas.microsoft.com/office/drawing/2014/main" id="{6CE5527D-6FE9-4966-8A2D-5736680A9322}"/>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0" name="テキスト ボックス 519">
          <a:extLst>
            <a:ext uri="{FF2B5EF4-FFF2-40B4-BE49-F238E27FC236}">
              <a16:creationId xmlns:a16="http://schemas.microsoft.com/office/drawing/2014/main" id="{D8464A93-AE43-4502-B644-59D8628B740C}"/>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1" name="【学校施設】&#10;有形固定資産減価償却率グラフ枠">
          <a:extLst>
            <a:ext uri="{FF2B5EF4-FFF2-40B4-BE49-F238E27FC236}">
              <a16:creationId xmlns:a16="http://schemas.microsoft.com/office/drawing/2014/main" id="{2CB08F1C-D2B1-4EEE-A4AF-02995A59767E}"/>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153162</xdr:rowOff>
    </xdr:to>
    <xdr:cxnSp macro="">
      <xdr:nvCxnSpPr>
        <xdr:cNvPr id="522" name="直線コネクタ 521">
          <a:extLst>
            <a:ext uri="{FF2B5EF4-FFF2-40B4-BE49-F238E27FC236}">
              <a16:creationId xmlns:a16="http://schemas.microsoft.com/office/drawing/2014/main" id="{69C65C8B-D407-4303-98E6-EFC316D41D4D}"/>
            </a:ext>
          </a:extLst>
        </xdr:cNvPr>
        <xdr:cNvCxnSpPr/>
      </xdr:nvCxnSpPr>
      <xdr:spPr>
        <a:xfrm flipV="1">
          <a:off x="14696439" y="8946515"/>
          <a:ext cx="0" cy="1255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156989</xdr:rowOff>
    </xdr:from>
    <xdr:ext cx="405111" cy="259045"/>
    <xdr:sp macro="" textlink="">
      <xdr:nvSpPr>
        <xdr:cNvPr id="523" name="【学校施設】&#10;有形固定資産減価償却率最小値テキスト">
          <a:extLst>
            <a:ext uri="{FF2B5EF4-FFF2-40B4-BE49-F238E27FC236}">
              <a16:creationId xmlns:a16="http://schemas.microsoft.com/office/drawing/2014/main" id="{2FACBCBE-BCF3-4A0C-B9E9-F296DE72B369}"/>
            </a:ext>
          </a:extLst>
        </xdr:cNvPr>
        <xdr:cNvSpPr txBox="1"/>
      </xdr:nvSpPr>
      <xdr:spPr>
        <a:xfrm>
          <a:off x="14735175" y="10209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153162</xdr:rowOff>
    </xdr:from>
    <xdr:to>
      <xdr:col>86</xdr:col>
      <xdr:colOff>25400</xdr:colOff>
      <xdr:row>62</xdr:row>
      <xdr:rowOff>153162</xdr:rowOff>
    </xdr:to>
    <xdr:cxnSp macro="">
      <xdr:nvCxnSpPr>
        <xdr:cNvPr id="524" name="直線コネクタ 523">
          <a:extLst>
            <a:ext uri="{FF2B5EF4-FFF2-40B4-BE49-F238E27FC236}">
              <a16:creationId xmlns:a16="http://schemas.microsoft.com/office/drawing/2014/main" id="{E5793153-3AFC-4521-9BE8-1A39467312A1}"/>
            </a:ext>
          </a:extLst>
        </xdr:cNvPr>
        <xdr:cNvCxnSpPr/>
      </xdr:nvCxnSpPr>
      <xdr:spPr>
        <a:xfrm>
          <a:off x="14611350" y="1020203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25" name="【学校施設】&#10;有形固定資産減価償却率最大値テキスト">
          <a:extLst>
            <a:ext uri="{FF2B5EF4-FFF2-40B4-BE49-F238E27FC236}">
              <a16:creationId xmlns:a16="http://schemas.microsoft.com/office/drawing/2014/main" id="{B92794B9-FE4C-48D7-BA0D-1E82B3210DDD}"/>
            </a:ext>
          </a:extLst>
        </xdr:cNvPr>
        <xdr:cNvSpPr txBox="1"/>
      </xdr:nvSpPr>
      <xdr:spPr>
        <a:xfrm>
          <a:off x="14735175" y="874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26" name="直線コネクタ 525">
          <a:extLst>
            <a:ext uri="{FF2B5EF4-FFF2-40B4-BE49-F238E27FC236}">
              <a16:creationId xmlns:a16="http://schemas.microsoft.com/office/drawing/2014/main" id="{FA929FDA-E9DF-4B5D-B129-D902FB13D65C}"/>
            </a:ext>
          </a:extLst>
        </xdr:cNvPr>
        <xdr:cNvCxnSpPr/>
      </xdr:nvCxnSpPr>
      <xdr:spPr>
        <a:xfrm>
          <a:off x="14611350" y="89465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28211</xdr:rowOff>
    </xdr:from>
    <xdr:ext cx="405111" cy="259045"/>
    <xdr:sp macro="" textlink="">
      <xdr:nvSpPr>
        <xdr:cNvPr id="527" name="【学校施設】&#10;有形固定資産減価償却率平均値テキスト">
          <a:extLst>
            <a:ext uri="{FF2B5EF4-FFF2-40B4-BE49-F238E27FC236}">
              <a16:creationId xmlns:a16="http://schemas.microsoft.com/office/drawing/2014/main" id="{9628504D-9DD2-469B-8028-5CBE56F9E7A7}"/>
            </a:ext>
          </a:extLst>
        </xdr:cNvPr>
        <xdr:cNvSpPr txBox="1"/>
      </xdr:nvSpPr>
      <xdr:spPr>
        <a:xfrm>
          <a:off x="14735175" y="95944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49784</xdr:rowOff>
    </xdr:from>
    <xdr:to>
      <xdr:col>85</xdr:col>
      <xdr:colOff>177800</xdr:colOff>
      <xdr:row>59</xdr:row>
      <xdr:rowOff>151384</xdr:rowOff>
    </xdr:to>
    <xdr:sp macro="" textlink="">
      <xdr:nvSpPr>
        <xdr:cNvPr id="528" name="フローチャート: 判断 527">
          <a:extLst>
            <a:ext uri="{FF2B5EF4-FFF2-40B4-BE49-F238E27FC236}">
              <a16:creationId xmlns:a16="http://schemas.microsoft.com/office/drawing/2014/main" id="{3A04E2FA-E998-48B6-BA6B-D46C9292D12E}"/>
            </a:ext>
          </a:extLst>
        </xdr:cNvPr>
        <xdr:cNvSpPr/>
      </xdr:nvSpPr>
      <xdr:spPr>
        <a:xfrm>
          <a:off x="14649450" y="960970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49784</xdr:rowOff>
    </xdr:from>
    <xdr:to>
      <xdr:col>81</xdr:col>
      <xdr:colOff>101600</xdr:colOff>
      <xdr:row>59</xdr:row>
      <xdr:rowOff>151384</xdr:rowOff>
    </xdr:to>
    <xdr:sp macro="" textlink="">
      <xdr:nvSpPr>
        <xdr:cNvPr id="529" name="フローチャート: 判断 528">
          <a:extLst>
            <a:ext uri="{FF2B5EF4-FFF2-40B4-BE49-F238E27FC236}">
              <a16:creationId xmlns:a16="http://schemas.microsoft.com/office/drawing/2014/main" id="{34044875-0A2E-42C8-93DD-D9A660B7A583}"/>
            </a:ext>
          </a:extLst>
        </xdr:cNvPr>
        <xdr:cNvSpPr/>
      </xdr:nvSpPr>
      <xdr:spPr>
        <a:xfrm>
          <a:off x="13887450" y="960970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42926</xdr:rowOff>
    </xdr:from>
    <xdr:to>
      <xdr:col>76</xdr:col>
      <xdr:colOff>165100</xdr:colOff>
      <xdr:row>59</xdr:row>
      <xdr:rowOff>144526</xdr:rowOff>
    </xdr:to>
    <xdr:sp macro="" textlink="">
      <xdr:nvSpPr>
        <xdr:cNvPr id="530" name="フローチャート: 判断 529">
          <a:extLst>
            <a:ext uri="{FF2B5EF4-FFF2-40B4-BE49-F238E27FC236}">
              <a16:creationId xmlns:a16="http://schemas.microsoft.com/office/drawing/2014/main" id="{C2AA7509-23CA-4D2C-BB3B-298455868576}"/>
            </a:ext>
          </a:extLst>
        </xdr:cNvPr>
        <xdr:cNvSpPr/>
      </xdr:nvSpPr>
      <xdr:spPr>
        <a:xfrm>
          <a:off x="13096875" y="96092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33782</xdr:rowOff>
    </xdr:from>
    <xdr:to>
      <xdr:col>72</xdr:col>
      <xdr:colOff>38100</xdr:colOff>
      <xdr:row>59</xdr:row>
      <xdr:rowOff>135382</xdr:rowOff>
    </xdr:to>
    <xdr:sp macro="" textlink="">
      <xdr:nvSpPr>
        <xdr:cNvPr id="531" name="フローチャート: 判断 530">
          <a:extLst>
            <a:ext uri="{FF2B5EF4-FFF2-40B4-BE49-F238E27FC236}">
              <a16:creationId xmlns:a16="http://schemas.microsoft.com/office/drawing/2014/main" id="{4EB61D34-CF61-416E-9257-B524A5F5594B}"/>
            </a:ext>
          </a:extLst>
        </xdr:cNvPr>
        <xdr:cNvSpPr/>
      </xdr:nvSpPr>
      <xdr:spPr>
        <a:xfrm>
          <a:off x="12296775" y="959370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33782</xdr:rowOff>
    </xdr:from>
    <xdr:to>
      <xdr:col>67</xdr:col>
      <xdr:colOff>101600</xdr:colOff>
      <xdr:row>59</xdr:row>
      <xdr:rowOff>135382</xdr:rowOff>
    </xdr:to>
    <xdr:sp macro="" textlink="">
      <xdr:nvSpPr>
        <xdr:cNvPr id="532" name="フローチャート: 判断 531">
          <a:extLst>
            <a:ext uri="{FF2B5EF4-FFF2-40B4-BE49-F238E27FC236}">
              <a16:creationId xmlns:a16="http://schemas.microsoft.com/office/drawing/2014/main" id="{673C00FF-B73E-4EE6-B3D5-9BD1FF1474A9}"/>
            </a:ext>
          </a:extLst>
        </xdr:cNvPr>
        <xdr:cNvSpPr/>
      </xdr:nvSpPr>
      <xdr:spPr>
        <a:xfrm>
          <a:off x="11487150" y="95937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3" name="テキスト ボックス 532">
          <a:extLst>
            <a:ext uri="{FF2B5EF4-FFF2-40B4-BE49-F238E27FC236}">
              <a16:creationId xmlns:a16="http://schemas.microsoft.com/office/drawing/2014/main" id="{7F22DEB5-558E-43BC-A948-E08BF18BD94C}"/>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377C60E6-E48E-4AFD-8E9A-EB29C0641B61}"/>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DE0D8B51-4CDF-4DA4-A960-319EED9B5786}"/>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BD95D821-8CD8-4913-8A2D-CDA0EB43200B}"/>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342BA8B9-BC7F-4C0D-BEAE-A8ADE0470031}"/>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72644</xdr:rowOff>
    </xdr:from>
    <xdr:to>
      <xdr:col>85</xdr:col>
      <xdr:colOff>177800</xdr:colOff>
      <xdr:row>58</xdr:row>
      <xdr:rowOff>2794</xdr:rowOff>
    </xdr:to>
    <xdr:sp macro="" textlink="">
      <xdr:nvSpPr>
        <xdr:cNvPr id="538" name="楕円 537">
          <a:extLst>
            <a:ext uri="{FF2B5EF4-FFF2-40B4-BE49-F238E27FC236}">
              <a16:creationId xmlns:a16="http://schemas.microsoft.com/office/drawing/2014/main" id="{B23C41AF-36C8-488D-8BEB-271DF1CAF9BE}"/>
            </a:ext>
          </a:extLst>
        </xdr:cNvPr>
        <xdr:cNvSpPr/>
      </xdr:nvSpPr>
      <xdr:spPr>
        <a:xfrm>
          <a:off x="14649450" y="93087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95521</xdr:rowOff>
    </xdr:from>
    <xdr:ext cx="405111" cy="259045"/>
    <xdr:sp macro="" textlink="">
      <xdr:nvSpPr>
        <xdr:cNvPr id="539" name="【学校施設】&#10;有形固定資産減価償却率該当値テキスト">
          <a:extLst>
            <a:ext uri="{FF2B5EF4-FFF2-40B4-BE49-F238E27FC236}">
              <a16:creationId xmlns:a16="http://schemas.microsoft.com/office/drawing/2014/main" id="{953C8D6A-010D-4C33-9B03-276E77AA9EB7}"/>
            </a:ext>
          </a:extLst>
        </xdr:cNvPr>
        <xdr:cNvSpPr txBox="1"/>
      </xdr:nvSpPr>
      <xdr:spPr>
        <a:xfrm>
          <a:off x="14735175" y="9172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33782</xdr:rowOff>
    </xdr:from>
    <xdr:to>
      <xdr:col>81</xdr:col>
      <xdr:colOff>101600</xdr:colOff>
      <xdr:row>58</xdr:row>
      <xdr:rowOff>135382</xdr:rowOff>
    </xdr:to>
    <xdr:sp macro="" textlink="">
      <xdr:nvSpPr>
        <xdr:cNvPr id="540" name="楕円 539">
          <a:extLst>
            <a:ext uri="{FF2B5EF4-FFF2-40B4-BE49-F238E27FC236}">
              <a16:creationId xmlns:a16="http://schemas.microsoft.com/office/drawing/2014/main" id="{7AF0EBF6-06AA-41C2-A460-EC4C749008B8}"/>
            </a:ext>
          </a:extLst>
        </xdr:cNvPr>
        <xdr:cNvSpPr/>
      </xdr:nvSpPr>
      <xdr:spPr>
        <a:xfrm>
          <a:off x="13887450" y="943178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123444</xdr:rowOff>
    </xdr:from>
    <xdr:to>
      <xdr:col>85</xdr:col>
      <xdr:colOff>127000</xdr:colOff>
      <xdr:row>58</xdr:row>
      <xdr:rowOff>84582</xdr:rowOff>
    </xdr:to>
    <xdr:cxnSp macro="">
      <xdr:nvCxnSpPr>
        <xdr:cNvPr id="541" name="直線コネクタ 540">
          <a:extLst>
            <a:ext uri="{FF2B5EF4-FFF2-40B4-BE49-F238E27FC236}">
              <a16:creationId xmlns:a16="http://schemas.microsoft.com/office/drawing/2014/main" id="{A73B9C37-391D-4C0A-9960-023E967CD811}"/>
            </a:ext>
          </a:extLst>
        </xdr:cNvPr>
        <xdr:cNvCxnSpPr/>
      </xdr:nvCxnSpPr>
      <xdr:spPr>
        <a:xfrm flipV="1">
          <a:off x="13935075" y="9365869"/>
          <a:ext cx="762000" cy="12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40640</xdr:rowOff>
    </xdr:from>
    <xdr:to>
      <xdr:col>76</xdr:col>
      <xdr:colOff>165100</xdr:colOff>
      <xdr:row>58</xdr:row>
      <xdr:rowOff>142240</xdr:rowOff>
    </xdr:to>
    <xdr:sp macro="" textlink="">
      <xdr:nvSpPr>
        <xdr:cNvPr id="542" name="楕円 541">
          <a:extLst>
            <a:ext uri="{FF2B5EF4-FFF2-40B4-BE49-F238E27FC236}">
              <a16:creationId xmlns:a16="http://schemas.microsoft.com/office/drawing/2014/main" id="{F9D279E9-8C36-411B-B993-C04FADAF748F}"/>
            </a:ext>
          </a:extLst>
        </xdr:cNvPr>
        <xdr:cNvSpPr/>
      </xdr:nvSpPr>
      <xdr:spPr>
        <a:xfrm>
          <a:off x="13096875" y="94418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84582</xdr:rowOff>
    </xdr:from>
    <xdr:to>
      <xdr:col>81</xdr:col>
      <xdr:colOff>50800</xdr:colOff>
      <xdr:row>58</xdr:row>
      <xdr:rowOff>91440</xdr:rowOff>
    </xdr:to>
    <xdr:cxnSp macro="">
      <xdr:nvCxnSpPr>
        <xdr:cNvPr id="543" name="直線コネクタ 542">
          <a:extLst>
            <a:ext uri="{FF2B5EF4-FFF2-40B4-BE49-F238E27FC236}">
              <a16:creationId xmlns:a16="http://schemas.microsoft.com/office/drawing/2014/main" id="{A3837A7F-331B-4CF9-BC47-1344066EDEA9}"/>
            </a:ext>
          </a:extLst>
        </xdr:cNvPr>
        <xdr:cNvCxnSpPr/>
      </xdr:nvCxnSpPr>
      <xdr:spPr>
        <a:xfrm flipV="1">
          <a:off x="13144500" y="9488932"/>
          <a:ext cx="790575"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72644</xdr:rowOff>
    </xdr:from>
    <xdr:to>
      <xdr:col>72</xdr:col>
      <xdr:colOff>38100</xdr:colOff>
      <xdr:row>60</xdr:row>
      <xdr:rowOff>2794</xdr:rowOff>
    </xdr:to>
    <xdr:sp macro="" textlink="">
      <xdr:nvSpPr>
        <xdr:cNvPr id="544" name="楕円 543">
          <a:extLst>
            <a:ext uri="{FF2B5EF4-FFF2-40B4-BE49-F238E27FC236}">
              <a16:creationId xmlns:a16="http://schemas.microsoft.com/office/drawing/2014/main" id="{A6FE6D00-48DF-498B-87E7-BE51449DE51E}"/>
            </a:ext>
          </a:extLst>
        </xdr:cNvPr>
        <xdr:cNvSpPr/>
      </xdr:nvSpPr>
      <xdr:spPr>
        <a:xfrm>
          <a:off x="12296775" y="96325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91440</xdr:rowOff>
    </xdr:from>
    <xdr:to>
      <xdr:col>76</xdr:col>
      <xdr:colOff>114300</xdr:colOff>
      <xdr:row>59</xdr:row>
      <xdr:rowOff>123444</xdr:rowOff>
    </xdr:to>
    <xdr:cxnSp macro="">
      <xdr:nvCxnSpPr>
        <xdr:cNvPr id="545" name="直線コネクタ 544">
          <a:extLst>
            <a:ext uri="{FF2B5EF4-FFF2-40B4-BE49-F238E27FC236}">
              <a16:creationId xmlns:a16="http://schemas.microsoft.com/office/drawing/2014/main" id="{89518D8E-F317-43C9-842C-14E0ECE7B2A8}"/>
            </a:ext>
          </a:extLst>
        </xdr:cNvPr>
        <xdr:cNvCxnSpPr/>
      </xdr:nvCxnSpPr>
      <xdr:spPr>
        <a:xfrm flipV="1">
          <a:off x="12344400" y="9489440"/>
          <a:ext cx="800100" cy="20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63500</xdr:rowOff>
    </xdr:from>
    <xdr:to>
      <xdr:col>67</xdr:col>
      <xdr:colOff>101600</xdr:colOff>
      <xdr:row>59</xdr:row>
      <xdr:rowOff>165100</xdr:rowOff>
    </xdr:to>
    <xdr:sp macro="" textlink="">
      <xdr:nvSpPr>
        <xdr:cNvPr id="546" name="楕円 545">
          <a:extLst>
            <a:ext uri="{FF2B5EF4-FFF2-40B4-BE49-F238E27FC236}">
              <a16:creationId xmlns:a16="http://schemas.microsoft.com/office/drawing/2014/main" id="{244399B9-A7A6-4924-9F55-06D2A17DD51F}"/>
            </a:ext>
          </a:extLst>
        </xdr:cNvPr>
        <xdr:cNvSpPr/>
      </xdr:nvSpPr>
      <xdr:spPr>
        <a:xfrm>
          <a:off x="11487150" y="96297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114300</xdr:rowOff>
    </xdr:from>
    <xdr:to>
      <xdr:col>71</xdr:col>
      <xdr:colOff>177800</xdr:colOff>
      <xdr:row>59</xdr:row>
      <xdr:rowOff>123444</xdr:rowOff>
    </xdr:to>
    <xdr:cxnSp macro="">
      <xdr:nvCxnSpPr>
        <xdr:cNvPr id="547" name="直線コネクタ 546">
          <a:extLst>
            <a:ext uri="{FF2B5EF4-FFF2-40B4-BE49-F238E27FC236}">
              <a16:creationId xmlns:a16="http://schemas.microsoft.com/office/drawing/2014/main" id="{CDA372C2-9FF7-4D6D-B1F6-E5148E0B44EA}"/>
            </a:ext>
          </a:extLst>
        </xdr:cNvPr>
        <xdr:cNvCxnSpPr/>
      </xdr:nvCxnSpPr>
      <xdr:spPr>
        <a:xfrm>
          <a:off x="11534775" y="9677400"/>
          <a:ext cx="809625"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142511</xdr:rowOff>
    </xdr:from>
    <xdr:ext cx="405111" cy="259045"/>
    <xdr:sp macro="" textlink="">
      <xdr:nvSpPr>
        <xdr:cNvPr id="548" name="n_1aveValue【学校施設】&#10;有形固定資産減価償却率">
          <a:extLst>
            <a:ext uri="{FF2B5EF4-FFF2-40B4-BE49-F238E27FC236}">
              <a16:creationId xmlns:a16="http://schemas.microsoft.com/office/drawing/2014/main" id="{5FBD8751-1194-4BB6-9200-77050C965840}"/>
            </a:ext>
          </a:extLst>
        </xdr:cNvPr>
        <xdr:cNvSpPr txBox="1"/>
      </xdr:nvSpPr>
      <xdr:spPr>
        <a:xfrm>
          <a:off x="13745219" y="9708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135653</xdr:rowOff>
    </xdr:from>
    <xdr:ext cx="405111" cy="259045"/>
    <xdr:sp macro="" textlink="">
      <xdr:nvSpPr>
        <xdr:cNvPr id="549" name="n_2aveValue【学校施設】&#10;有形固定資産減価償却率">
          <a:extLst>
            <a:ext uri="{FF2B5EF4-FFF2-40B4-BE49-F238E27FC236}">
              <a16:creationId xmlns:a16="http://schemas.microsoft.com/office/drawing/2014/main" id="{B1AEA57D-27E0-4B6A-8938-344C5383CF16}"/>
            </a:ext>
          </a:extLst>
        </xdr:cNvPr>
        <xdr:cNvSpPr txBox="1"/>
      </xdr:nvSpPr>
      <xdr:spPr>
        <a:xfrm>
          <a:off x="12964169" y="9698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151909</xdr:rowOff>
    </xdr:from>
    <xdr:ext cx="405111" cy="259045"/>
    <xdr:sp macro="" textlink="">
      <xdr:nvSpPr>
        <xdr:cNvPr id="550" name="n_3aveValue【学校施設】&#10;有形固定資産減価償却率">
          <a:extLst>
            <a:ext uri="{FF2B5EF4-FFF2-40B4-BE49-F238E27FC236}">
              <a16:creationId xmlns:a16="http://schemas.microsoft.com/office/drawing/2014/main" id="{753D48D6-2542-443A-A118-C58280B78256}"/>
            </a:ext>
          </a:extLst>
        </xdr:cNvPr>
        <xdr:cNvSpPr txBox="1"/>
      </xdr:nvSpPr>
      <xdr:spPr>
        <a:xfrm>
          <a:off x="12164069" y="9391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151909</xdr:rowOff>
    </xdr:from>
    <xdr:ext cx="405111" cy="259045"/>
    <xdr:sp macro="" textlink="">
      <xdr:nvSpPr>
        <xdr:cNvPr id="551" name="n_4aveValue【学校施設】&#10;有形固定資産減価償却率">
          <a:extLst>
            <a:ext uri="{FF2B5EF4-FFF2-40B4-BE49-F238E27FC236}">
              <a16:creationId xmlns:a16="http://schemas.microsoft.com/office/drawing/2014/main" id="{2F80ECAB-F389-4909-A19E-D20D711E8843}"/>
            </a:ext>
          </a:extLst>
        </xdr:cNvPr>
        <xdr:cNvSpPr txBox="1"/>
      </xdr:nvSpPr>
      <xdr:spPr>
        <a:xfrm>
          <a:off x="11354444" y="9391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151909</xdr:rowOff>
    </xdr:from>
    <xdr:ext cx="405111" cy="259045"/>
    <xdr:sp macro="" textlink="">
      <xdr:nvSpPr>
        <xdr:cNvPr id="552" name="n_1mainValue【学校施設】&#10;有形固定資産減価償却率">
          <a:extLst>
            <a:ext uri="{FF2B5EF4-FFF2-40B4-BE49-F238E27FC236}">
              <a16:creationId xmlns:a16="http://schemas.microsoft.com/office/drawing/2014/main" id="{83CF0415-4304-47BD-B683-06D6200A6573}"/>
            </a:ext>
          </a:extLst>
        </xdr:cNvPr>
        <xdr:cNvSpPr txBox="1"/>
      </xdr:nvSpPr>
      <xdr:spPr>
        <a:xfrm>
          <a:off x="13745219" y="9229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158767</xdr:rowOff>
    </xdr:from>
    <xdr:ext cx="405111" cy="259045"/>
    <xdr:sp macro="" textlink="">
      <xdr:nvSpPr>
        <xdr:cNvPr id="553" name="n_2mainValue【学校施設】&#10;有形固定資産減価償却率">
          <a:extLst>
            <a:ext uri="{FF2B5EF4-FFF2-40B4-BE49-F238E27FC236}">
              <a16:creationId xmlns:a16="http://schemas.microsoft.com/office/drawing/2014/main" id="{90660227-5486-45AA-B3A0-5B30B505B67C}"/>
            </a:ext>
          </a:extLst>
        </xdr:cNvPr>
        <xdr:cNvSpPr txBox="1"/>
      </xdr:nvSpPr>
      <xdr:spPr>
        <a:xfrm>
          <a:off x="12964169"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165371</xdr:rowOff>
    </xdr:from>
    <xdr:ext cx="405111" cy="259045"/>
    <xdr:sp macro="" textlink="">
      <xdr:nvSpPr>
        <xdr:cNvPr id="554" name="n_3mainValue【学校施設】&#10;有形固定資産減価償却率">
          <a:extLst>
            <a:ext uri="{FF2B5EF4-FFF2-40B4-BE49-F238E27FC236}">
              <a16:creationId xmlns:a16="http://schemas.microsoft.com/office/drawing/2014/main" id="{47570263-AE75-4455-9FFF-97A770639A44}"/>
            </a:ext>
          </a:extLst>
        </xdr:cNvPr>
        <xdr:cNvSpPr txBox="1"/>
      </xdr:nvSpPr>
      <xdr:spPr>
        <a:xfrm>
          <a:off x="12164069" y="972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156227</xdr:rowOff>
    </xdr:from>
    <xdr:ext cx="405111" cy="259045"/>
    <xdr:sp macro="" textlink="">
      <xdr:nvSpPr>
        <xdr:cNvPr id="555" name="n_4mainValue【学校施設】&#10;有形固定資産減価償却率">
          <a:extLst>
            <a:ext uri="{FF2B5EF4-FFF2-40B4-BE49-F238E27FC236}">
              <a16:creationId xmlns:a16="http://schemas.microsoft.com/office/drawing/2014/main" id="{F3BD760B-5881-419D-BFAC-FBE12A72F742}"/>
            </a:ext>
          </a:extLst>
        </xdr:cNvPr>
        <xdr:cNvSpPr txBox="1"/>
      </xdr:nvSpPr>
      <xdr:spPr>
        <a:xfrm>
          <a:off x="11354444" y="9722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6" name="正方形/長方形 555">
          <a:extLst>
            <a:ext uri="{FF2B5EF4-FFF2-40B4-BE49-F238E27FC236}">
              <a16:creationId xmlns:a16="http://schemas.microsoft.com/office/drawing/2014/main" id="{D0ACAB01-AC57-4387-8312-00915CA354B1}"/>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7" name="正方形/長方形 556">
          <a:extLst>
            <a:ext uri="{FF2B5EF4-FFF2-40B4-BE49-F238E27FC236}">
              <a16:creationId xmlns:a16="http://schemas.microsoft.com/office/drawing/2014/main" id="{F656A9B7-5B47-447A-A594-798B24500DFB}"/>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8" name="正方形/長方形 557">
          <a:extLst>
            <a:ext uri="{FF2B5EF4-FFF2-40B4-BE49-F238E27FC236}">
              <a16:creationId xmlns:a16="http://schemas.microsoft.com/office/drawing/2014/main" id="{E9DC96AD-9EF7-415A-AE87-07F5C9A959E7}"/>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9" name="正方形/長方形 558">
          <a:extLst>
            <a:ext uri="{FF2B5EF4-FFF2-40B4-BE49-F238E27FC236}">
              <a16:creationId xmlns:a16="http://schemas.microsoft.com/office/drawing/2014/main" id="{349A78A9-A580-4B01-BA3A-BA5F944ACAC4}"/>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0" name="正方形/長方形 559">
          <a:extLst>
            <a:ext uri="{FF2B5EF4-FFF2-40B4-BE49-F238E27FC236}">
              <a16:creationId xmlns:a16="http://schemas.microsoft.com/office/drawing/2014/main" id="{FD2F1D7A-2B07-45EB-8AC9-48CD699B9779}"/>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1" name="正方形/長方形 560">
          <a:extLst>
            <a:ext uri="{FF2B5EF4-FFF2-40B4-BE49-F238E27FC236}">
              <a16:creationId xmlns:a16="http://schemas.microsoft.com/office/drawing/2014/main" id="{9956E721-9BBF-4D96-BD4B-DA4545AC5076}"/>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2" name="正方形/長方形 561">
          <a:extLst>
            <a:ext uri="{FF2B5EF4-FFF2-40B4-BE49-F238E27FC236}">
              <a16:creationId xmlns:a16="http://schemas.microsoft.com/office/drawing/2014/main" id="{54B9CF68-2981-4414-89C7-B124DEBCFC5C}"/>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3" name="正方形/長方形 562">
          <a:extLst>
            <a:ext uri="{FF2B5EF4-FFF2-40B4-BE49-F238E27FC236}">
              <a16:creationId xmlns:a16="http://schemas.microsoft.com/office/drawing/2014/main" id="{DC7F9E6B-113F-4B68-90DE-8FD3B4EFC92C}"/>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4" name="テキスト ボックス 563">
          <a:extLst>
            <a:ext uri="{FF2B5EF4-FFF2-40B4-BE49-F238E27FC236}">
              <a16:creationId xmlns:a16="http://schemas.microsoft.com/office/drawing/2014/main" id="{988697DA-4F29-4518-9A5A-F7E520A6B1EC}"/>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5" name="直線コネクタ 564">
          <a:extLst>
            <a:ext uri="{FF2B5EF4-FFF2-40B4-BE49-F238E27FC236}">
              <a16:creationId xmlns:a16="http://schemas.microsoft.com/office/drawing/2014/main" id="{76D98018-4CF3-4015-A941-997C68DBE8B8}"/>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6" name="テキスト ボックス 565">
          <a:extLst>
            <a:ext uri="{FF2B5EF4-FFF2-40B4-BE49-F238E27FC236}">
              <a16:creationId xmlns:a16="http://schemas.microsoft.com/office/drawing/2014/main" id="{13389F82-6A81-4B7E-AEA3-0011AE661621}"/>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67" name="直線コネクタ 566">
          <a:extLst>
            <a:ext uri="{FF2B5EF4-FFF2-40B4-BE49-F238E27FC236}">
              <a16:creationId xmlns:a16="http://schemas.microsoft.com/office/drawing/2014/main" id="{340274D9-AF61-4D36-A05C-B76263FAE4DC}"/>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68" name="テキスト ボックス 567">
          <a:extLst>
            <a:ext uri="{FF2B5EF4-FFF2-40B4-BE49-F238E27FC236}">
              <a16:creationId xmlns:a16="http://schemas.microsoft.com/office/drawing/2014/main" id="{0929D660-A654-4611-9C30-5A58E226A42C}"/>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69" name="直線コネクタ 568">
          <a:extLst>
            <a:ext uri="{FF2B5EF4-FFF2-40B4-BE49-F238E27FC236}">
              <a16:creationId xmlns:a16="http://schemas.microsoft.com/office/drawing/2014/main" id="{E5BFCC50-F696-4EE6-93DC-07007362DFF0}"/>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0" name="テキスト ボックス 569">
          <a:extLst>
            <a:ext uri="{FF2B5EF4-FFF2-40B4-BE49-F238E27FC236}">
              <a16:creationId xmlns:a16="http://schemas.microsoft.com/office/drawing/2014/main" id="{7C61964D-35AD-48B1-BE99-F2653BB7BEE6}"/>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1" name="直線コネクタ 570">
          <a:extLst>
            <a:ext uri="{FF2B5EF4-FFF2-40B4-BE49-F238E27FC236}">
              <a16:creationId xmlns:a16="http://schemas.microsoft.com/office/drawing/2014/main" id="{D79127EB-E6BE-4866-AFCB-F0EFCC824629}"/>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2" name="テキスト ボックス 571">
          <a:extLst>
            <a:ext uri="{FF2B5EF4-FFF2-40B4-BE49-F238E27FC236}">
              <a16:creationId xmlns:a16="http://schemas.microsoft.com/office/drawing/2014/main" id="{25717182-C7E0-43E5-9D46-81E3828C388A}"/>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3" name="直線コネクタ 572">
          <a:extLst>
            <a:ext uri="{FF2B5EF4-FFF2-40B4-BE49-F238E27FC236}">
              <a16:creationId xmlns:a16="http://schemas.microsoft.com/office/drawing/2014/main" id="{F29CE2D5-A307-4FAE-8BD4-CECE135DA9C8}"/>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4" name="テキスト ボックス 573">
          <a:extLst>
            <a:ext uri="{FF2B5EF4-FFF2-40B4-BE49-F238E27FC236}">
              <a16:creationId xmlns:a16="http://schemas.microsoft.com/office/drawing/2014/main" id="{0DB21355-1BE3-4B35-8232-73AD8FD21A96}"/>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5" name="直線コネクタ 574">
          <a:extLst>
            <a:ext uri="{FF2B5EF4-FFF2-40B4-BE49-F238E27FC236}">
              <a16:creationId xmlns:a16="http://schemas.microsoft.com/office/drawing/2014/main" id="{29884082-C89C-465C-AF50-15EE531A42C7}"/>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6" name="テキスト ボックス 575">
          <a:extLst>
            <a:ext uri="{FF2B5EF4-FFF2-40B4-BE49-F238E27FC236}">
              <a16:creationId xmlns:a16="http://schemas.microsoft.com/office/drawing/2014/main" id="{B2A06A5E-DF4C-4B39-8EE7-504DA1802FD6}"/>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7" name="直線コネクタ 576">
          <a:extLst>
            <a:ext uri="{FF2B5EF4-FFF2-40B4-BE49-F238E27FC236}">
              <a16:creationId xmlns:a16="http://schemas.microsoft.com/office/drawing/2014/main" id="{9BB3F480-7146-4424-B587-673DD281DE3D}"/>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78" name="テキスト ボックス 577">
          <a:extLst>
            <a:ext uri="{FF2B5EF4-FFF2-40B4-BE49-F238E27FC236}">
              <a16:creationId xmlns:a16="http://schemas.microsoft.com/office/drawing/2014/main" id="{33605F30-4AEE-48B0-8788-CD290CB0E928}"/>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DD572FFA-D607-4CB1-BE63-317D11AE126F}"/>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0" name="テキスト ボックス 579">
          <a:extLst>
            <a:ext uri="{FF2B5EF4-FFF2-40B4-BE49-F238E27FC236}">
              <a16:creationId xmlns:a16="http://schemas.microsoft.com/office/drawing/2014/main" id="{5719134A-7B02-43B1-8B52-8BFAF4C799A3}"/>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B33DB6B1-966E-4855-9275-001D0E2951A3}"/>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163285</xdr:rowOff>
    </xdr:from>
    <xdr:to>
      <xdr:col>116</xdr:col>
      <xdr:colOff>62864</xdr:colOff>
      <xdr:row>64</xdr:row>
      <xdr:rowOff>76744</xdr:rowOff>
    </xdr:to>
    <xdr:cxnSp macro="">
      <xdr:nvCxnSpPr>
        <xdr:cNvPr id="582" name="直線コネクタ 581">
          <a:extLst>
            <a:ext uri="{FF2B5EF4-FFF2-40B4-BE49-F238E27FC236}">
              <a16:creationId xmlns:a16="http://schemas.microsoft.com/office/drawing/2014/main" id="{B5596682-048D-4528-965D-00F0E45D5B80}"/>
            </a:ext>
          </a:extLst>
        </xdr:cNvPr>
        <xdr:cNvCxnSpPr/>
      </xdr:nvCxnSpPr>
      <xdr:spPr>
        <a:xfrm flipV="1">
          <a:off x="19954239" y="9075510"/>
          <a:ext cx="0" cy="137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80571</xdr:rowOff>
    </xdr:from>
    <xdr:ext cx="469744" cy="259045"/>
    <xdr:sp macro="" textlink="">
      <xdr:nvSpPr>
        <xdr:cNvPr id="583" name="【学校施設】&#10;一人当たり面積最小値テキスト">
          <a:extLst>
            <a:ext uri="{FF2B5EF4-FFF2-40B4-BE49-F238E27FC236}">
              <a16:creationId xmlns:a16="http://schemas.microsoft.com/office/drawing/2014/main" id="{1DF0CE0C-850E-4D10-9D41-373591A4DD6C}"/>
            </a:ext>
          </a:extLst>
        </xdr:cNvPr>
        <xdr:cNvSpPr txBox="1"/>
      </xdr:nvSpPr>
      <xdr:spPr>
        <a:xfrm>
          <a:off x="19992975" y="10456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76744</xdr:rowOff>
    </xdr:from>
    <xdr:to>
      <xdr:col>116</xdr:col>
      <xdr:colOff>152400</xdr:colOff>
      <xdr:row>64</xdr:row>
      <xdr:rowOff>76744</xdr:rowOff>
    </xdr:to>
    <xdr:cxnSp macro="">
      <xdr:nvCxnSpPr>
        <xdr:cNvPr id="584" name="直線コネクタ 583">
          <a:extLst>
            <a:ext uri="{FF2B5EF4-FFF2-40B4-BE49-F238E27FC236}">
              <a16:creationId xmlns:a16="http://schemas.microsoft.com/office/drawing/2014/main" id="{1DD570DC-9671-4878-A1F6-0C9E66F8FAE3}"/>
            </a:ext>
          </a:extLst>
        </xdr:cNvPr>
        <xdr:cNvCxnSpPr/>
      </xdr:nvCxnSpPr>
      <xdr:spPr>
        <a:xfrm>
          <a:off x="19878675" y="104494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109962</xdr:rowOff>
    </xdr:from>
    <xdr:ext cx="469744" cy="259045"/>
    <xdr:sp macro="" textlink="">
      <xdr:nvSpPr>
        <xdr:cNvPr id="585" name="【学校施設】&#10;一人当たり面積最大値テキスト">
          <a:extLst>
            <a:ext uri="{FF2B5EF4-FFF2-40B4-BE49-F238E27FC236}">
              <a16:creationId xmlns:a16="http://schemas.microsoft.com/office/drawing/2014/main" id="{B11EC806-214A-4411-B017-900204EA02C6}"/>
            </a:ext>
          </a:extLst>
        </xdr:cNvPr>
        <xdr:cNvSpPr txBox="1"/>
      </xdr:nvSpPr>
      <xdr:spPr>
        <a:xfrm>
          <a:off x="19992975" y="8860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163285</xdr:rowOff>
    </xdr:from>
    <xdr:to>
      <xdr:col>116</xdr:col>
      <xdr:colOff>152400</xdr:colOff>
      <xdr:row>55</xdr:row>
      <xdr:rowOff>163285</xdr:rowOff>
    </xdr:to>
    <xdr:cxnSp macro="">
      <xdr:nvCxnSpPr>
        <xdr:cNvPr id="586" name="直線コネクタ 585">
          <a:extLst>
            <a:ext uri="{FF2B5EF4-FFF2-40B4-BE49-F238E27FC236}">
              <a16:creationId xmlns:a16="http://schemas.microsoft.com/office/drawing/2014/main" id="{FF0C35B3-40D8-43DB-AA4F-67AABA153532}"/>
            </a:ext>
          </a:extLst>
        </xdr:cNvPr>
        <xdr:cNvCxnSpPr/>
      </xdr:nvCxnSpPr>
      <xdr:spPr>
        <a:xfrm>
          <a:off x="19878675" y="90755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42290</xdr:rowOff>
    </xdr:from>
    <xdr:ext cx="469744" cy="259045"/>
    <xdr:sp macro="" textlink="">
      <xdr:nvSpPr>
        <xdr:cNvPr id="587" name="【学校施設】&#10;一人当たり面積平均値テキスト">
          <a:extLst>
            <a:ext uri="{FF2B5EF4-FFF2-40B4-BE49-F238E27FC236}">
              <a16:creationId xmlns:a16="http://schemas.microsoft.com/office/drawing/2014/main" id="{4B9C5A26-73D8-437E-B2F4-E242F3B53A22}"/>
            </a:ext>
          </a:extLst>
        </xdr:cNvPr>
        <xdr:cNvSpPr txBox="1"/>
      </xdr:nvSpPr>
      <xdr:spPr>
        <a:xfrm>
          <a:off x="19992975" y="97704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19413</xdr:rowOff>
    </xdr:from>
    <xdr:to>
      <xdr:col>116</xdr:col>
      <xdr:colOff>114300</xdr:colOff>
      <xdr:row>61</xdr:row>
      <xdr:rowOff>121013</xdr:rowOff>
    </xdr:to>
    <xdr:sp macro="" textlink="">
      <xdr:nvSpPr>
        <xdr:cNvPr id="588" name="フローチャート: 判断 587">
          <a:extLst>
            <a:ext uri="{FF2B5EF4-FFF2-40B4-BE49-F238E27FC236}">
              <a16:creationId xmlns:a16="http://schemas.microsoft.com/office/drawing/2014/main" id="{3A6F47F3-4B61-461B-8941-382E5E38F6C3}"/>
            </a:ext>
          </a:extLst>
        </xdr:cNvPr>
        <xdr:cNvSpPr/>
      </xdr:nvSpPr>
      <xdr:spPr>
        <a:xfrm>
          <a:off x="19897725" y="99063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11249</xdr:rowOff>
    </xdr:from>
    <xdr:to>
      <xdr:col>112</xdr:col>
      <xdr:colOff>38100</xdr:colOff>
      <xdr:row>61</xdr:row>
      <xdr:rowOff>112849</xdr:rowOff>
    </xdr:to>
    <xdr:sp macro="" textlink="">
      <xdr:nvSpPr>
        <xdr:cNvPr id="589" name="フローチャート: 判断 588">
          <a:extLst>
            <a:ext uri="{FF2B5EF4-FFF2-40B4-BE49-F238E27FC236}">
              <a16:creationId xmlns:a16="http://schemas.microsoft.com/office/drawing/2014/main" id="{F948E1C0-3477-48E6-85F0-44840A40063E}"/>
            </a:ext>
          </a:extLst>
        </xdr:cNvPr>
        <xdr:cNvSpPr/>
      </xdr:nvSpPr>
      <xdr:spPr>
        <a:xfrm>
          <a:off x="19154775" y="989502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21046</xdr:rowOff>
    </xdr:from>
    <xdr:to>
      <xdr:col>107</xdr:col>
      <xdr:colOff>101600</xdr:colOff>
      <xdr:row>61</xdr:row>
      <xdr:rowOff>122646</xdr:rowOff>
    </xdr:to>
    <xdr:sp macro="" textlink="">
      <xdr:nvSpPr>
        <xdr:cNvPr id="590" name="フローチャート: 判断 589">
          <a:extLst>
            <a:ext uri="{FF2B5EF4-FFF2-40B4-BE49-F238E27FC236}">
              <a16:creationId xmlns:a16="http://schemas.microsoft.com/office/drawing/2014/main" id="{CA97A9B2-AC41-4497-8169-E35A6D67AB87}"/>
            </a:ext>
          </a:extLst>
        </xdr:cNvPr>
        <xdr:cNvSpPr/>
      </xdr:nvSpPr>
      <xdr:spPr>
        <a:xfrm>
          <a:off x="18345150" y="990799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591" name="フローチャート: 判断 590">
          <a:extLst>
            <a:ext uri="{FF2B5EF4-FFF2-40B4-BE49-F238E27FC236}">
              <a16:creationId xmlns:a16="http://schemas.microsoft.com/office/drawing/2014/main" id="{A3967AB6-55B4-42F9-8A45-607E904CFD2D}"/>
            </a:ext>
          </a:extLst>
        </xdr:cNvPr>
        <xdr:cNvSpPr/>
      </xdr:nvSpPr>
      <xdr:spPr>
        <a:xfrm>
          <a:off x="17554575" y="977537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12881</xdr:rowOff>
    </xdr:from>
    <xdr:to>
      <xdr:col>98</xdr:col>
      <xdr:colOff>38100</xdr:colOff>
      <xdr:row>60</xdr:row>
      <xdr:rowOff>114481</xdr:rowOff>
    </xdr:to>
    <xdr:sp macro="" textlink="">
      <xdr:nvSpPr>
        <xdr:cNvPr id="592" name="フローチャート: 判断 591">
          <a:extLst>
            <a:ext uri="{FF2B5EF4-FFF2-40B4-BE49-F238E27FC236}">
              <a16:creationId xmlns:a16="http://schemas.microsoft.com/office/drawing/2014/main" id="{9F602441-FF55-4D64-A54C-E42EB4ED6F17}"/>
            </a:ext>
          </a:extLst>
        </xdr:cNvPr>
        <xdr:cNvSpPr/>
      </xdr:nvSpPr>
      <xdr:spPr>
        <a:xfrm>
          <a:off x="16754475" y="973473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F6922FD2-F72B-46A8-A3A0-B78CA3366EC4}"/>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1F05D406-B372-4C87-9BD1-CB8EBB716EF7}"/>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A32D5EB0-E1A6-473B-B6AD-D75DDB479F17}"/>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BF92CE3D-6D90-41AA-9344-6C58C85338ED}"/>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43475B77-BD0F-4587-AD83-3EE18C2B72ED}"/>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107587</xdr:rowOff>
    </xdr:from>
    <xdr:to>
      <xdr:col>116</xdr:col>
      <xdr:colOff>114300</xdr:colOff>
      <xdr:row>62</xdr:row>
      <xdr:rowOff>37737</xdr:rowOff>
    </xdr:to>
    <xdr:sp macro="" textlink="">
      <xdr:nvSpPr>
        <xdr:cNvPr id="598" name="楕円 597">
          <a:extLst>
            <a:ext uri="{FF2B5EF4-FFF2-40B4-BE49-F238E27FC236}">
              <a16:creationId xmlns:a16="http://schemas.microsoft.com/office/drawing/2014/main" id="{6B2BFC74-0761-411B-948A-F7FA97E1C685}"/>
            </a:ext>
          </a:extLst>
        </xdr:cNvPr>
        <xdr:cNvSpPr/>
      </xdr:nvSpPr>
      <xdr:spPr>
        <a:xfrm>
          <a:off x="19897725" y="99913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86014</xdr:rowOff>
    </xdr:from>
    <xdr:ext cx="469744" cy="259045"/>
    <xdr:sp macro="" textlink="">
      <xdr:nvSpPr>
        <xdr:cNvPr id="599" name="【学校施設】&#10;一人当たり面積該当値テキスト">
          <a:extLst>
            <a:ext uri="{FF2B5EF4-FFF2-40B4-BE49-F238E27FC236}">
              <a16:creationId xmlns:a16="http://schemas.microsoft.com/office/drawing/2014/main" id="{782297F5-FF83-4759-B059-7D1BA3B92127}"/>
            </a:ext>
          </a:extLst>
        </xdr:cNvPr>
        <xdr:cNvSpPr txBox="1"/>
      </xdr:nvSpPr>
      <xdr:spPr>
        <a:xfrm>
          <a:off x="19992975" y="9969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143510</xdr:rowOff>
    </xdr:from>
    <xdr:to>
      <xdr:col>112</xdr:col>
      <xdr:colOff>38100</xdr:colOff>
      <xdr:row>62</xdr:row>
      <xdr:rowOff>73660</xdr:rowOff>
    </xdr:to>
    <xdr:sp macro="" textlink="">
      <xdr:nvSpPr>
        <xdr:cNvPr id="600" name="楕円 599">
          <a:extLst>
            <a:ext uri="{FF2B5EF4-FFF2-40B4-BE49-F238E27FC236}">
              <a16:creationId xmlns:a16="http://schemas.microsoft.com/office/drawing/2014/main" id="{DB56A791-B820-4A1A-93BF-D8616336FBB7}"/>
            </a:ext>
          </a:extLst>
        </xdr:cNvPr>
        <xdr:cNvSpPr/>
      </xdr:nvSpPr>
      <xdr:spPr>
        <a:xfrm>
          <a:off x="19154775" y="100272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158387</xdr:rowOff>
    </xdr:from>
    <xdr:to>
      <xdr:col>116</xdr:col>
      <xdr:colOff>63500</xdr:colOff>
      <xdr:row>62</xdr:row>
      <xdr:rowOff>22860</xdr:rowOff>
    </xdr:to>
    <xdr:cxnSp macro="">
      <xdr:nvCxnSpPr>
        <xdr:cNvPr id="601" name="直線コネクタ 600">
          <a:extLst>
            <a:ext uri="{FF2B5EF4-FFF2-40B4-BE49-F238E27FC236}">
              <a16:creationId xmlns:a16="http://schemas.microsoft.com/office/drawing/2014/main" id="{572FBEB3-BAD7-4B9D-A843-FC8D6EDC17F0}"/>
            </a:ext>
          </a:extLst>
        </xdr:cNvPr>
        <xdr:cNvCxnSpPr/>
      </xdr:nvCxnSpPr>
      <xdr:spPr>
        <a:xfrm flipV="1">
          <a:off x="19202400" y="10048512"/>
          <a:ext cx="752475" cy="2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133713</xdr:rowOff>
    </xdr:from>
    <xdr:to>
      <xdr:col>107</xdr:col>
      <xdr:colOff>101600</xdr:colOff>
      <xdr:row>62</xdr:row>
      <xdr:rowOff>63863</xdr:rowOff>
    </xdr:to>
    <xdr:sp macro="" textlink="">
      <xdr:nvSpPr>
        <xdr:cNvPr id="602" name="楕円 601">
          <a:extLst>
            <a:ext uri="{FF2B5EF4-FFF2-40B4-BE49-F238E27FC236}">
              <a16:creationId xmlns:a16="http://schemas.microsoft.com/office/drawing/2014/main" id="{42CAF9E4-9737-4C9F-ABE1-3E8C8EDA9C94}"/>
            </a:ext>
          </a:extLst>
        </xdr:cNvPr>
        <xdr:cNvSpPr/>
      </xdr:nvSpPr>
      <xdr:spPr>
        <a:xfrm>
          <a:off x="18345150" y="100206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13063</xdr:rowOff>
    </xdr:from>
    <xdr:to>
      <xdr:col>111</xdr:col>
      <xdr:colOff>177800</xdr:colOff>
      <xdr:row>62</xdr:row>
      <xdr:rowOff>22860</xdr:rowOff>
    </xdr:to>
    <xdr:cxnSp macro="">
      <xdr:nvCxnSpPr>
        <xdr:cNvPr id="603" name="直線コネクタ 602">
          <a:extLst>
            <a:ext uri="{FF2B5EF4-FFF2-40B4-BE49-F238E27FC236}">
              <a16:creationId xmlns:a16="http://schemas.microsoft.com/office/drawing/2014/main" id="{12320C11-7647-427E-BD6C-5A7B18369F3F}"/>
            </a:ext>
          </a:extLst>
        </xdr:cNvPr>
        <xdr:cNvCxnSpPr/>
      </xdr:nvCxnSpPr>
      <xdr:spPr>
        <a:xfrm>
          <a:off x="18392775" y="10058763"/>
          <a:ext cx="809625" cy="1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114119</xdr:rowOff>
    </xdr:from>
    <xdr:to>
      <xdr:col>102</xdr:col>
      <xdr:colOff>165100</xdr:colOff>
      <xdr:row>63</xdr:row>
      <xdr:rowOff>44269</xdr:rowOff>
    </xdr:to>
    <xdr:sp macro="" textlink="">
      <xdr:nvSpPr>
        <xdr:cNvPr id="604" name="楕円 603">
          <a:extLst>
            <a:ext uri="{FF2B5EF4-FFF2-40B4-BE49-F238E27FC236}">
              <a16:creationId xmlns:a16="http://schemas.microsoft.com/office/drawing/2014/main" id="{68E23EA6-4E96-4038-AEBF-86FB2B6536F3}"/>
            </a:ext>
          </a:extLst>
        </xdr:cNvPr>
        <xdr:cNvSpPr/>
      </xdr:nvSpPr>
      <xdr:spPr>
        <a:xfrm>
          <a:off x="17554575" y="101629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13063</xdr:rowOff>
    </xdr:from>
    <xdr:to>
      <xdr:col>107</xdr:col>
      <xdr:colOff>50800</xdr:colOff>
      <xdr:row>62</xdr:row>
      <xdr:rowOff>164919</xdr:rowOff>
    </xdr:to>
    <xdr:cxnSp macro="">
      <xdr:nvCxnSpPr>
        <xdr:cNvPr id="605" name="直線コネクタ 604">
          <a:extLst>
            <a:ext uri="{FF2B5EF4-FFF2-40B4-BE49-F238E27FC236}">
              <a16:creationId xmlns:a16="http://schemas.microsoft.com/office/drawing/2014/main" id="{90BC4339-7FC1-4EDD-9103-5EB54E340AF6}"/>
            </a:ext>
          </a:extLst>
        </xdr:cNvPr>
        <xdr:cNvCxnSpPr/>
      </xdr:nvCxnSpPr>
      <xdr:spPr>
        <a:xfrm flipV="1">
          <a:off x="17602200" y="10058763"/>
          <a:ext cx="790575" cy="151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19413</xdr:rowOff>
    </xdr:from>
    <xdr:to>
      <xdr:col>98</xdr:col>
      <xdr:colOff>38100</xdr:colOff>
      <xdr:row>62</xdr:row>
      <xdr:rowOff>121013</xdr:rowOff>
    </xdr:to>
    <xdr:sp macro="" textlink="">
      <xdr:nvSpPr>
        <xdr:cNvPr id="606" name="楕円 605">
          <a:extLst>
            <a:ext uri="{FF2B5EF4-FFF2-40B4-BE49-F238E27FC236}">
              <a16:creationId xmlns:a16="http://schemas.microsoft.com/office/drawing/2014/main" id="{D5BBB38B-0ECC-4EB0-9315-364ECCB87A7B}"/>
            </a:ext>
          </a:extLst>
        </xdr:cNvPr>
        <xdr:cNvSpPr/>
      </xdr:nvSpPr>
      <xdr:spPr>
        <a:xfrm>
          <a:off x="16754475" y="1006828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70213</xdr:rowOff>
    </xdr:from>
    <xdr:to>
      <xdr:col>102</xdr:col>
      <xdr:colOff>114300</xdr:colOff>
      <xdr:row>62</xdr:row>
      <xdr:rowOff>164919</xdr:rowOff>
    </xdr:to>
    <xdr:cxnSp macro="">
      <xdr:nvCxnSpPr>
        <xdr:cNvPr id="607" name="直線コネクタ 606">
          <a:extLst>
            <a:ext uri="{FF2B5EF4-FFF2-40B4-BE49-F238E27FC236}">
              <a16:creationId xmlns:a16="http://schemas.microsoft.com/office/drawing/2014/main" id="{A16141D4-5B60-492D-AFE2-9AB29B8D1B02}"/>
            </a:ext>
          </a:extLst>
        </xdr:cNvPr>
        <xdr:cNvCxnSpPr/>
      </xdr:nvCxnSpPr>
      <xdr:spPr>
        <a:xfrm>
          <a:off x="16802100" y="10115913"/>
          <a:ext cx="8001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129376</xdr:rowOff>
    </xdr:from>
    <xdr:ext cx="469744" cy="259045"/>
    <xdr:sp macro="" textlink="">
      <xdr:nvSpPr>
        <xdr:cNvPr id="608" name="n_1aveValue【学校施設】&#10;一人当たり面積">
          <a:extLst>
            <a:ext uri="{FF2B5EF4-FFF2-40B4-BE49-F238E27FC236}">
              <a16:creationId xmlns:a16="http://schemas.microsoft.com/office/drawing/2014/main" id="{1791E441-9327-44FE-9698-2FAB6D89DA00}"/>
            </a:ext>
          </a:extLst>
        </xdr:cNvPr>
        <xdr:cNvSpPr txBox="1"/>
      </xdr:nvSpPr>
      <xdr:spPr>
        <a:xfrm>
          <a:off x="18983402" y="9689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139173</xdr:rowOff>
    </xdr:from>
    <xdr:ext cx="469744" cy="259045"/>
    <xdr:sp macro="" textlink="">
      <xdr:nvSpPr>
        <xdr:cNvPr id="609" name="n_2aveValue【学校施設】&#10;一人当たり面積">
          <a:extLst>
            <a:ext uri="{FF2B5EF4-FFF2-40B4-BE49-F238E27FC236}">
              <a16:creationId xmlns:a16="http://schemas.microsoft.com/office/drawing/2014/main" id="{9C9F8B36-87FD-4DEE-BBA9-75591EE9E316}"/>
            </a:ext>
          </a:extLst>
        </xdr:cNvPr>
        <xdr:cNvSpPr txBox="1"/>
      </xdr:nvSpPr>
      <xdr:spPr>
        <a:xfrm>
          <a:off x="18183302" y="9705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165299</xdr:rowOff>
    </xdr:from>
    <xdr:ext cx="469744" cy="259045"/>
    <xdr:sp macro="" textlink="">
      <xdr:nvSpPr>
        <xdr:cNvPr id="610" name="n_3aveValue【学校施設】&#10;一人当たり面積">
          <a:extLst>
            <a:ext uri="{FF2B5EF4-FFF2-40B4-BE49-F238E27FC236}">
              <a16:creationId xmlns:a16="http://schemas.microsoft.com/office/drawing/2014/main" id="{F31FD4A6-2DDF-429F-867C-1C119ED6B827}"/>
            </a:ext>
          </a:extLst>
        </xdr:cNvPr>
        <xdr:cNvSpPr txBox="1"/>
      </xdr:nvSpPr>
      <xdr:spPr>
        <a:xfrm>
          <a:off x="17383202" y="9563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131008</xdr:rowOff>
    </xdr:from>
    <xdr:ext cx="469744" cy="259045"/>
    <xdr:sp macro="" textlink="">
      <xdr:nvSpPr>
        <xdr:cNvPr id="611" name="n_4aveValue【学校施設】&#10;一人当たり面積">
          <a:extLst>
            <a:ext uri="{FF2B5EF4-FFF2-40B4-BE49-F238E27FC236}">
              <a16:creationId xmlns:a16="http://schemas.microsoft.com/office/drawing/2014/main" id="{C5E64A33-64F2-49B3-8FE7-3D75A44CEB21}"/>
            </a:ext>
          </a:extLst>
        </xdr:cNvPr>
        <xdr:cNvSpPr txBox="1"/>
      </xdr:nvSpPr>
      <xdr:spPr>
        <a:xfrm>
          <a:off x="16592627" y="9532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64787</xdr:rowOff>
    </xdr:from>
    <xdr:ext cx="469744" cy="259045"/>
    <xdr:sp macro="" textlink="">
      <xdr:nvSpPr>
        <xdr:cNvPr id="612" name="n_1mainValue【学校施設】&#10;一人当たり面積">
          <a:extLst>
            <a:ext uri="{FF2B5EF4-FFF2-40B4-BE49-F238E27FC236}">
              <a16:creationId xmlns:a16="http://schemas.microsoft.com/office/drawing/2014/main" id="{367FF9C6-0380-45FA-AA35-8A3E638A768A}"/>
            </a:ext>
          </a:extLst>
        </xdr:cNvPr>
        <xdr:cNvSpPr txBox="1"/>
      </xdr:nvSpPr>
      <xdr:spPr>
        <a:xfrm>
          <a:off x="18983402" y="1011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54990</xdr:rowOff>
    </xdr:from>
    <xdr:ext cx="469744" cy="259045"/>
    <xdr:sp macro="" textlink="">
      <xdr:nvSpPr>
        <xdr:cNvPr id="613" name="n_2mainValue【学校施設】&#10;一人当たり面積">
          <a:extLst>
            <a:ext uri="{FF2B5EF4-FFF2-40B4-BE49-F238E27FC236}">
              <a16:creationId xmlns:a16="http://schemas.microsoft.com/office/drawing/2014/main" id="{035FC06F-DC6C-4BCC-828F-7F0EBBFC16ED}"/>
            </a:ext>
          </a:extLst>
        </xdr:cNvPr>
        <xdr:cNvSpPr txBox="1"/>
      </xdr:nvSpPr>
      <xdr:spPr>
        <a:xfrm>
          <a:off x="18183302" y="10103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35396</xdr:rowOff>
    </xdr:from>
    <xdr:ext cx="469744" cy="259045"/>
    <xdr:sp macro="" textlink="">
      <xdr:nvSpPr>
        <xdr:cNvPr id="614" name="n_3mainValue【学校施設】&#10;一人当たり面積">
          <a:extLst>
            <a:ext uri="{FF2B5EF4-FFF2-40B4-BE49-F238E27FC236}">
              <a16:creationId xmlns:a16="http://schemas.microsoft.com/office/drawing/2014/main" id="{5B39CFBD-B543-4274-A3A9-9C6B673EA6BB}"/>
            </a:ext>
          </a:extLst>
        </xdr:cNvPr>
        <xdr:cNvSpPr txBox="1"/>
      </xdr:nvSpPr>
      <xdr:spPr>
        <a:xfrm>
          <a:off x="17383202" y="10246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112140</xdr:rowOff>
    </xdr:from>
    <xdr:ext cx="469744" cy="259045"/>
    <xdr:sp macro="" textlink="">
      <xdr:nvSpPr>
        <xdr:cNvPr id="615" name="n_4mainValue【学校施設】&#10;一人当たり面積">
          <a:extLst>
            <a:ext uri="{FF2B5EF4-FFF2-40B4-BE49-F238E27FC236}">
              <a16:creationId xmlns:a16="http://schemas.microsoft.com/office/drawing/2014/main" id="{A0487BC5-D3BD-4885-8FA8-301DF0C32C79}"/>
            </a:ext>
          </a:extLst>
        </xdr:cNvPr>
        <xdr:cNvSpPr txBox="1"/>
      </xdr:nvSpPr>
      <xdr:spPr>
        <a:xfrm>
          <a:off x="16592627" y="1016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CEB68E7A-9836-4F33-9801-71C35F75938F}"/>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6A09C88B-6BA1-431E-98B0-B8120C392F41}"/>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91C000F9-808E-44B7-BEB6-5D80F16300FD}"/>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EF49FF4A-8FBE-4B91-A079-701A5BC10307}"/>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4B6D51CC-12BB-4180-A558-F14EB393C620}"/>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5AD5E244-4137-49B9-B606-5D0837436E88}"/>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B75E18B9-5BFD-4062-8058-E9D9A48AB0BE}"/>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EDC1D124-4A59-4F6D-84D2-70EFF42671A0}"/>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5322DE33-CF68-4506-9B24-2BDE968CD516}"/>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2422B942-1F6D-4912-BAB3-1E48609E8D70}"/>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EF935EBD-6BCA-4892-9902-14A0CDC53FDD}"/>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7" name="直線コネクタ 626">
          <a:extLst>
            <a:ext uri="{FF2B5EF4-FFF2-40B4-BE49-F238E27FC236}">
              <a16:creationId xmlns:a16="http://schemas.microsoft.com/office/drawing/2014/main" id="{25808674-992D-43A2-B67E-B61578D3FE11}"/>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8" name="テキスト ボックス 627">
          <a:extLst>
            <a:ext uri="{FF2B5EF4-FFF2-40B4-BE49-F238E27FC236}">
              <a16:creationId xmlns:a16="http://schemas.microsoft.com/office/drawing/2014/main" id="{91262298-B217-4EC3-904C-4E39F26936E7}"/>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9" name="直線コネクタ 628">
          <a:extLst>
            <a:ext uri="{FF2B5EF4-FFF2-40B4-BE49-F238E27FC236}">
              <a16:creationId xmlns:a16="http://schemas.microsoft.com/office/drawing/2014/main" id="{55F09543-88F4-4382-B46A-74253DF971F5}"/>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0" name="テキスト ボックス 629">
          <a:extLst>
            <a:ext uri="{FF2B5EF4-FFF2-40B4-BE49-F238E27FC236}">
              <a16:creationId xmlns:a16="http://schemas.microsoft.com/office/drawing/2014/main" id="{2501F7D1-3D50-4EB7-9014-2C790F9E9F48}"/>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1" name="直線コネクタ 630">
          <a:extLst>
            <a:ext uri="{FF2B5EF4-FFF2-40B4-BE49-F238E27FC236}">
              <a16:creationId xmlns:a16="http://schemas.microsoft.com/office/drawing/2014/main" id="{719FE7E4-9EC4-4749-AD4E-B40184421331}"/>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2" name="テキスト ボックス 631">
          <a:extLst>
            <a:ext uri="{FF2B5EF4-FFF2-40B4-BE49-F238E27FC236}">
              <a16:creationId xmlns:a16="http://schemas.microsoft.com/office/drawing/2014/main" id="{B57BC407-AF38-4B8F-A73C-54CDADF0D6FE}"/>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3" name="直線コネクタ 632">
          <a:extLst>
            <a:ext uri="{FF2B5EF4-FFF2-40B4-BE49-F238E27FC236}">
              <a16:creationId xmlns:a16="http://schemas.microsoft.com/office/drawing/2014/main" id="{170099CE-26DB-4681-B57C-AC4C08EAA741}"/>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4" name="テキスト ボックス 633">
          <a:extLst>
            <a:ext uri="{FF2B5EF4-FFF2-40B4-BE49-F238E27FC236}">
              <a16:creationId xmlns:a16="http://schemas.microsoft.com/office/drawing/2014/main" id="{D698FCB2-4B56-4F61-B44D-8A26E81B1A56}"/>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5" name="直線コネクタ 634">
          <a:extLst>
            <a:ext uri="{FF2B5EF4-FFF2-40B4-BE49-F238E27FC236}">
              <a16:creationId xmlns:a16="http://schemas.microsoft.com/office/drawing/2014/main" id="{F1A9A8DA-D801-4FBE-B7FE-1383EAE650BA}"/>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6" name="テキスト ボックス 635">
          <a:extLst>
            <a:ext uri="{FF2B5EF4-FFF2-40B4-BE49-F238E27FC236}">
              <a16:creationId xmlns:a16="http://schemas.microsoft.com/office/drawing/2014/main" id="{036B9D2E-8364-4233-9963-98DBCC3B3F10}"/>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26FC9BBA-6441-41C2-961F-27E2D0E795BD}"/>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907B2188-F169-481E-99A3-A18FDD1397CD}"/>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a:extLst>
            <a:ext uri="{FF2B5EF4-FFF2-40B4-BE49-F238E27FC236}">
              <a16:creationId xmlns:a16="http://schemas.microsoft.com/office/drawing/2014/main" id="{96B1DE3D-DB8D-4CB6-A663-7C62B03062F6}"/>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86</xdr:row>
      <xdr:rowOff>114300</xdr:rowOff>
    </xdr:to>
    <xdr:cxnSp macro="">
      <xdr:nvCxnSpPr>
        <xdr:cNvPr id="640" name="直線コネクタ 639">
          <a:extLst>
            <a:ext uri="{FF2B5EF4-FFF2-40B4-BE49-F238E27FC236}">
              <a16:creationId xmlns:a16="http://schemas.microsoft.com/office/drawing/2014/main" id="{CD50F99B-D439-4118-BE41-B80B6F68164C}"/>
            </a:ext>
          </a:extLst>
        </xdr:cNvPr>
        <xdr:cNvCxnSpPr/>
      </xdr:nvCxnSpPr>
      <xdr:spPr>
        <a:xfrm flipV="1">
          <a:off x="14696439" y="12579986"/>
          <a:ext cx="0" cy="1469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1" name="【児童館】&#10;有形固定資産減価償却率最小値テキスト">
          <a:extLst>
            <a:ext uri="{FF2B5EF4-FFF2-40B4-BE49-F238E27FC236}">
              <a16:creationId xmlns:a16="http://schemas.microsoft.com/office/drawing/2014/main" id="{A28FFB8E-9C61-4EEE-AF61-0F860D8912CB}"/>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2" name="直線コネクタ 641">
          <a:extLst>
            <a:ext uri="{FF2B5EF4-FFF2-40B4-BE49-F238E27FC236}">
              <a16:creationId xmlns:a16="http://schemas.microsoft.com/office/drawing/2014/main" id="{57E7D104-1775-4F5D-A96A-4A1472406D34}"/>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643" name="【児童館】&#10;有形固定資産減価償却率最大値テキスト">
          <a:extLst>
            <a:ext uri="{FF2B5EF4-FFF2-40B4-BE49-F238E27FC236}">
              <a16:creationId xmlns:a16="http://schemas.microsoft.com/office/drawing/2014/main" id="{0D6BFF55-C4A7-4CB1-89F7-CEFD289FCE58}"/>
            </a:ext>
          </a:extLst>
        </xdr:cNvPr>
        <xdr:cNvSpPr txBox="1"/>
      </xdr:nvSpPr>
      <xdr:spPr>
        <a:xfrm>
          <a:off x="14735175" y="1236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644" name="直線コネクタ 643">
          <a:extLst>
            <a:ext uri="{FF2B5EF4-FFF2-40B4-BE49-F238E27FC236}">
              <a16:creationId xmlns:a16="http://schemas.microsoft.com/office/drawing/2014/main" id="{6C23102F-0433-42F1-A5E2-22BD0327929B}"/>
            </a:ext>
          </a:extLst>
        </xdr:cNvPr>
        <xdr:cNvCxnSpPr/>
      </xdr:nvCxnSpPr>
      <xdr:spPr>
        <a:xfrm>
          <a:off x="14611350" y="12579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645" name="【児童館】&#10;有形固定資産減価償却率平均値テキスト">
          <a:extLst>
            <a:ext uri="{FF2B5EF4-FFF2-40B4-BE49-F238E27FC236}">
              <a16:creationId xmlns:a16="http://schemas.microsoft.com/office/drawing/2014/main" id="{D39BDDCA-B0DB-45F6-BA3D-691B2BC0C8AE}"/>
            </a:ext>
          </a:extLst>
        </xdr:cNvPr>
        <xdr:cNvSpPr txBox="1"/>
      </xdr:nvSpPr>
      <xdr:spPr>
        <a:xfrm>
          <a:off x="14735175" y="131045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46" name="フローチャート: 判断 645">
          <a:extLst>
            <a:ext uri="{FF2B5EF4-FFF2-40B4-BE49-F238E27FC236}">
              <a16:creationId xmlns:a16="http://schemas.microsoft.com/office/drawing/2014/main" id="{5C59553D-A20D-4BDD-93B9-61757CF37B98}"/>
            </a:ext>
          </a:extLst>
        </xdr:cNvPr>
        <xdr:cNvSpPr/>
      </xdr:nvSpPr>
      <xdr:spPr>
        <a:xfrm>
          <a:off x="14649450" y="132403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647" name="フローチャート: 判断 646">
          <a:extLst>
            <a:ext uri="{FF2B5EF4-FFF2-40B4-BE49-F238E27FC236}">
              <a16:creationId xmlns:a16="http://schemas.microsoft.com/office/drawing/2014/main" id="{602A480A-2CC3-4F34-B191-AEB16C5951F5}"/>
            </a:ext>
          </a:extLst>
        </xdr:cNvPr>
        <xdr:cNvSpPr/>
      </xdr:nvSpPr>
      <xdr:spPr>
        <a:xfrm>
          <a:off x="13887450" y="132105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82550</xdr:rowOff>
    </xdr:from>
    <xdr:to>
      <xdr:col>76</xdr:col>
      <xdr:colOff>165100</xdr:colOff>
      <xdr:row>82</xdr:row>
      <xdr:rowOff>12700</xdr:rowOff>
    </xdr:to>
    <xdr:sp macro="" textlink="">
      <xdr:nvSpPr>
        <xdr:cNvPr id="648" name="フローチャート: 判断 647">
          <a:extLst>
            <a:ext uri="{FF2B5EF4-FFF2-40B4-BE49-F238E27FC236}">
              <a16:creationId xmlns:a16="http://schemas.microsoft.com/office/drawing/2014/main" id="{5916C6E9-71C2-438D-9854-B20FE51ADC12}"/>
            </a:ext>
          </a:extLst>
        </xdr:cNvPr>
        <xdr:cNvSpPr/>
      </xdr:nvSpPr>
      <xdr:spPr>
        <a:xfrm>
          <a:off x="13096875" y="132111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649" name="フローチャート: 判断 648">
          <a:extLst>
            <a:ext uri="{FF2B5EF4-FFF2-40B4-BE49-F238E27FC236}">
              <a16:creationId xmlns:a16="http://schemas.microsoft.com/office/drawing/2014/main" id="{312214A4-1669-411A-8D1C-491F539DBDF3}"/>
            </a:ext>
          </a:extLst>
        </xdr:cNvPr>
        <xdr:cNvSpPr/>
      </xdr:nvSpPr>
      <xdr:spPr>
        <a:xfrm>
          <a:off x="12296775" y="132314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88264</xdr:rowOff>
    </xdr:from>
    <xdr:to>
      <xdr:col>67</xdr:col>
      <xdr:colOff>101600</xdr:colOff>
      <xdr:row>82</xdr:row>
      <xdr:rowOff>18414</xdr:rowOff>
    </xdr:to>
    <xdr:sp macro="" textlink="">
      <xdr:nvSpPr>
        <xdr:cNvPr id="650" name="フローチャート: 判断 649">
          <a:extLst>
            <a:ext uri="{FF2B5EF4-FFF2-40B4-BE49-F238E27FC236}">
              <a16:creationId xmlns:a16="http://schemas.microsoft.com/office/drawing/2014/main" id="{698398B7-E5BC-44DF-9C5D-BB462873CFD0}"/>
            </a:ext>
          </a:extLst>
        </xdr:cNvPr>
        <xdr:cNvSpPr/>
      </xdr:nvSpPr>
      <xdr:spPr>
        <a:xfrm>
          <a:off x="11487150" y="132105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561FA6DF-5FE4-47A0-9B83-2CE2867DA7B0}"/>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785DCBE7-29A2-439C-8018-42E0D6B23E9B}"/>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68799DC2-BAFE-4799-AF89-E94D2370D247}"/>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9636DEF7-5BFE-46E0-BC94-3F3BE06E8896}"/>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28447600-833C-4876-8F73-968BBD53CF00}"/>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93980</xdr:rowOff>
    </xdr:from>
    <xdr:to>
      <xdr:col>85</xdr:col>
      <xdr:colOff>177800</xdr:colOff>
      <xdr:row>84</xdr:row>
      <xdr:rowOff>24130</xdr:rowOff>
    </xdr:to>
    <xdr:sp macro="" textlink="">
      <xdr:nvSpPr>
        <xdr:cNvPr id="656" name="楕円 655">
          <a:extLst>
            <a:ext uri="{FF2B5EF4-FFF2-40B4-BE49-F238E27FC236}">
              <a16:creationId xmlns:a16="http://schemas.microsoft.com/office/drawing/2014/main" id="{DC942625-3070-412F-83D1-D5DC76AFB75B}"/>
            </a:ext>
          </a:extLst>
        </xdr:cNvPr>
        <xdr:cNvSpPr/>
      </xdr:nvSpPr>
      <xdr:spPr>
        <a:xfrm>
          <a:off x="14649450" y="135432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72407</xdr:rowOff>
    </xdr:from>
    <xdr:ext cx="405111" cy="259045"/>
    <xdr:sp macro="" textlink="">
      <xdr:nvSpPr>
        <xdr:cNvPr id="657" name="【児童館】&#10;有形固定資産減価償却率該当値テキスト">
          <a:extLst>
            <a:ext uri="{FF2B5EF4-FFF2-40B4-BE49-F238E27FC236}">
              <a16:creationId xmlns:a16="http://schemas.microsoft.com/office/drawing/2014/main" id="{7EC63F24-4782-4A6E-98F7-7836BF1EA343}"/>
            </a:ext>
          </a:extLst>
        </xdr:cNvPr>
        <xdr:cNvSpPr txBox="1"/>
      </xdr:nvSpPr>
      <xdr:spPr>
        <a:xfrm>
          <a:off x="14735175" y="1351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59689</xdr:rowOff>
    </xdr:from>
    <xdr:to>
      <xdr:col>81</xdr:col>
      <xdr:colOff>101600</xdr:colOff>
      <xdr:row>83</xdr:row>
      <xdr:rowOff>161289</xdr:rowOff>
    </xdr:to>
    <xdr:sp macro="" textlink="">
      <xdr:nvSpPr>
        <xdr:cNvPr id="658" name="楕円 657">
          <a:extLst>
            <a:ext uri="{FF2B5EF4-FFF2-40B4-BE49-F238E27FC236}">
              <a16:creationId xmlns:a16="http://schemas.microsoft.com/office/drawing/2014/main" id="{E4D043D3-8275-48D8-B8BB-E1C56006E9E9}"/>
            </a:ext>
          </a:extLst>
        </xdr:cNvPr>
        <xdr:cNvSpPr/>
      </xdr:nvSpPr>
      <xdr:spPr>
        <a:xfrm>
          <a:off x="13887450" y="135089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110489</xdr:rowOff>
    </xdr:from>
    <xdr:to>
      <xdr:col>85</xdr:col>
      <xdr:colOff>127000</xdr:colOff>
      <xdr:row>83</xdr:row>
      <xdr:rowOff>144780</xdr:rowOff>
    </xdr:to>
    <xdr:cxnSp macro="">
      <xdr:nvCxnSpPr>
        <xdr:cNvPr id="659" name="直線コネクタ 658">
          <a:extLst>
            <a:ext uri="{FF2B5EF4-FFF2-40B4-BE49-F238E27FC236}">
              <a16:creationId xmlns:a16="http://schemas.microsoft.com/office/drawing/2014/main" id="{03C5C5A5-94AE-4FBF-AC64-6381E9BBC02F}"/>
            </a:ext>
          </a:extLst>
        </xdr:cNvPr>
        <xdr:cNvCxnSpPr/>
      </xdr:nvCxnSpPr>
      <xdr:spPr>
        <a:xfrm>
          <a:off x="13935075" y="13556614"/>
          <a:ext cx="762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21589</xdr:rowOff>
    </xdr:from>
    <xdr:to>
      <xdr:col>76</xdr:col>
      <xdr:colOff>165100</xdr:colOff>
      <xdr:row>83</xdr:row>
      <xdr:rowOff>123189</xdr:rowOff>
    </xdr:to>
    <xdr:sp macro="" textlink="">
      <xdr:nvSpPr>
        <xdr:cNvPr id="660" name="楕円 659">
          <a:extLst>
            <a:ext uri="{FF2B5EF4-FFF2-40B4-BE49-F238E27FC236}">
              <a16:creationId xmlns:a16="http://schemas.microsoft.com/office/drawing/2014/main" id="{D1CC8427-8C98-430F-B1D7-EB02F03A86DF}"/>
            </a:ext>
          </a:extLst>
        </xdr:cNvPr>
        <xdr:cNvSpPr/>
      </xdr:nvSpPr>
      <xdr:spPr>
        <a:xfrm>
          <a:off x="13096875" y="134708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72389</xdr:rowOff>
    </xdr:from>
    <xdr:to>
      <xdr:col>81</xdr:col>
      <xdr:colOff>50800</xdr:colOff>
      <xdr:row>83</xdr:row>
      <xdr:rowOff>110489</xdr:rowOff>
    </xdr:to>
    <xdr:cxnSp macro="">
      <xdr:nvCxnSpPr>
        <xdr:cNvPr id="661" name="直線コネクタ 660">
          <a:extLst>
            <a:ext uri="{FF2B5EF4-FFF2-40B4-BE49-F238E27FC236}">
              <a16:creationId xmlns:a16="http://schemas.microsoft.com/office/drawing/2014/main" id="{2D925450-79CF-4FB7-9424-63CEC728B0DF}"/>
            </a:ext>
          </a:extLst>
        </xdr:cNvPr>
        <xdr:cNvCxnSpPr/>
      </xdr:nvCxnSpPr>
      <xdr:spPr>
        <a:xfrm>
          <a:off x="13144500" y="13518514"/>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151130</xdr:rowOff>
    </xdr:from>
    <xdr:to>
      <xdr:col>72</xdr:col>
      <xdr:colOff>38100</xdr:colOff>
      <xdr:row>83</xdr:row>
      <xdr:rowOff>81280</xdr:rowOff>
    </xdr:to>
    <xdr:sp macro="" textlink="">
      <xdr:nvSpPr>
        <xdr:cNvPr id="662" name="楕円 661">
          <a:extLst>
            <a:ext uri="{FF2B5EF4-FFF2-40B4-BE49-F238E27FC236}">
              <a16:creationId xmlns:a16="http://schemas.microsoft.com/office/drawing/2014/main" id="{30E89C3D-F78D-40E3-A5A9-4D6B8491A5C6}"/>
            </a:ext>
          </a:extLst>
        </xdr:cNvPr>
        <xdr:cNvSpPr/>
      </xdr:nvSpPr>
      <xdr:spPr>
        <a:xfrm>
          <a:off x="12296775" y="134385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30480</xdr:rowOff>
    </xdr:from>
    <xdr:to>
      <xdr:col>76</xdr:col>
      <xdr:colOff>114300</xdr:colOff>
      <xdr:row>83</xdr:row>
      <xdr:rowOff>72389</xdr:rowOff>
    </xdr:to>
    <xdr:cxnSp macro="">
      <xdr:nvCxnSpPr>
        <xdr:cNvPr id="663" name="直線コネクタ 662">
          <a:extLst>
            <a:ext uri="{FF2B5EF4-FFF2-40B4-BE49-F238E27FC236}">
              <a16:creationId xmlns:a16="http://schemas.microsoft.com/office/drawing/2014/main" id="{86A96257-A325-4FE3-B442-B55BD10D9F2D}"/>
            </a:ext>
          </a:extLst>
        </xdr:cNvPr>
        <xdr:cNvCxnSpPr/>
      </xdr:nvCxnSpPr>
      <xdr:spPr>
        <a:xfrm>
          <a:off x="12344400" y="13476605"/>
          <a:ext cx="8001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84455</xdr:rowOff>
    </xdr:from>
    <xdr:to>
      <xdr:col>67</xdr:col>
      <xdr:colOff>101600</xdr:colOff>
      <xdr:row>83</xdr:row>
      <xdr:rowOff>14605</xdr:rowOff>
    </xdr:to>
    <xdr:sp macro="" textlink="">
      <xdr:nvSpPr>
        <xdr:cNvPr id="664" name="楕円 663">
          <a:extLst>
            <a:ext uri="{FF2B5EF4-FFF2-40B4-BE49-F238E27FC236}">
              <a16:creationId xmlns:a16="http://schemas.microsoft.com/office/drawing/2014/main" id="{9AA5B8DC-F5BF-4B20-97C9-F817F66F9F9E}"/>
            </a:ext>
          </a:extLst>
        </xdr:cNvPr>
        <xdr:cNvSpPr/>
      </xdr:nvSpPr>
      <xdr:spPr>
        <a:xfrm>
          <a:off x="11487150" y="1337500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135255</xdr:rowOff>
    </xdr:from>
    <xdr:to>
      <xdr:col>71</xdr:col>
      <xdr:colOff>177800</xdr:colOff>
      <xdr:row>83</xdr:row>
      <xdr:rowOff>30480</xdr:rowOff>
    </xdr:to>
    <xdr:cxnSp macro="">
      <xdr:nvCxnSpPr>
        <xdr:cNvPr id="665" name="直線コネクタ 664">
          <a:extLst>
            <a:ext uri="{FF2B5EF4-FFF2-40B4-BE49-F238E27FC236}">
              <a16:creationId xmlns:a16="http://schemas.microsoft.com/office/drawing/2014/main" id="{DBEC6C2D-FE80-4C2E-B461-083BB4178299}"/>
            </a:ext>
          </a:extLst>
        </xdr:cNvPr>
        <xdr:cNvCxnSpPr/>
      </xdr:nvCxnSpPr>
      <xdr:spPr>
        <a:xfrm>
          <a:off x="11534775" y="13422630"/>
          <a:ext cx="809625"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34941</xdr:rowOff>
    </xdr:from>
    <xdr:ext cx="405111" cy="259045"/>
    <xdr:sp macro="" textlink="">
      <xdr:nvSpPr>
        <xdr:cNvPr id="666" name="n_1aveValue【児童館】&#10;有形固定資産減価償却率">
          <a:extLst>
            <a:ext uri="{FF2B5EF4-FFF2-40B4-BE49-F238E27FC236}">
              <a16:creationId xmlns:a16="http://schemas.microsoft.com/office/drawing/2014/main" id="{56240B80-693F-46DF-A797-7031240D954F}"/>
            </a:ext>
          </a:extLst>
        </xdr:cNvPr>
        <xdr:cNvSpPr txBox="1"/>
      </xdr:nvSpPr>
      <xdr:spPr>
        <a:xfrm>
          <a:off x="13745219" y="1299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29227</xdr:rowOff>
    </xdr:from>
    <xdr:ext cx="405111" cy="259045"/>
    <xdr:sp macro="" textlink="">
      <xdr:nvSpPr>
        <xdr:cNvPr id="667" name="n_2aveValue【児童館】&#10;有形固定資産減価償却率">
          <a:extLst>
            <a:ext uri="{FF2B5EF4-FFF2-40B4-BE49-F238E27FC236}">
              <a16:creationId xmlns:a16="http://schemas.microsoft.com/office/drawing/2014/main" id="{3269FF35-F6C7-4005-932C-DBF3160B5802}"/>
            </a:ext>
          </a:extLst>
        </xdr:cNvPr>
        <xdr:cNvSpPr txBox="1"/>
      </xdr:nvSpPr>
      <xdr:spPr>
        <a:xfrm>
          <a:off x="12964169" y="12989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668" name="n_3aveValue【児童館】&#10;有形固定資産減価償却率">
          <a:extLst>
            <a:ext uri="{FF2B5EF4-FFF2-40B4-BE49-F238E27FC236}">
              <a16:creationId xmlns:a16="http://schemas.microsoft.com/office/drawing/2014/main" id="{E672C2EE-033F-4277-BA3C-6EA5E63AB62F}"/>
            </a:ext>
          </a:extLst>
        </xdr:cNvPr>
        <xdr:cNvSpPr txBox="1"/>
      </xdr:nvSpPr>
      <xdr:spPr>
        <a:xfrm>
          <a:off x="12164069" y="1301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34941</xdr:rowOff>
    </xdr:from>
    <xdr:ext cx="405111" cy="259045"/>
    <xdr:sp macro="" textlink="">
      <xdr:nvSpPr>
        <xdr:cNvPr id="669" name="n_4aveValue【児童館】&#10;有形固定資産減価償却率">
          <a:extLst>
            <a:ext uri="{FF2B5EF4-FFF2-40B4-BE49-F238E27FC236}">
              <a16:creationId xmlns:a16="http://schemas.microsoft.com/office/drawing/2014/main" id="{F41A7514-EB32-4E14-94DC-47D5EADF3981}"/>
            </a:ext>
          </a:extLst>
        </xdr:cNvPr>
        <xdr:cNvSpPr txBox="1"/>
      </xdr:nvSpPr>
      <xdr:spPr>
        <a:xfrm>
          <a:off x="11354444" y="1299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152416</xdr:rowOff>
    </xdr:from>
    <xdr:ext cx="405111" cy="259045"/>
    <xdr:sp macro="" textlink="">
      <xdr:nvSpPr>
        <xdr:cNvPr id="670" name="n_1mainValue【児童館】&#10;有形固定資産減価償却率">
          <a:extLst>
            <a:ext uri="{FF2B5EF4-FFF2-40B4-BE49-F238E27FC236}">
              <a16:creationId xmlns:a16="http://schemas.microsoft.com/office/drawing/2014/main" id="{85A2C1A8-4986-4A27-BEEC-47F6B5710378}"/>
            </a:ext>
          </a:extLst>
        </xdr:cNvPr>
        <xdr:cNvSpPr txBox="1"/>
      </xdr:nvSpPr>
      <xdr:spPr>
        <a:xfrm>
          <a:off x="13745219" y="13601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114316</xdr:rowOff>
    </xdr:from>
    <xdr:ext cx="405111" cy="259045"/>
    <xdr:sp macro="" textlink="">
      <xdr:nvSpPr>
        <xdr:cNvPr id="671" name="n_2mainValue【児童館】&#10;有形固定資産減価償却率">
          <a:extLst>
            <a:ext uri="{FF2B5EF4-FFF2-40B4-BE49-F238E27FC236}">
              <a16:creationId xmlns:a16="http://schemas.microsoft.com/office/drawing/2014/main" id="{8726634E-2710-41CE-A7ED-395038341832}"/>
            </a:ext>
          </a:extLst>
        </xdr:cNvPr>
        <xdr:cNvSpPr txBox="1"/>
      </xdr:nvSpPr>
      <xdr:spPr>
        <a:xfrm>
          <a:off x="12964169" y="13563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72407</xdr:rowOff>
    </xdr:from>
    <xdr:ext cx="405111" cy="259045"/>
    <xdr:sp macro="" textlink="">
      <xdr:nvSpPr>
        <xdr:cNvPr id="672" name="n_3mainValue【児童館】&#10;有形固定資産減価償却率">
          <a:extLst>
            <a:ext uri="{FF2B5EF4-FFF2-40B4-BE49-F238E27FC236}">
              <a16:creationId xmlns:a16="http://schemas.microsoft.com/office/drawing/2014/main" id="{858DFCC1-85DF-47C9-B687-3C8046E3A2C3}"/>
            </a:ext>
          </a:extLst>
        </xdr:cNvPr>
        <xdr:cNvSpPr txBox="1"/>
      </xdr:nvSpPr>
      <xdr:spPr>
        <a:xfrm>
          <a:off x="12164069" y="1351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5732</xdr:rowOff>
    </xdr:from>
    <xdr:ext cx="405111" cy="259045"/>
    <xdr:sp macro="" textlink="">
      <xdr:nvSpPr>
        <xdr:cNvPr id="673" name="n_4mainValue【児童館】&#10;有形固定資産減価償却率">
          <a:extLst>
            <a:ext uri="{FF2B5EF4-FFF2-40B4-BE49-F238E27FC236}">
              <a16:creationId xmlns:a16="http://schemas.microsoft.com/office/drawing/2014/main" id="{1AC5621D-BB48-44A6-9C50-01897C9108D3}"/>
            </a:ext>
          </a:extLst>
        </xdr:cNvPr>
        <xdr:cNvSpPr txBox="1"/>
      </xdr:nvSpPr>
      <xdr:spPr>
        <a:xfrm>
          <a:off x="11354444" y="13458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A5B9942C-945D-4689-AB1E-30D397581AF3}"/>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F57E5640-ABAC-45A7-9142-0948C397DAF7}"/>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0BCAC7C5-7A79-42C9-A48C-2C24ADB699C6}"/>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F3B3A3F6-F5C8-4E08-BAA9-508A1E7AB288}"/>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4099B83E-01F2-4EFC-ADD4-E326237EDEF7}"/>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9EBA6B3F-A320-4618-846E-B3E34E9E395F}"/>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506BC204-042D-4C1F-97E6-9314F9E659D3}"/>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29C32D6B-0451-46CC-B9CC-040378732EA6}"/>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EF9196DF-AA41-4D73-93E4-B4771CFE9208}"/>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3D291440-BD40-42B9-8F2F-83E4B80F3E4B}"/>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a:extLst>
            <a:ext uri="{FF2B5EF4-FFF2-40B4-BE49-F238E27FC236}">
              <a16:creationId xmlns:a16="http://schemas.microsoft.com/office/drawing/2014/main" id="{B04B72B5-9C68-45DC-88B3-B43A07DD212C}"/>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a:extLst>
            <a:ext uri="{FF2B5EF4-FFF2-40B4-BE49-F238E27FC236}">
              <a16:creationId xmlns:a16="http://schemas.microsoft.com/office/drawing/2014/main" id="{4E51F9FF-FEB8-4C91-AAA1-2A2EA878948A}"/>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a:extLst>
            <a:ext uri="{FF2B5EF4-FFF2-40B4-BE49-F238E27FC236}">
              <a16:creationId xmlns:a16="http://schemas.microsoft.com/office/drawing/2014/main" id="{2570A2FD-3473-4E17-99D0-70A49E29A49F}"/>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a:extLst>
            <a:ext uri="{FF2B5EF4-FFF2-40B4-BE49-F238E27FC236}">
              <a16:creationId xmlns:a16="http://schemas.microsoft.com/office/drawing/2014/main" id="{533B3374-8E1B-4360-B2E6-0FE214DC5025}"/>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a:extLst>
            <a:ext uri="{FF2B5EF4-FFF2-40B4-BE49-F238E27FC236}">
              <a16:creationId xmlns:a16="http://schemas.microsoft.com/office/drawing/2014/main" id="{287181AE-E19F-4BA4-807C-E4689AECB2C5}"/>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a:extLst>
            <a:ext uri="{FF2B5EF4-FFF2-40B4-BE49-F238E27FC236}">
              <a16:creationId xmlns:a16="http://schemas.microsoft.com/office/drawing/2014/main" id="{D02622B0-3C78-4FB0-B8CF-3C85DF9D02B0}"/>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BFEF2251-9494-4775-A116-BADC370383A4}"/>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a:extLst>
            <a:ext uri="{FF2B5EF4-FFF2-40B4-BE49-F238E27FC236}">
              <a16:creationId xmlns:a16="http://schemas.microsoft.com/office/drawing/2014/main" id="{355038E4-5449-49D2-8C78-3ABAA23FEC92}"/>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a:extLst>
            <a:ext uri="{FF2B5EF4-FFF2-40B4-BE49-F238E27FC236}">
              <a16:creationId xmlns:a16="http://schemas.microsoft.com/office/drawing/2014/main" id="{9B4C3794-CF70-43F7-8C78-5760DD2368D9}"/>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a:extLst>
            <a:ext uri="{FF2B5EF4-FFF2-40B4-BE49-F238E27FC236}">
              <a16:creationId xmlns:a16="http://schemas.microsoft.com/office/drawing/2014/main" id="{54E1AA93-5124-448E-9619-40ED5BA51658}"/>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4EF44D95-8E14-4A14-9B1E-040716601B59}"/>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15CF669E-A38F-4639-8DFC-84481246B2E3}"/>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a:extLst>
            <a:ext uri="{FF2B5EF4-FFF2-40B4-BE49-F238E27FC236}">
              <a16:creationId xmlns:a16="http://schemas.microsoft.com/office/drawing/2014/main" id="{B50B6393-2020-4730-AB16-54563FA930C8}"/>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76200</xdr:rowOff>
    </xdr:to>
    <xdr:cxnSp macro="">
      <xdr:nvCxnSpPr>
        <xdr:cNvPr id="697" name="直線コネクタ 696">
          <a:extLst>
            <a:ext uri="{FF2B5EF4-FFF2-40B4-BE49-F238E27FC236}">
              <a16:creationId xmlns:a16="http://schemas.microsoft.com/office/drawing/2014/main" id="{57D8483F-EA7C-4CE6-B991-AB909A870788}"/>
            </a:ext>
          </a:extLst>
        </xdr:cNvPr>
        <xdr:cNvCxnSpPr/>
      </xdr:nvCxnSpPr>
      <xdr:spPr>
        <a:xfrm flipV="1">
          <a:off x="19954239" y="12496800"/>
          <a:ext cx="0" cy="1514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8" name="【児童館】&#10;一人当たり面積最小値テキスト">
          <a:extLst>
            <a:ext uri="{FF2B5EF4-FFF2-40B4-BE49-F238E27FC236}">
              <a16:creationId xmlns:a16="http://schemas.microsoft.com/office/drawing/2014/main" id="{B19CCAF4-4F54-4685-BEDC-C3D9944C57A4}"/>
            </a:ext>
          </a:extLst>
        </xdr:cNvPr>
        <xdr:cNvSpPr txBox="1"/>
      </xdr:nvSpPr>
      <xdr:spPr>
        <a:xfrm>
          <a:off x="19992975"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9" name="直線コネクタ 698">
          <a:extLst>
            <a:ext uri="{FF2B5EF4-FFF2-40B4-BE49-F238E27FC236}">
              <a16:creationId xmlns:a16="http://schemas.microsoft.com/office/drawing/2014/main" id="{304A44E4-300A-4D6D-8849-58C288E7A683}"/>
            </a:ext>
          </a:extLst>
        </xdr:cNvPr>
        <xdr:cNvCxnSpPr/>
      </xdr:nvCxnSpPr>
      <xdr:spPr>
        <a:xfrm>
          <a:off x="19878675" y="140112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700" name="【児童館】&#10;一人当たり面積最大値テキスト">
          <a:extLst>
            <a:ext uri="{FF2B5EF4-FFF2-40B4-BE49-F238E27FC236}">
              <a16:creationId xmlns:a16="http://schemas.microsoft.com/office/drawing/2014/main" id="{1EA7092A-1F00-4E49-9333-59870DDF2277}"/>
            </a:ext>
          </a:extLst>
        </xdr:cNvPr>
        <xdr:cNvSpPr txBox="1"/>
      </xdr:nvSpPr>
      <xdr:spPr>
        <a:xfrm>
          <a:off x="19992975" y="12294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701" name="直線コネクタ 700">
          <a:extLst>
            <a:ext uri="{FF2B5EF4-FFF2-40B4-BE49-F238E27FC236}">
              <a16:creationId xmlns:a16="http://schemas.microsoft.com/office/drawing/2014/main" id="{02DC1CE3-C860-4512-951D-6F66054854EF}"/>
            </a:ext>
          </a:extLst>
        </xdr:cNvPr>
        <xdr:cNvCxnSpPr/>
      </xdr:nvCxnSpPr>
      <xdr:spPr>
        <a:xfrm>
          <a:off x="19878675" y="12496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02" name="【児童館】&#10;一人当たり面積平均値テキスト">
          <a:extLst>
            <a:ext uri="{FF2B5EF4-FFF2-40B4-BE49-F238E27FC236}">
              <a16:creationId xmlns:a16="http://schemas.microsoft.com/office/drawing/2014/main" id="{A7E7F02D-A29B-4908-BBE6-91EC710A1B1F}"/>
            </a:ext>
          </a:extLst>
        </xdr:cNvPr>
        <xdr:cNvSpPr txBox="1"/>
      </xdr:nvSpPr>
      <xdr:spPr>
        <a:xfrm>
          <a:off x="19992975" y="13551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3" name="フローチャート: 判断 702">
          <a:extLst>
            <a:ext uri="{FF2B5EF4-FFF2-40B4-BE49-F238E27FC236}">
              <a16:creationId xmlns:a16="http://schemas.microsoft.com/office/drawing/2014/main" id="{B23B8A74-3CC3-401E-B0FF-CA157D5F5F77}"/>
            </a:ext>
          </a:extLst>
        </xdr:cNvPr>
        <xdr:cNvSpPr/>
      </xdr:nvSpPr>
      <xdr:spPr>
        <a:xfrm>
          <a:off x="19897725"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04" name="フローチャート: 判断 703">
          <a:extLst>
            <a:ext uri="{FF2B5EF4-FFF2-40B4-BE49-F238E27FC236}">
              <a16:creationId xmlns:a16="http://schemas.microsoft.com/office/drawing/2014/main" id="{E3D0805F-26DC-4038-9485-C0CEF26B1E8B}"/>
            </a:ext>
          </a:extLst>
        </xdr:cNvPr>
        <xdr:cNvSpPr/>
      </xdr:nvSpPr>
      <xdr:spPr>
        <a:xfrm>
          <a:off x="19154775" y="135731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5" name="フローチャート: 判断 704">
          <a:extLst>
            <a:ext uri="{FF2B5EF4-FFF2-40B4-BE49-F238E27FC236}">
              <a16:creationId xmlns:a16="http://schemas.microsoft.com/office/drawing/2014/main" id="{735E2781-20D6-4CF4-AE48-50E2288FCDDA}"/>
            </a:ext>
          </a:extLst>
        </xdr:cNvPr>
        <xdr:cNvSpPr/>
      </xdr:nvSpPr>
      <xdr:spPr>
        <a:xfrm>
          <a:off x="18345150"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706" name="フローチャート: 判断 705">
          <a:extLst>
            <a:ext uri="{FF2B5EF4-FFF2-40B4-BE49-F238E27FC236}">
              <a16:creationId xmlns:a16="http://schemas.microsoft.com/office/drawing/2014/main" id="{3668CA99-60AB-496C-8C51-84BB64294F28}"/>
            </a:ext>
          </a:extLst>
        </xdr:cNvPr>
        <xdr:cNvSpPr/>
      </xdr:nvSpPr>
      <xdr:spPr>
        <a:xfrm>
          <a:off x="17554575" y="135731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07" name="フローチャート: 判断 706">
          <a:extLst>
            <a:ext uri="{FF2B5EF4-FFF2-40B4-BE49-F238E27FC236}">
              <a16:creationId xmlns:a16="http://schemas.microsoft.com/office/drawing/2014/main" id="{8E5207B9-6CCF-4AA4-8017-80FEC2023753}"/>
            </a:ext>
          </a:extLst>
        </xdr:cNvPr>
        <xdr:cNvSpPr/>
      </xdr:nvSpPr>
      <xdr:spPr>
        <a:xfrm>
          <a:off x="16754475" y="136112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9DCDE697-EEBA-4826-AFCE-1E68AF2E6050}"/>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EE6D3F9B-6047-48A8-8419-24F0AC5C9788}"/>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C6825131-8657-41C7-A299-A568ABE7A4C1}"/>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1567771C-99C2-418D-9F92-4B8805B7B507}"/>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181DF00E-86AC-4DAB-A919-0854418032C6}"/>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713" name="楕円 712">
          <a:extLst>
            <a:ext uri="{FF2B5EF4-FFF2-40B4-BE49-F238E27FC236}">
              <a16:creationId xmlns:a16="http://schemas.microsoft.com/office/drawing/2014/main" id="{BEAD8646-F353-4300-89D0-F5EA69B3C0DC}"/>
            </a:ext>
          </a:extLst>
        </xdr:cNvPr>
        <xdr:cNvSpPr/>
      </xdr:nvSpPr>
      <xdr:spPr>
        <a:xfrm>
          <a:off x="19897725" y="132873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10177</xdr:rowOff>
    </xdr:from>
    <xdr:ext cx="469744" cy="259045"/>
    <xdr:sp macro="" textlink="">
      <xdr:nvSpPr>
        <xdr:cNvPr id="714" name="【児童館】&#10;一人当たり面積該当値テキスト">
          <a:extLst>
            <a:ext uri="{FF2B5EF4-FFF2-40B4-BE49-F238E27FC236}">
              <a16:creationId xmlns:a16="http://schemas.microsoft.com/office/drawing/2014/main" id="{D9F9AA8B-27C8-48B5-BA2F-3BF6F9C9FDFB}"/>
            </a:ext>
          </a:extLst>
        </xdr:cNvPr>
        <xdr:cNvSpPr txBox="1"/>
      </xdr:nvSpPr>
      <xdr:spPr>
        <a:xfrm>
          <a:off x="19992975" y="1313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158750</xdr:rowOff>
    </xdr:from>
    <xdr:to>
      <xdr:col>112</xdr:col>
      <xdr:colOff>38100</xdr:colOff>
      <xdr:row>82</xdr:row>
      <xdr:rowOff>88900</xdr:rowOff>
    </xdr:to>
    <xdr:sp macro="" textlink="">
      <xdr:nvSpPr>
        <xdr:cNvPr id="715" name="楕円 714">
          <a:extLst>
            <a:ext uri="{FF2B5EF4-FFF2-40B4-BE49-F238E27FC236}">
              <a16:creationId xmlns:a16="http://schemas.microsoft.com/office/drawing/2014/main" id="{30D6F150-A5C2-4C65-87BA-95530FCDEA3C}"/>
            </a:ext>
          </a:extLst>
        </xdr:cNvPr>
        <xdr:cNvSpPr/>
      </xdr:nvSpPr>
      <xdr:spPr>
        <a:xfrm>
          <a:off x="19154775" y="132873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38100</xdr:rowOff>
    </xdr:from>
    <xdr:to>
      <xdr:col>116</xdr:col>
      <xdr:colOff>63500</xdr:colOff>
      <xdr:row>82</xdr:row>
      <xdr:rowOff>38100</xdr:rowOff>
    </xdr:to>
    <xdr:cxnSp macro="">
      <xdr:nvCxnSpPr>
        <xdr:cNvPr id="716" name="直線コネクタ 715">
          <a:extLst>
            <a:ext uri="{FF2B5EF4-FFF2-40B4-BE49-F238E27FC236}">
              <a16:creationId xmlns:a16="http://schemas.microsoft.com/office/drawing/2014/main" id="{1AD50827-E2CD-49BD-A569-74AC8B2D150B}"/>
            </a:ext>
          </a:extLst>
        </xdr:cNvPr>
        <xdr:cNvCxnSpPr/>
      </xdr:nvCxnSpPr>
      <xdr:spPr>
        <a:xfrm>
          <a:off x="19202400" y="1332547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158750</xdr:rowOff>
    </xdr:from>
    <xdr:to>
      <xdr:col>107</xdr:col>
      <xdr:colOff>101600</xdr:colOff>
      <xdr:row>82</xdr:row>
      <xdr:rowOff>88900</xdr:rowOff>
    </xdr:to>
    <xdr:sp macro="" textlink="">
      <xdr:nvSpPr>
        <xdr:cNvPr id="717" name="楕円 716">
          <a:extLst>
            <a:ext uri="{FF2B5EF4-FFF2-40B4-BE49-F238E27FC236}">
              <a16:creationId xmlns:a16="http://schemas.microsoft.com/office/drawing/2014/main" id="{317EB89F-1D03-4C81-B40F-FC1480031F9E}"/>
            </a:ext>
          </a:extLst>
        </xdr:cNvPr>
        <xdr:cNvSpPr/>
      </xdr:nvSpPr>
      <xdr:spPr>
        <a:xfrm>
          <a:off x="18345150" y="132873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38100</xdr:rowOff>
    </xdr:from>
    <xdr:to>
      <xdr:col>111</xdr:col>
      <xdr:colOff>177800</xdr:colOff>
      <xdr:row>82</xdr:row>
      <xdr:rowOff>38100</xdr:rowOff>
    </xdr:to>
    <xdr:cxnSp macro="">
      <xdr:nvCxnSpPr>
        <xdr:cNvPr id="718" name="直線コネクタ 717">
          <a:extLst>
            <a:ext uri="{FF2B5EF4-FFF2-40B4-BE49-F238E27FC236}">
              <a16:creationId xmlns:a16="http://schemas.microsoft.com/office/drawing/2014/main" id="{BF0F1A12-376F-40C8-BDF0-480770BF6D31}"/>
            </a:ext>
          </a:extLst>
        </xdr:cNvPr>
        <xdr:cNvCxnSpPr/>
      </xdr:nvCxnSpPr>
      <xdr:spPr>
        <a:xfrm>
          <a:off x="18392775" y="1332547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158750</xdr:rowOff>
    </xdr:from>
    <xdr:to>
      <xdr:col>102</xdr:col>
      <xdr:colOff>165100</xdr:colOff>
      <xdr:row>82</xdr:row>
      <xdr:rowOff>88900</xdr:rowOff>
    </xdr:to>
    <xdr:sp macro="" textlink="">
      <xdr:nvSpPr>
        <xdr:cNvPr id="719" name="楕円 718">
          <a:extLst>
            <a:ext uri="{FF2B5EF4-FFF2-40B4-BE49-F238E27FC236}">
              <a16:creationId xmlns:a16="http://schemas.microsoft.com/office/drawing/2014/main" id="{A59D7317-3127-4E27-855A-EA2C2E68EE62}"/>
            </a:ext>
          </a:extLst>
        </xdr:cNvPr>
        <xdr:cNvSpPr/>
      </xdr:nvSpPr>
      <xdr:spPr>
        <a:xfrm>
          <a:off x="17554575" y="132873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38100</xdr:rowOff>
    </xdr:from>
    <xdr:to>
      <xdr:col>107</xdr:col>
      <xdr:colOff>50800</xdr:colOff>
      <xdr:row>82</xdr:row>
      <xdr:rowOff>38100</xdr:rowOff>
    </xdr:to>
    <xdr:cxnSp macro="">
      <xdr:nvCxnSpPr>
        <xdr:cNvPr id="720" name="直線コネクタ 719">
          <a:extLst>
            <a:ext uri="{FF2B5EF4-FFF2-40B4-BE49-F238E27FC236}">
              <a16:creationId xmlns:a16="http://schemas.microsoft.com/office/drawing/2014/main" id="{2E83FC17-CEA1-4146-9EB4-12449E87B4A5}"/>
            </a:ext>
          </a:extLst>
        </xdr:cNvPr>
        <xdr:cNvCxnSpPr/>
      </xdr:nvCxnSpPr>
      <xdr:spPr>
        <a:xfrm>
          <a:off x="17602200" y="133254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158750</xdr:rowOff>
    </xdr:from>
    <xdr:to>
      <xdr:col>98</xdr:col>
      <xdr:colOff>38100</xdr:colOff>
      <xdr:row>82</xdr:row>
      <xdr:rowOff>88900</xdr:rowOff>
    </xdr:to>
    <xdr:sp macro="" textlink="">
      <xdr:nvSpPr>
        <xdr:cNvPr id="721" name="楕円 720">
          <a:extLst>
            <a:ext uri="{FF2B5EF4-FFF2-40B4-BE49-F238E27FC236}">
              <a16:creationId xmlns:a16="http://schemas.microsoft.com/office/drawing/2014/main" id="{EB76DAD0-1AD8-4E19-9A4A-E28DE8FC7E82}"/>
            </a:ext>
          </a:extLst>
        </xdr:cNvPr>
        <xdr:cNvSpPr/>
      </xdr:nvSpPr>
      <xdr:spPr>
        <a:xfrm>
          <a:off x="16754475" y="132873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38100</xdr:rowOff>
    </xdr:from>
    <xdr:to>
      <xdr:col>102</xdr:col>
      <xdr:colOff>114300</xdr:colOff>
      <xdr:row>82</xdr:row>
      <xdr:rowOff>38100</xdr:rowOff>
    </xdr:to>
    <xdr:cxnSp macro="">
      <xdr:nvCxnSpPr>
        <xdr:cNvPr id="722" name="直線コネクタ 721">
          <a:extLst>
            <a:ext uri="{FF2B5EF4-FFF2-40B4-BE49-F238E27FC236}">
              <a16:creationId xmlns:a16="http://schemas.microsoft.com/office/drawing/2014/main" id="{A23AB246-B6E2-438E-8CF8-FCD1110A28C6}"/>
            </a:ext>
          </a:extLst>
        </xdr:cNvPr>
        <xdr:cNvCxnSpPr/>
      </xdr:nvCxnSpPr>
      <xdr:spPr>
        <a:xfrm>
          <a:off x="16802100" y="1332547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723" name="n_1aveValue【児童館】&#10;一人当たり面積">
          <a:extLst>
            <a:ext uri="{FF2B5EF4-FFF2-40B4-BE49-F238E27FC236}">
              <a16:creationId xmlns:a16="http://schemas.microsoft.com/office/drawing/2014/main" id="{7E26A2E7-32AA-46EA-86A2-EA62A0B46B8C}"/>
            </a:ext>
          </a:extLst>
        </xdr:cNvPr>
        <xdr:cNvSpPr txBox="1"/>
      </xdr:nvSpPr>
      <xdr:spPr>
        <a:xfrm>
          <a:off x="18983402" y="1365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4" name="n_2aveValue【児童館】&#10;一人当たり面積">
          <a:extLst>
            <a:ext uri="{FF2B5EF4-FFF2-40B4-BE49-F238E27FC236}">
              <a16:creationId xmlns:a16="http://schemas.microsoft.com/office/drawing/2014/main" id="{8B042D7E-BB55-4A14-9B6D-FF5DCA6F6B87}"/>
            </a:ext>
          </a:extLst>
        </xdr:cNvPr>
        <xdr:cNvSpPr txBox="1"/>
      </xdr:nvSpPr>
      <xdr:spPr>
        <a:xfrm>
          <a:off x="18183302" y="1365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725" name="n_3aveValue【児童館】&#10;一人当たり面積">
          <a:extLst>
            <a:ext uri="{FF2B5EF4-FFF2-40B4-BE49-F238E27FC236}">
              <a16:creationId xmlns:a16="http://schemas.microsoft.com/office/drawing/2014/main" id="{E977C99C-CC72-4724-A586-69FF4B1330F0}"/>
            </a:ext>
          </a:extLst>
        </xdr:cNvPr>
        <xdr:cNvSpPr txBox="1"/>
      </xdr:nvSpPr>
      <xdr:spPr>
        <a:xfrm>
          <a:off x="17383202" y="1365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26" name="n_4aveValue【児童館】&#10;一人当たり面積">
          <a:extLst>
            <a:ext uri="{FF2B5EF4-FFF2-40B4-BE49-F238E27FC236}">
              <a16:creationId xmlns:a16="http://schemas.microsoft.com/office/drawing/2014/main" id="{13C7729E-14E5-45DA-83E4-3B6ECC02DDBF}"/>
            </a:ext>
          </a:extLst>
        </xdr:cNvPr>
        <xdr:cNvSpPr txBox="1"/>
      </xdr:nvSpPr>
      <xdr:spPr>
        <a:xfrm>
          <a:off x="16592627" y="1369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105427</xdr:rowOff>
    </xdr:from>
    <xdr:ext cx="469744" cy="259045"/>
    <xdr:sp macro="" textlink="">
      <xdr:nvSpPr>
        <xdr:cNvPr id="727" name="n_1mainValue【児童館】&#10;一人当たり面積">
          <a:extLst>
            <a:ext uri="{FF2B5EF4-FFF2-40B4-BE49-F238E27FC236}">
              <a16:creationId xmlns:a16="http://schemas.microsoft.com/office/drawing/2014/main" id="{0E872D4F-5A79-46B3-BE6E-06ADD6A2258E}"/>
            </a:ext>
          </a:extLst>
        </xdr:cNvPr>
        <xdr:cNvSpPr txBox="1"/>
      </xdr:nvSpPr>
      <xdr:spPr>
        <a:xfrm>
          <a:off x="18983402" y="1306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105427</xdr:rowOff>
    </xdr:from>
    <xdr:ext cx="469744" cy="259045"/>
    <xdr:sp macro="" textlink="">
      <xdr:nvSpPr>
        <xdr:cNvPr id="728" name="n_2mainValue【児童館】&#10;一人当たり面積">
          <a:extLst>
            <a:ext uri="{FF2B5EF4-FFF2-40B4-BE49-F238E27FC236}">
              <a16:creationId xmlns:a16="http://schemas.microsoft.com/office/drawing/2014/main" id="{F47FEDA9-DBD5-433C-9D12-84DD00CE8BDB}"/>
            </a:ext>
          </a:extLst>
        </xdr:cNvPr>
        <xdr:cNvSpPr txBox="1"/>
      </xdr:nvSpPr>
      <xdr:spPr>
        <a:xfrm>
          <a:off x="18183302" y="1306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105427</xdr:rowOff>
    </xdr:from>
    <xdr:ext cx="469744" cy="259045"/>
    <xdr:sp macro="" textlink="">
      <xdr:nvSpPr>
        <xdr:cNvPr id="729" name="n_3mainValue【児童館】&#10;一人当たり面積">
          <a:extLst>
            <a:ext uri="{FF2B5EF4-FFF2-40B4-BE49-F238E27FC236}">
              <a16:creationId xmlns:a16="http://schemas.microsoft.com/office/drawing/2014/main" id="{60E58CF7-1FCF-4497-BF62-8334EA722F3A}"/>
            </a:ext>
          </a:extLst>
        </xdr:cNvPr>
        <xdr:cNvSpPr txBox="1"/>
      </xdr:nvSpPr>
      <xdr:spPr>
        <a:xfrm>
          <a:off x="17383202" y="1306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105427</xdr:rowOff>
    </xdr:from>
    <xdr:ext cx="469744" cy="259045"/>
    <xdr:sp macro="" textlink="">
      <xdr:nvSpPr>
        <xdr:cNvPr id="730" name="n_4mainValue【児童館】&#10;一人当たり面積">
          <a:extLst>
            <a:ext uri="{FF2B5EF4-FFF2-40B4-BE49-F238E27FC236}">
              <a16:creationId xmlns:a16="http://schemas.microsoft.com/office/drawing/2014/main" id="{C72CA31B-A924-4321-9F6C-EDA5DB14EDCE}"/>
            </a:ext>
          </a:extLst>
        </xdr:cNvPr>
        <xdr:cNvSpPr txBox="1"/>
      </xdr:nvSpPr>
      <xdr:spPr>
        <a:xfrm>
          <a:off x="16592627" y="1306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BC0FACCA-213E-4358-8074-4E3DA85896D3}"/>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DD2B7A14-986D-42E9-AAE4-8B4C5296C0DE}"/>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B100DD6D-5546-4D7B-8F24-385390FE447B}"/>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09679984-9F72-4E26-8CBE-C930A54858DF}"/>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77FF7E13-4DDA-47A6-B401-7169DF85EEB6}"/>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A59437A8-C69A-4493-B3D9-83D5EA33DBC8}"/>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823659B7-E58C-4333-B825-F4349FFC0636}"/>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66E67C5D-2844-417D-80F8-829DFEDAEE0A}"/>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EBD45BAF-99F4-40ED-99F7-FC9DEB3B79C7}"/>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211F76B3-39BE-4163-96AE-3A4DD1283143}"/>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F49CEACF-39BF-449D-8C5E-3DAA3018B12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2" name="直線コネクタ 741">
          <a:extLst>
            <a:ext uri="{FF2B5EF4-FFF2-40B4-BE49-F238E27FC236}">
              <a16:creationId xmlns:a16="http://schemas.microsoft.com/office/drawing/2014/main" id="{3552938A-D2E3-4B4E-81D6-CABDFDDECEA9}"/>
            </a:ext>
          </a:extLst>
        </xdr:cNvPr>
        <xdr:cNvCxnSpPr/>
      </xdr:nvCxnSpPr>
      <xdr:spPr>
        <a:xfrm>
          <a:off x="11210925" y="1773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3" name="テキスト ボックス 742">
          <a:extLst>
            <a:ext uri="{FF2B5EF4-FFF2-40B4-BE49-F238E27FC236}">
              <a16:creationId xmlns:a16="http://schemas.microsoft.com/office/drawing/2014/main" id="{3206C891-CCE4-406C-9FF7-48A8266CF131}"/>
            </a:ext>
          </a:extLst>
        </xdr:cNvPr>
        <xdr:cNvSpPr txBox="1"/>
      </xdr:nvSpPr>
      <xdr:spPr>
        <a:xfrm>
          <a:off x="107945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4" name="直線コネクタ 743">
          <a:extLst>
            <a:ext uri="{FF2B5EF4-FFF2-40B4-BE49-F238E27FC236}">
              <a16:creationId xmlns:a16="http://schemas.microsoft.com/office/drawing/2014/main" id="{CDFD754B-D1C8-42C7-9F51-FE18E4B4482B}"/>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5" name="テキスト ボックス 744">
          <a:extLst>
            <a:ext uri="{FF2B5EF4-FFF2-40B4-BE49-F238E27FC236}">
              <a16:creationId xmlns:a16="http://schemas.microsoft.com/office/drawing/2014/main" id="{A1B7A008-D096-4E4B-86C7-847DC7EE8521}"/>
            </a:ext>
          </a:extLst>
        </xdr:cNvPr>
        <xdr:cNvSpPr txBox="1"/>
      </xdr:nvSpPr>
      <xdr:spPr>
        <a:xfrm>
          <a:off x="10845966"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6" name="直線コネクタ 745">
          <a:extLst>
            <a:ext uri="{FF2B5EF4-FFF2-40B4-BE49-F238E27FC236}">
              <a16:creationId xmlns:a16="http://schemas.microsoft.com/office/drawing/2014/main" id="{868A0AAB-4C58-47D3-B54E-28906B21B9F7}"/>
            </a:ext>
          </a:extLst>
        </xdr:cNvPr>
        <xdr:cNvCxnSpPr/>
      </xdr:nvCxnSpPr>
      <xdr:spPr>
        <a:xfrm>
          <a:off x="11210925" y="16821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7" name="テキスト ボックス 746">
          <a:extLst>
            <a:ext uri="{FF2B5EF4-FFF2-40B4-BE49-F238E27FC236}">
              <a16:creationId xmlns:a16="http://schemas.microsoft.com/office/drawing/2014/main" id="{AA8D9193-421C-456E-BBAC-FC0D6B8B2CC1}"/>
            </a:ext>
          </a:extLst>
        </xdr:cNvPr>
        <xdr:cNvSpPr txBox="1"/>
      </xdr:nvSpPr>
      <xdr:spPr>
        <a:xfrm>
          <a:off x="10845966"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48" name="直線コネクタ 747">
          <a:extLst>
            <a:ext uri="{FF2B5EF4-FFF2-40B4-BE49-F238E27FC236}">
              <a16:creationId xmlns:a16="http://schemas.microsoft.com/office/drawing/2014/main" id="{4F22C214-9073-41F3-B1BE-D3E5C7EF2673}"/>
            </a:ext>
          </a:extLst>
        </xdr:cNvPr>
        <xdr:cNvCxnSpPr/>
      </xdr:nvCxnSpPr>
      <xdr:spPr>
        <a:xfrm>
          <a:off x="11210925" y="1636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49" name="テキスト ボックス 748">
          <a:extLst>
            <a:ext uri="{FF2B5EF4-FFF2-40B4-BE49-F238E27FC236}">
              <a16:creationId xmlns:a16="http://schemas.microsoft.com/office/drawing/2014/main" id="{A6D70755-D46C-42D5-B4B6-0BF3659E8B61}"/>
            </a:ext>
          </a:extLst>
        </xdr:cNvPr>
        <xdr:cNvSpPr txBox="1"/>
      </xdr:nvSpPr>
      <xdr:spPr>
        <a:xfrm>
          <a:off x="10845966"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0" name="直線コネクタ 749">
          <a:extLst>
            <a:ext uri="{FF2B5EF4-FFF2-40B4-BE49-F238E27FC236}">
              <a16:creationId xmlns:a16="http://schemas.microsoft.com/office/drawing/2014/main" id="{EF52F99F-5012-4147-8ED8-20FD2B8C04BF}"/>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1" name="テキスト ボックス 750">
          <a:extLst>
            <a:ext uri="{FF2B5EF4-FFF2-40B4-BE49-F238E27FC236}">
              <a16:creationId xmlns:a16="http://schemas.microsoft.com/office/drawing/2014/main" id="{DBDF1857-758E-4BCD-A0FC-E0DAC892EDDB}"/>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2" name="【公民館】&#10;有形固定資産減価償却率グラフ枠">
          <a:extLst>
            <a:ext uri="{FF2B5EF4-FFF2-40B4-BE49-F238E27FC236}">
              <a16:creationId xmlns:a16="http://schemas.microsoft.com/office/drawing/2014/main" id="{769D49FE-9013-495E-9F83-3BA3A60B4EB7}"/>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71628</xdr:rowOff>
    </xdr:from>
    <xdr:to>
      <xdr:col>85</xdr:col>
      <xdr:colOff>126364</xdr:colOff>
      <xdr:row>108</xdr:row>
      <xdr:rowOff>9906</xdr:rowOff>
    </xdr:to>
    <xdr:cxnSp macro="">
      <xdr:nvCxnSpPr>
        <xdr:cNvPr id="753" name="直線コネクタ 752">
          <a:extLst>
            <a:ext uri="{FF2B5EF4-FFF2-40B4-BE49-F238E27FC236}">
              <a16:creationId xmlns:a16="http://schemas.microsoft.com/office/drawing/2014/main" id="{47DE62DE-949D-4DD0-9CCC-575DDD195D05}"/>
            </a:ext>
          </a:extLst>
        </xdr:cNvPr>
        <xdr:cNvCxnSpPr/>
      </xdr:nvCxnSpPr>
      <xdr:spPr>
        <a:xfrm flipV="1">
          <a:off x="14696439" y="16356203"/>
          <a:ext cx="0" cy="1309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13733</xdr:rowOff>
    </xdr:from>
    <xdr:ext cx="405111" cy="259045"/>
    <xdr:sp macro="" textlink="">
      <xdr:nvSpPr>
        <xdr:cNvPr id="754" name="【公民館】&#10;有形固定資産減価償却率最小値テキスト">
          <a:extLst>
            <a:ext uri="{FF2B5EF4-FFF2-40B4-BE49-F238E27FC236}">
              <a16:creationId xmlns:a16="http://schemas.microsoft.com/office/drawing/2014/main" id="{1B763D6D-DB76-4019-8719-A77B59FDC5BC}"/>
            </a:ext>
          </a:extLst>
        </xdr:cNvPr>
        <xdr:cNvSpPr txBox="1"/>
      </xdr:nvSpPr>
      <xdr:spPr>
        <a:xfrm>
          <a:off x="14735175" y="17669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9906</xdr:rowOff>
    </xdr:from>
    <xdr:to>
      <xdr:col>86</xdr:col>
      <xdr:colOff>25400</xdr:colOff>
      <xdr:row>108</xdr:row>
      <xdr:rowOff>9906</xdr:rowOff>
    </xdr:to>
    <xdr:cxnSp macro="">
      <xdr:nvCxnSpPr>
        <xdr:cNvPr id="755" name="直線コネクタ 754">
          <a:extLst>
            <a:ext uri="{FF2B5EF4-FFF2-40B4-BE49-F238E27FC236}">
              <a16:creationId xmlns:a16="http://schemas.microsoft.com/office/drawing/2014/main" id="{52B4651C-3E85-4F65-B2F4-54743210042C}"/>
            </a:ext>
          </a:extLst>
        </xdr:cNvPr>
        <xdr:cNvCxnSpPr/>
      </xdr:nvCxnSpPr>
      <xdr:spPr>
        <a:xfrm>
          <a:off x="14611350" y="176660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18305</xdr:rowOff>
    </xdr:from>
    <xdr:ext cx="405111" cy="259045"/>
    <xdr:sp macro="" textlink="">
      <xdr:nvSpPr>
        <xdr:cNvPr id="756" name="【公民館】&#10;有形固定資産減価償却率最大値テキスト">
          <a:extLst>
            <a:ext uri="{FF2B5EF4-FFF2-40B4-BE49-F238E27FC236}">
              <a16:creationId xmlns:a16="http://schemas.microsoft.com/office/drawing/2014/main" id="{AFB549AA-8385-43B6-836A-744A03AFBF1E}"/>
            </a:ext>
          </a:extLst>
        </xdr:cNvPr>
        <xdr:cNvSpPr txBox="1"/>
      </xdr:nvSpPr>
      <xdr:spPr>
        <a:xfrm>
          <a:off x="14735175" y="16134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71628</xdr:rowOff>
    </xdr:from>
    <xdr:to>
      <xdr:col>86</xdr:col>
      <xdr:colOff>25400</xdr:colOff>
      <xdr:row>100</xdr:row>
      <xdr:rowOff>71628</xdr:rowOff>
    </xdr:to>
    <xdr:cxnSp macro="">
      <xdr:nvCxnSpPr>
        <xdr:cNvPr id="757" name="直線コネクタ 756">
          <a:extLst>
            <a:ext uri="{FF2B5EF4-FFF2-40B4-BE49-F238E27FC236}">
              <a16:creationId xmlns:a16="http://schemas.microsoft.com/office/drawing/2014/main" id="{02C8CF6E-B782-476B-9ABE-AD61FC978368}"/>
            </a:ext>
          </a:extLst>
        </xdr:cNvPr>
        <xdr:cNvCxnSpPr/>
      </xdr:nvCxnSpPr>
      <xdr:spPr>
        <a:xfrm>
          <a:off x="14611350" y="163562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135145</xdr:rowOff>
    </xdr:from>
    <xdr:ext cx="405111" cy="259045"/>
    <xdr:sp macro="" textlink="">
      <xdr:nvSpPr>
        <xdr:cNvPr id="758" name="【公民館】&#10;有形固定資産減価償却率平均値テキスト">
          <a:extLst>
            <a:ext uri="{FF2B5EF4-FFF2-40B4-BE49-F238E27FC236}">
              <a16:creationId xmlns:a16="http://schemas.microsoft.com/office/drawing/2014/main" id="{9A9BC6A1-83DC-47B9-84EA-616AA2CEBB14}"/>
            </a:ext>
          </a:extLst>
        </xdr:cNvPr>
        <xdr:cNvSpPr txBox="1"/>
      </xdr:nvSpPr>
      <xdr:spPr>
        <a:xfrm>
          <a:off x="14735175" y="167657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112268</xdr:rowOff>
    </xdr:from>
    <xdr:to>
      <xdr:col>85</xdr:col>
      <xdr:colOff>177800</xdr:colOff>
      <xdr:row>104</xdr:row>
      <xdr:rowOff>42418</xdr:rowOff>
    </xdr:to>
    <xdr:sp macro="" textlink="">
      <xdr:nvSpPr>
        <xdr:cNvPr id="759" name="フローチャート: 判断 758">
          <a:extLst>
            <a:ext uri="{FF2B5EF4-FFF2-40B4-BE49-F238E27FC236}">
              <a16:creationId xmlns:a16="http://schemas.microsoft.com/office/drawing/2014/main" id="{85059A1C-0D85-45F0-87D2-AC099A1E1EBB}"/>
            </a:ext>
          </a:extLst>
        </xdr:cNvPr>
        <xdr:cNvSpPr/>
      </xdr:nvSpPr>
      <xdr:spPr>
        <a:xfrm>
          <a:off x="14649450" y="1691436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61976</xdr:rowOff>
    </xdr:from>
    <xdr:to>
      <xdr:col>81</xdr:col>
      <xdr:colOff>101600</xdr:colOff>
      <xdr:row>103</xdr:row>
      <xdr:rowOff>163576</xdr:rowOff>
    </xdr:to>
    <xdr:sp macro="" textlink="">
      <xdr:nvSpPr>
        <xdr:cNvPr id="760" name="フローチャート: 判断 759">
          <a:extLst>
            <a:ext uri="{FF2B5EF4-FFF2-40B4-BE49-F238E27FC236}">
              <a16:creationId xmlns:a16="http://schemas.microsoft.com/office/drawing/2014/main" id="{3725876A-A789-4BE9-B63B-1D820EEDAF21}"/>
            </a:ext>
          </a:extLst>
        </xdr:cNvPr>
        <xdr:cNvSpPr/>
      </xdr:nvSpPr>
      <xdr:spPr>
        <a:xfrm>
          <a:off x="13887450" y="1686725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29972</xdr:rowOff>
    </xdr:from>
    <xdr:to>
      <xdr:col>76</xdr:col>
      <xdr:colOff>165100</xdr:colOff>
      <xdr:row>103</xdr:row>
      <xdr:rowOff>131572</xdr:rowOff>
    </xdr:to>
    <xdr:sp macro="" textlink="">
      <xdr:nvSpPr>
        <xdr:cNvPr id="761" name="フローチャート: 判断 760">
          <a:extLst>
            <a:ext uri="{FF2B5EF4-FFF2-40B4-BE49-F238E27FC236}">
              <a16:creationId xmlns:a16="http://schemas.microsoft.com/office/drawing/2014/main" id="{48CBBB2A-FBAC-4D45-B263-5CEFA55D0AD3}"/>
            </a:ext>
          </a:extLst>
        </xdr:cNvPr>
        <xdr:cNvSpPr/>
      </xdr:nvSpPr>
      <xdr:spPr>
        <a:xfrm>
          <a:off x="13096875" y="1682889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153415</xdr:rowOff>
    </xdr:from>
    <xdr:to>
      <xdr:col>72</xdr:col>
      <xdr:colOff>38100</xdr:colOff>
      <xdr:row>103</xdr:row>
      <xdr:rowOff>83565</xdr:rowOff>
    </xdr:to>
    <xdr:sp macro="" textlink="">
      <xdr:nvSpPr>
        <xdr:cNvPr id="762" name="フローチャート: 判断 761">
          <a:extLst>
            <a:ext uri="{FF2B5EF4-FFF2-40B4-BE49-F238E27FC236}">
              <a16:creationId xmlns:a16="http://schemas.microsoft.com/office/drawing/2014/main" id="{DB92AB6F-461F-4A95-B05B-FCEB29204B07}"/>
            </a:ext>
          </a:extLst>
        </xdr:cNvPr>
        <xdr:cNvSpPr/>
      </xdr:nvSpPr>
      <xdr:spPr>
        <a:xfrm>
          <a:off x="12296775" y="167840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146558</xdr:rowOff>
    </xdr:from>
    <xdr:to>
      <xdr:col>67</xdr:col>
      <xdr:colOff>101600</xdr:colOff>
      <xdr:row>103</xdr:row>
      <xdr:rowOff>76708</xdr:rowOff>
    </xdr:to>
    <xdr:sp macro="" textlink="">
      <xdr:nvSpPr>
        <xdr:cNvPr id="763" name="フローチャート: 判断 762">
          <a:extLst>
            <a:ext uri="{FF2B5EF4-FFF2-40B4-BE49-F238E27FC236}">
              <a16:creationId xmlns:a16="http://schemas.microsoft.com/office/drawing/2014/main" id="{098D0C23-0361-4EEB-90F6-F4EFE8638758}"/>
            </a:ext>
          </a:extLst>
        </xdr:cNvPr>
        <xdr:cNvSpPr/>
      </xdr:nvSpPr>
      <xdr:spPr>
        <a:xfrm>
          <a:off x="11487150" y="1677403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2D4B6674-22EF-4946-B4D0-3C5F7CE9271F}"/>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3D11F0B2-028E-47DB-93BF-92F87D6DC179}"/>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467F65E8-2EEE-44DC-AD4D-51BF5EF438FF}"/>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5ED1273E-120A-4152-BBAD-965C6B0D0E8F}"/>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5E7ACB45-7CB4-48D7-AE52-771E62B0128D}"/>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130556</xdr:rowOff>
    </xdr:from>
    <xdr:to>
      <xdr:col>85</xdr:col>
      <xdr:colOff>177800</xdr:colOff>
      <xdr:row>105</xdr:row>
      <xdr:rowOff>60706</xdr:rowOff>
    </xdr:to>
    <xdr:sp macro="" textlink="">
      <xdr:nvSpPr>
        <xdr:cNvPr id="769" name="楕円 768">
          <a:extLst>
            <a:ext uri="{FF2B5EF4-FFF2-40B4-BE49-F238E27FC236}">
              <a16:creationId xmlns:a16="http://schemas.microsoft.com/office/drawing/2014/main" id="{A19D4CCF-7E39-48FD-B686-41E76FA86969}"/>
            </a:ext>
          </a:extLst>
        </xdr:cNvPr>
        <xdr:cNvSpPr/>
      </xdr:nvSpPr>
      <xdr:spPr>
        <a:xfrm>
          <a:off x="14649450" y="171041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108983</xdr:rowOff>
    </xdr:from>
    <xdr:ext cx="405111" cy="259045"/>
    <xdr:sp macro="" textlink="">
      <xdr:nvSpPr>
        <xdr:cNvPr id="770" name="【公民館】&#10;有形固定資産減価償却率該当値テキスト">
          <a:extLst>
            <a:ext uri="{FF2B5EF4-FFF2-40B4-BE49-F238E27FC236}">
              <a16:creationId xmlns:a16="http://schemas.microsoft.com/office/drawing/2014/main" id="{D298B57A-8B57-4EDA-BB27-5A3A71810DF5}"/>
            </a:ext>
          </a:extLst>
        </xdr:cNvPr>
        <xdr:cNvSpPr txBox="1"/>
      </xdr:nvSpPr>
      <xdr:spPr>
        <a:xfrm>
          <a:off x="14735175" y="1707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89408</xdr:rowOff>
    </xdr:from>
    <xdr:to>
      <xdr:col>81</xdr:col>
      <xdr:colOff>101600</xdr:colOff>
      <xdr:row>105</xdr:row>
      <xdr:rowOff>19558</xdr:rowOff>
    </xdr:to>
    <xdr:sp macro="" textlink="">
      <xdr:nvSpPr>
        <xdr:cNvPr id="771" name="楕円 770">
          <a:extLst>
            <a:ext uri="{FF2B5EF4-FFF2-40B4-BE49-F238E27FC236}">
              <a16:creationId xmlns:a16="http://schemas.microsoft.com/office/drawing/2014/main" id="{C2A90351-3228-4821-9E8F-89F23942A398}"/>
            </a:ext>
          </a:extLst>
        </xdr:cNvPr>
        <xdr:cNvSpPr/>
      </xdr:nvSpPr>
      <xdr:spPr>
        <a:xfrm>
          <a:off x="13887450" y="170597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140208</xdr:rowOff>
    </xdr:from>
    <xdr:to>
      <xdr:col>85</xdr:col>
      <xdr:colOff>127000</xdr:colOff>
      <xdr:row>105</xdr:row>
      <xdr:rowOff>9906</xdr:rowOff>
    </xdr:to>
    <xdr:cxnSp macro="">
      <xdr:nvCxnSpPr>
        <xdr:cNvPr id="772" name="直線コネクタ 771">
          <a:extLst>
            <a:ext uri="{FF2B5EF4-FFF2-40B4-BE49-F238E27FC236}">
              <a16:creationId xmlns:a16="http://schemas.microsoft.com/office/drawing/2014/main" id="{777FE573-A8DF-4DE3-A1C9-E62FE400725D}"/>
            </a:ext>
          </a:extLst>
        </xdr:cNvPr>
        <xdr:cNvCxnSpPr/>
      </xdr:nvCxnSpPr>
      <xdr:spPr>
        <a:xfrm>
          <a:off x="13935075" y="17116933"/>
          <a:ext cx="762000" cy="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43687</xdr:rowOff>
    </xdr:from>
    <xdr:to>
      <xdr:col>76</xdr:col>
      <xdr:colOff>165100</xdr:colOff>
      <xdr:row>104</xdr:row>
      <xdr:rowOff>145287</xdr:rowOff>
    </xdr:to>
    <xdr:sp macro="" textlink="">
      <xdr:nvSpPr>
        <xdr:cNvPr id="773" name="楕円 772">
          <a:extLst>
            <a:ext uri="{FF2B5EF4-FFF2-40B4-BE49-F238E27FC236}">
              <a16:creationId xmlns:a16="http://schemas.microsoft.com/office/drawing/2014/main" id="{A1442B5C-76D1-4F96-9DE7-FA73B166262E}"/>
            </a:ext>
          </a:extLst>
        </xdr:cNvPr>
        <xdr:cNvSpPr/>
      </xdr:nvSpPr>
      <xdr:spPr>
        <a:xfrm>
          <a:off x="13096875" y="170204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94487</xdr:rowOff>
    </xdr:from>
    <xdr:to>
      <xdr:col>81</xdr:col>
      <xdr:colOff>50800</xdr:colOff>
      <xdr:row>104</xdr:row>
      <xdr:rowOff>140208</xdr:rowOff>
    </xdr:to>
    <xdr:cxnSp macro="">
      <xdr:nvCxnSpPr>
        <xdr:cNvPr id="774" name="直線コネクタ 773">
          <a:extLst>
            <a:ext uri="{FF2B5EF4-FFF2-40B4-BE49-F238E27FC236}">
              <a16:creationId xmlns:a16="http://schemas.microsoft.com/office/drawing/2014/main" id="{C09EBA6A-1BE9-4585-863D-B9187FE13C90}"/>
            </a:ext>
          </a:extLst>
        </xdr:cNvPr>
        <xdr:cNvCxnSpPr/>
      </xdr:nvCxnSpPr>
      <xdr:spPr>
        <a:xfrm>
          <a:off x="13144500" y="17068037"/>
          <a:ext cx="790575" cy="48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164846</xdr:rowOff>
    </xdr:from>
    <xdr:to>
      <xdr:col>72</xdr:col>
      <xdr:colOff>38100</xdr:colOff>
      <xdr:row>104</xdr:row>
      <xdr:rowOff>94996</xdr:rowOff>
    </xdr:to>
    <xdr:sp macro="" textlink="">
      <xdr:nvSpPr>
        <xdr:cNvPr id="775" name="楕円 774">
          <a:extLst>
            <a:ext uri="{FF2B5EF4-FFF2-40B4-BE49-F238E27FC236}">
              <a16:creationId xmlns:a16="http://schemas.microsoft.com/office/drawing/2014/main" id="{66A131CF-C152-4067-A6F2-D49066D5E5B4}"/>
            </a:ext>
          </a:extLst>
        </xdr:cNvPr>
        <xdr:cNvSpPr/>
      </xdr:nvSpPr>
      <xdr:spPr>
        <a:xfrm>
          <a:off x="12296775" y="1696377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44196</xdr:rowOff>
    </xdr:from>
    <xdr:to>
      <xdr:col>76</xdr:col>
      <xdr:colOff>114300</xdr:colOff>
      <xdr:row>104</xdr:row>
      <xdr:rowOff>94487</xdr:rowOff>
    </xdr:to>
    <xdr:cxnSp macro="">
      <xdr:nvCxnSpPr>
        <xdr:cNvPr id="776" name="直線コネクタ 775">
          <a:extLst>
            <a:ext uri="{FF2B5EF4-FFF2-40B4-BE49-F238E27FC236}">
              <a16:creationId xmlns:a16="http://schemas.microsoft.com/office/drawing/2014/main" id="{BA8038C6-D96D-4CA4-AC7D-BFE9FE197515}"/>
            </a:ext>
          </a:extLst>
        </xdr:cNvPr>
        <xdr:cNvCxnSpPr/>
      </xdr:nvCxnSpPr>
      <xdr:spPr>
        <a:xfrm>
          <a:off x="12344400" y="17020921"/>
          <a:ext cx="800100" cy="47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84837</xdr:rowOff>
    </xdr:from>
    <xdr:to>
      <xdr:col>67</xdr:col>
      <xdr:colOff>101600</xdr:colOff>
      <xdr:row>104</xdr:row>
      <xdr:rowOff>14987</xdr:rowOff>
    </xdr:to>
    <xdr:sp macro="" textlink="">
      <xdr:nvSpPr>
        <xdr:cNvPr id="777" name="楕円 776">
          <a:extLst>
            <a:ext uri="{FF2B5EF4-FFF2-40B4-BE49-F238E27FC236}">
              <a16:creationId xmlns:a16="http://schemas.microsoft.com/office/drawing/2014/main" id="{A0034237-2C3E-4593-B568-4665218F23E4}"/>
            </a:ext>
          </a:extLst>
        </xdr:cNvPr>
        <xdr:cNvSpPr/>
      </xdr:nvSpPr>
      <xdr:spPr>
        <a:xfrm>
          <a:off x="11487150" y="168901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135637</xdr:rowOff>
    </xdr:from>
    <xdr:to>
      <xdr:col>71</xdr:col>
      <xdr:colOff>177800</xdr:colOff>
      <xdr:row>104</xdr:row>
      <xdr:rowOff>44196</xdr:rowOff>
    </xdr:to>
    <xdr:cxnSp macro="">
      <xdr:nvCxnSpPr>
        <xdr:cNvPr id="778" name="直線コネクタ 777">
          <a:extLst>
            <a:ext uri="{FF2B5EF4-FFF2-40B4-BE49-F238E27FC236}">
              <a16:creationId xmlns:a16="http://schemas.microsoft.com/office/drawing/2014/main" id="{5E5A775D-76AB-4AA3-8E25-2093440876BA}"/>
            </a:ext>
          </a:extLst>
        </xdr:cNvPr>
        <xdr:cNvCxnSpPr/>
      </xdr:nvCxnSpPr>
      <xdr:spPr>
        <a:xfrm>
          <a:off x="11534775" y="16937737"/>
          <a:ext cx="809625" cy="83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8653</xdr:rowOff>
    </xdr:from>
    <xdr:ext cx="405111" cy="259045"/>
    <xdr:sp macro="" textlink="">
      <xdr:nvSpPr>
        <xdr:cNvPr id="779" name="n_1aveValue【公民館】&#10;有形固定資産減価償却率">
          <a:extLst>
            <a:ext uri="{FF2B5EF4-FFF2-40B4-BE49-F238E27FC236}">
              <a16:creationId xmlns:a16="http://schemas.microsoft.com/office/drawing/2014/main" id="{C8AD11E6-1473-4340-AB34-5D93614247D8}"/>
            </a:ext>
          </a:extLst>
        </xdr:cNvPr>
        <xdr:cNvSpPr txBox="1"/>
      </xdr:nvSpPr>
      <xdr:spPr>
        <a:xfrm>
          <a:off x="13745219" y="16642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148099</xdr:rowOff>
    </xdr:from>
    <xdr:ext cx="405111" cy="259045"/>
    <xdr:sp macro="" textlink="">
      <xdr:nvSpPr>
        <xdr:cNvPr id="780" name="n_2aveValue【公民館】&#10;有形固定資産減価償却率">
          <a:extLst>
            <a:ext uri="{FF2B5EF4-FFF2-40B4-BE49-F238E27FC236}">
              <a16:creationId xmlns:a16="http://schemas.microsoft.com/office/drawing/2014/main" id="{AA492789-5A3D-40CD-8BDE-3592DEDBBCDF}"/>
            </a:ext>
          </a:extLst>
        </xdr:cNvPr>
        <xdr:cNvSpPr txBox="1"/>
      </xdr:nvSpPr>
      <xdr:spPr>
        <a:xfrm>
          <a:off x="12964169" y="16604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100092</xdr:rowOff>
    </xdr:from>
    <xdr:ext cx="405111" cy="259045"/>
    <xdr:sp macro="" textlink="">
      <xdr:nvSpPr>
        <xdr:cNvPr id="781" name="n_3aveValue【公民館】&#10;有形固定資産減価償却率">
          <a:extLst>
            <a:ext uri="{FF2B5EF4-FFF2-40B4-BE49-F238E27FC236}">
              <a16:creationId xmlns:a16="http://schemas.microsoft.com/office/drawing/2014/main" id="{17B5036D-DCD7-45D3-A60F-4B3166417AFA}"/>
            </a:ext>
          </a:extLst>
        </xdr:cNvPr>
        <xdr:cNvSpPr txBox="1"/>
      </xdr:nvSpPr>
      <xdr:spPr>
        <a:xfrm>
          <a:off x="12164069" y="16562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93235</xdr:rowOff>
    </xdr:from>
    <xdr:ext cx="405111" cy="259045"/>
    <xdr:sp macro="" textlink="">
      <xdr:nvSpPr>
        <xdr:cNvPr id="782" name="n_4aveValue【公民館】&#10;有形固定資産減価償却率">
          <a:extLst>
            <a:ext uri="{FF2B5EF4-FFF2-40B4-BE49-F238E27FC236}">
              <a16:creationId xmlns:a16="http://schemas.microsoft.com/office/drawing/2014/main" id="{3390D661-5B70-4F96-9F56-FBD35A646BF5}"/>
            </a:ext>
          </a:extLst>
        </xdr:cNvPr>
        <xdr:cNvSpPr txBox="1"/>
      </xdr:nvSpPr>
      <xdr:spPr>
        <a:xfrm>
          <a:off x="11354444" y="1655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10685</xdr:rowOff>
    </xdr:from>
    <xdr:ext cx="405111" cy="259045"/>
    <xdr:sp macro="" textlink="">
      <xdr:nvSpPr>
        <xdr:cNvPr id="783" name="n_1mainValue【公民館】&#10;有形固定資産減価償却率">
          <a:extLst>
            <a:ext uri="{FF2B5EF4-FFF2-40B4-BE49-F238E27FC236}">
              <a16:creationId xmlns:a16="http://schemas.microsoft.com/office/drawing/2014/main" id="{48F6D51B-E976-45F5-9895-C1D7C1FC8CC4}"/>
            </a:ext>
          </a:extLst>
        </xdr:cNvPr>
        <xdr:cNvSpPr txBox="1"/>
      </xdr:nvSpPr>
      <xdr:spPr>
        <a:xfrm>
          <a:off x="13745219" y="17152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136414</xdr:rowOff>
    </xdr:from>
    <xdr:ext cx="405111" cy="259045"/>
    <xdr:sp macro="" textlink="">
      <xdr:nvSpPr>
        <xdr:cNvPr id="784" name="n_2mainValue【公民館】&#10;有形固定資産減価償却率">
          <a:extLst>
            <a:ext uri="{FF2B5EF4-FFF2-40B4-BE49-F238E27FC236}">
              <a16:creationId xmlns:a16="http://schemas.microsoft.com/office/drawing/2014/main" id="{B21A364E-F30C-467F-81B3-0E4FA6564F55}"/>
            </a:ext>
          </a:extLst>
        </xdr:cNvPr>
        <xdr:cNvSpPr txBox="1"/>
      </xdr:nvSpPr>
      <xdr:spPr>
        <a:xfrm>
          <a:off x="12964169" y="17109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86123</xdr:rowOff>
    </xdr:from>
    <xdr:ext cx="405111" cy="259045"/>
    <xdr:sp macro="" textlink="">
      <xdr:nvSpPr>
        <xdr:cNvPr id="785" name="n_3mainValue【公民館】&#10;有形固定資産減価償却率">
          <a:extLst>
            <a:ext uri="{FF2B5EF4-FFF2-40B4-BE49-F238E27FC236}">
              <a16:creationId xmlns:a16="http://schemas.microsoft.com/office/drawing/2014/main" id="{6C8E4FDC-2331-4488-AF02-127D2D43D6C1}"/>
            </a:ext>
          </a:extLst>
        </xdr:cNvPr>
        <xdr:cNvSpPr txBox="1"/>
      </xdr:nvSpPr>
      <xdr:spPr>
        <a:xfrm>
          <a:off x="12164069" y="17056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6114</xdr:rowOff>
    </xdr:from>
    <xdr:ext cx="405111" cy="259045"/>
    <xdr:sp macro="" textlink="">
      <xdr:nvSpPr>
        <xdr:cNvPr id="786" name="n_4mainValue【公民館】&#10;有形固定資産減価償却率">
          <a:extLst>
            <a:ext uri="{FF2B5EF4-FFF2-40B4-BE49-F238E27FC236}">
              <a16:creationId xmlns:a16="http://schemas.microsoft.com/office/drawing/2014/main" id="{7F682864-2FC8-4B8F-8841-7E200B05E822}"/>
            </a:ext>
          </a:extLst>
        </xdr:cNvPr>
        <xdr:cNvSpPr txBox="1"/>
      </xdr:nvSpPr>
      <xdr:spPr>
        <a:xfrm>
          <a:off x="11354444" y="16982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7" name="正方形/長方形 786">
          <a:extLst>
            <a:ext uri="{FF2B5EF4-FFF2-40B4-BE49-F238E27FC236}">
              <a16:creationId xmlns:a16="http://schemas.microsoft.com/office/drawing/2014/main" id="{FB470302-78EE-468D-B15A-015CBC018BDB}"/>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8" name="正方形/長方形 787">
          <a:extLst>
            <a:ext uri="{FF2B5EF4-FFF2-40B4-BE49-F238E27FC236}">
              <a16:creationId xmlns:a16="http://schemas.microsoft.com/office/drawing/2014/main" id="{282BABC1-9906-4EDD-BEA4-F4314803FE48}"/>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9" name="正方形/長方形 788">
          <a:extLst>
            <a:ext uri="{FF2B5EF4-FFF2-40B4-BE49-F238E27FC236}">
              <a16:creationId xmlns:a16="http://schemas.microsoft.com/office/drawing/2014/main" id="{A1E9F75E-AD97-408C-A017-F7B423A96912}"/>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0" name="正方形/長方形 789">
          <a:extLst>
            <a:ext uri="{FF2B5EF4-FFF2-40B4-BE49-F238E27FC236}">
              <a16:creationId xmlns:a16="http://schemas.microsoft.com/office/drawing/2014/main" id="{B33FCF44-D8BB-46DD-B0DE-BD06B7F6E65D}"/>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1" name="正方形/長方形 790">
          <a:extLst>
            <a:ext uri="{FF2B5EF4-FFF2-40B4-BE49-F238E27FC236}">
              <a16:creationId xmlns:a16="http://schemas.microsoft.com/office/drawing/2014/main" id="{49A627E2-9ABB-4F32-86EA-82097ECD38DF}"/>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2" name="正方形/長方形 791">
          <a:extLst>
            <a:ext uri="{FF2B5EF4-FFF2-40B4-BE49-F238E27FC236}">
              <a16:creationId xmlns:a16="http://schemas.microsoft.com/office/drawing/2014/main" id="{7D44BBF5-7A38-4843-BBDD-D7B5FBCFFFB5}"/>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3" name="正方形/長方形 792">
          <a:extLst>
            <a:ext uri="{FF2B5EF4-FFF2-40B4-BE49-F238E27FC236}">
              <a16:creationId xmlns:a16="http://schemas.microsoft.com/office/drawing/2014/main" id="{3D1966A4-1103-4EB2-AA72-F567D3BC4752}"/>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4" name="正方形/長方形 793">
          <a:extLst>
            <a:ext uri="{FF2B5EF4-FFF2-40B4-BE49-F238E27FC236}">
              <a16:creationId xmlns:a16="http://schemas.microsoft.com/office/drawing/2014/main" id="{3A4A4735-C8A3-456F-8C82-E2ABF8923AF0}"/>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5" name="テキスト ボックス 794">
          <a:extLst>
            <a:ext uri="{FF2B5EF4-FFF2-40B4-BE49-F238E27FC236}">
              <a16:creationId xmlns:a16="http://schemas.microsoft.com/office/drawing/2014/main" id="{7FB1C0A1-6E71-4C59-8EED-9A05213DD317}"/>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6" name="直線コネクタ 795">
          <a:extLst>
            <a:ext uri="{FF2B5EF4-FFF2-40B4-BE49-F238E27FC236}">
              <a16:creationId xmlns:a16="http://schemas.microsoft.com/office/drawing/2014/main" id="{D4E865B5-781C-4DA5-A760-7E5976F2B72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7" name="直線コネクタ 796">
          <a:extLst>
            <a:ext uri="{FF2B5EF4-FFF2-40B4-BE49-F238E27FC236}">
              <a16:creationId xmlns:a16="http://schemas.microsoft.com/office/drawing/2014/main" id="{FCDDECB2-64B2-4DA4-8BA0-0C4F4965DDEA}"/>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98" name="テキスト ボックス 797">
          <a:extLst>
            <a:ext uri="{FF2B5EF4-FFF2-40B4-BE49-F238E27FC236}">
              <a16:creationId xmlns:a16="http://schemas.microsoft.com/office/drawing/2014/main" id="{5E2E2D39-D4B2-4CD5-B1BB-6D117B86F8E6}"/>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99" name="直線コネクタ 798">
          <a:extLst>
            <a:ext uri="{FF2B5EF4-FFF2-40B4-BE49-F238E27FC236}">
              <a16:creationId xmlns:a16="http://schemas.microsoft.com/office/drawing/2014/main" id="{47C369B6-A7FA-417C-936F-2C557F46041A}"/>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0" name="テキスト ボックス 799">
          <a:extLst>
            <a:ext uri="{FF2B5EF4-FFF2-40B4-BE49-F238E27FC236}">
              <a16:creationId xmlns:a16="http://schemas.microsoft.com/office/drawing/2014/main" id="{311C8393-7F65-4CF2-B062-B2746D059448}"/>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1" name="直線コネクタ 800">
          <a:extLst>
            <a:ext uri="{FF2B5EF4-FFF2-40B4-BE49-F238E27FC236}">
              <a16:creationId xmlns:a16="http://schemas.microsoft.com/office/drawing/2014/main" id="{94E480E9-34C0-4E8A-BD5E-B933ED853222}"/>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2" name="テキスト ボックス 801">
          <a:extLst>
            <a:ext uri="{FF2B5EF4-FFF2-40B4-BE49-F238E27FC236}">
              <a16:creationId xmlns:a16="http://schemas.microsoft.com/office/drawing/2014/main" id="{78B698B6-EBE3-4D92-868A-F7025488EE2D}"/>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3" name="直線コネクタ 802">
          <a:extLst>
            <a:ext uri="{FF2B5EF4-FFF2-40B4-BE49-F238E27FC236}">
              <a16:creationId xmlns:a16="http://schemas.microsoft.com/office/drawing/2014/main" id="{B926CB28-6E69-4A6F-AB51-C836B88FC847}"/>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4" name="テキスト ボックス 803">
          <a:extLst>
            <a:ext uri="{FF2B5EF4-FFF2-40B4-BE49-F238E27FC236}">
              <a16:creationId xmlns:a16="http://schemas.microsoft.com/office/drawing/2014/main" id="{0C170C38-CFCF-4024-9C38-4A10FCA638AC}"/>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5" name="直線コネクタ 804">
          <a:extLst>
            <a:ext uri="{FF2B5EF4-FFF2-40B4-BE49-F238E27FC236}">
              <a16:creationId xmlns:a16="http://schemas.microsoft.com/office/drawing/2014/main" id="{520536F4-AF61-4B70-AF80-B3C0DB987F64}"/>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6" name="テキスト ボックス 805">
          <a:extLst>
            <a:ext uri="{FF2B5EF4-FFF2-40B4-BE49-F238E27FC236}">
              <a16:creationId xmlns:a16="http://schemas.microsoft.com/office/drawing/2014/main" id="{4D761F6A-A0C2-438A-A5FB-0B2709C32EEC}"/>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7" name="【公民館】&#10;一人当たり面積グラフ枠">
          <a:extLst>
            <a:ext uri="{FF2B5EF4-FFF2-40B4-BE49-F238E27FC236}">
              <a16:creationId xmlns:a16="http://schemas.microsoft.com/office/drawing/2014/main" id="{327239BD-C020-472B-8B20-95F619470988}"/>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67056</xdr:rowOff>
    </xdr:to>
    <xdr:cxnSp macro="">
      <xdr:nvCxnSpPr>
        <xdr:cNvPr id="808" name="直線コネクタ 807">
          <a:extLst>
            <a:ext uri="{FF2B5EF4-FFF2-40B4-BE49-F238E27FC236}">
              <a16:creationId xmlns:a16="http://schemas.microsoft.com/office/drawing/2014/main" id="{1EA8D4A8-9A91-4EB9-AB3E-EB8D932ABA05}"/>
            </a:ext>
          </a:extLst>
        </xdr:cNvPr>
        <xdr:cNvCxnSpPr/>
      </xdr:nvCxnSpPr>
      <xdr:spPr>
        <a:xfrm flipV="1">
          <a:off x="19954239" y="16351631"/>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09" name="【公民館】&#10;一人当たり面積最小値テキスト">
          <a:extLst>
            <a:ext uri="{FF2B5EF4-FFF2-40B4-BE49-F238E27FC236}">
              <a16:creationId xmlns:a16="http://schemas.microsoft.com/office/drawing/2014/main" id="{CFD5FCFE-4CC0-47CB-B47A-B4E5CA28C1F5}"/>
            </a:ext>
          </a:extLst>
        </xdr:cNvPr>
        <xdr:cNvSpPr txBox="1"/>
      </xdr:nvSpPr>
      <xdr:spPr>
        <a:xfrm>
          <a:off x="19992975" y="17727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10" name="直線コネクタ 809">
          <a:extLst>
            <a:ext uri="{FF2B5EF4-FFF2-40B4-BE49-F238E27FC236}">
              <a16:creationId xmlns:a16="http://schemas.microsoft.com/office/drawing/2014/main" id="{C3BD32FF-46EE-4063-AC79-54ED118FEB4B}"/>
            </a:ext>
          </a:extLst>
        </xdr:cNvPr>
        <xdr:cNvCxnSpPr/>
      </xdr:nvCxnSpPr>
      <xdr:spPr>
        <a:xfrm>
          <a:off x="19878675" y="177232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811" name="【公民館】&#10;一人当たり面積最大値テキスト">
          <a:extLst>
            <a:ext uri="{FF2B5EF4-FFF2-40B4-BE49-F238E27FC236}">
              <a16:creationId xmlns:a16="http://schemas.microsoft.com/office/drawing/2014/main" id="{9EFF5C9B-DD3D-4FB8-944B-3960A00B7DF1}"/>
            </a:ext>
          </a:extLst>
        </xdr:cNvPr>
        <xdr:cNvSpPr txBox="1"/>
      </xdr:nvSpPr>
      <xdr:spPr>
        <a:xfrm>
          <a:off x="19992975" y="16126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812" name="直線コネクタ 811">
          <a:extLst>
            <a:ext uri="{FF2B5EF4-FFF2-40B4-BE49-F238E27FC236}">
              <a16:creationId xmlns:a16="http://schemas.microsoft.com/office/drawing/2014/main" id="{15BDE1F7-F323-4030-B882-A967AAB5AB73}"/>
            </a:ext>
          </a:extLst>
        </xdr:cNvPr>
        <xdr:cNvCxnSpPr/>
      </xdr:nvCxnSpPr>
      <xdr:spPr>
        <a:xfrm>
          <a:off x="19878675" y="163516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34562</xdr:rowOff>
    </xdr:from>
    <xdr:ext cx="469744" cy="259045"/>
    <xdr:sp macro="" textlink="">
      <xdr:nvSpPr>
        <xdr:cNvPr id="813" name="【公民館】&#10;一人当たり面積平均値テキスト">
          <a:extLst>
            <a:ext uri="{FF2B5EF4-FFF2-40B4-BE49-F238E27FC236}">
              <a16:creationId xmlns:a16="http://schemas.microsoft.com/office/drawing/2014/main" id="{4EB88432-463E-4D05-B4C1-EE5E2F37CECE}"/>
            </a:ext>
          </a:extLst>
        </xdr:cNvPr>
        <xdr:cNvSpPr txBox="1"/>
      </xdr:nvSpPr>
      <xdr:spPr>
        <a:xfrm>
          <a:off x="19992975" y="171763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11685</xdr:rowOff>
    </xdr:from>
    <xdr:to>
      <xdr:col>116</xdr:col>
      <xdr:colOff>114300</xdr:colOff>
      <xdr:row>106</xdr:row>
      <xdr:rowOff>113285</xdr:rowOff>
    </xdr:to>
    <xdr:sp macro="" textlink="">
      <xdr:nvSpPr>
        <xdr:cNvPr id="814" name="フローチャート: 判断 813">
          <a:extLst>
            <a:ext uri="{FF2B5EF4-FFF2-40B4-BE49-F238E27FC236}">
              <a16:creationId xmlns:a16="http://schemas.microsoft.com/office/drawing/2014/main" id="{2AF888C0-FD5F-489B-ADFC-388A8981077F}"/>
            </a:ext>
          </a:extLst>
        </xdr:cNvPr>
        <xdr:cNvSpPr/>
      </xdr:nvSpPr>
      <xdr:spPr>
        <a:xfrm>
          <a:off x="19897725" y="173249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815" name="フローチャート: 判断 814">
          <a:extLst>
            <a:ext uri="{FF2B5EF4-FFF2-40B4-BE49-F238E27FC236}">
              <a16:creationId xmlns:a16="http://schemas.microsoft.com/office/drawing/2014/main" id="{194C304A-1512-45DD-B2DE-70A7FC48BB93}"/>
            </a:ext>
          </a:extLst>
        </xdr:cNvPr>
        <xdr:cNvSpPr/>
      </xdr:nvSpPr>
      <xdr:spPr>
        <a:xfrm>
          <a:off x="19154775" y="173189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20828</xdr:rowOff>
    </xdr:from>
    <xdr:to>
      <xdr:col>107</xdr:col>
      <xdr:colOff>101600</xdr:colOff>
      <xdr:row>106</xdr:row>
      <xdr:rowOff>122428</xdr:rowOff>
    </xdr:to>
    <xdr:sp macro="" textlink="">
      <xdr:nvSpPr>
        <xdr:cNvPr id="816" name="フローチャート: 判断 815">
          <a:extLst>
            <a:ext uri="{FF2B5EF4-FFF2-40B4-BE49-F238E27FC236}">
              <a16:creationId xmlns:a16="http://schemas.microsoft.com/office/drawing/2014/main" id="{FDAE1A9A-DFEC-4998-8D18-B81918E66D72}"/>
            </a:ext>
          </a:extLst>
        </xdr:cNvPr>
        <xdr:cNvSpPr/>
      </xdr:nvSpPr>
      <xdr:spPr>
        <a:xfrm>
          <a:off x="18345150" y="1733727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20828</xdr:rowOff>
    </xdr:from>
    <xdr:to>
      <xdr:col>102</xdr:col>
      <xdr:colOff>165100</xdr:colOff>
      <xdr:row>106</xdr:row>
      <xdr:rowOff>122428</xdr:rowOff>
    </xdr:to>
    <xdr:sp macro="" textlink="">
      <xdr:nvSpPr>
        <xdr:cNvPr id="817" name="フローチャート: 判断 816">
          <a:extLst>
            <a:ext uri="{FF2B5EF4-FFF2-40B4-BE49-F238E27FC236}">
              <a16:creationId xmlns:a16="http://schemas.microsoft.com/office/drawing/2014/main" id="{7848DC23-836B-4265-9663-0433A4094BA5}"/>
            </a:ext>
          </a:extLst>
        </xdr:cNvPr>
        <xdr:cNvSpPr/>
      </xdr:nvSpPr>
      <xdr:spPr>
        <a:xfrm>
          <a:off x="17554575" y="1733727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818" name="フローチャート: 判断 817">
          <a:extLst>
            <a:ext uri="{FF2B5EF4-FFF2-40B4-BE49-F238E27FC236}">
              <a16:creationId xmlns:a16="http://schemas.microsoft.com/office/drawing/2014/main" id="{647EC0B6-5C78-44AD-8E75-FDC520F21685}"/>
            </a:ext>
          </a:extLst>
        </xdr:cNvPr>
        <xdr:cNvSpPr/>
      </xdr:nvSpPr>
      <xdr:spPr>
        <a:xfrm>
          <a:off x="16754475" y="1733727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id="{DFB0B287-A395-4DD7-8CAE-A5A7984CAD2F}"/>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A360045E-6161-4F8D-99BD-45717C9C4B1E}"/>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C06ABAA5-A1CD-4D6F-BA8C-27C50ADD26C9}"/>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24100AC1-EC71-469C-822C-FBB27DB7B723}"/>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3C01E197-ED3B-4B89-A724-A2DC3512EC73}"/>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93980</xdr:rowOff>
    </xdr:from>
    <xdr:to>
      <xdr:col>116</xdr:col>
      <xdr:colOff>114300</xdr:colOff>
      <xdr:row>107</xdr:row>
      <xdr:rowOff>24130</xdr:rowOff>
    </xdr:to>
    <xdr:sp macro="" textlink="">
      <xdr:nvSpPr>
        <xdr:cNvPr id="824" name="楕円 823">
          <a:extLst>
            <a:ext uri="{FF2B5EF4-FFF2-40B4-BE49-F238E27FC236}">
              <a16:creationId xmlns:a16="http://schemas.microsoft.com/office/drawing/2014/main" id="{D6B8384C-6D53-4B14-B191-2591C80B36D8}"/>
            </a:ext>
          </a:extLst>
        </xdr:cNvPr>
        <xdr:cNvSpPr/>
      </xdr:nvSpPr>
      <xdr:spPr>
        <a:xfrm>
          <a:off x="19897725" y="174104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72407</xdr:rowOff>
    </xdr:from>
    <xdr:ext cx="469744" cy="259045"/>
    <xdr:sp macro="" textlink="">
      <xdr:nvSpPr>
        <xdr:cNvPr id="825" name="【公民館】&#10;一人当たり面積該当値テキスト">
          <a:extLst>
            <a:ext uri="{FF2B5EF4-FFF2-40B4-BE49-F238E27FC236}">
              <a16:creationId xmlns:a16="http://schemas.microsoft.com/office/drawing/2014/main" id="{C39A6D96-24D5-4354-8FF0-B67839F60A58}"/>
            </a:ext>
          </a:extLst>
        </xdr:cNvPr>
        <xdr:cNvSpPr txBox="1"/>
      </xdr:nvSpPr>
      <xdr:spPr>
        <a:xfrm>
          <a:off x="19992975" y="1738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93980</xdr:rowOff>
    </xdr:from>
    <xdr:to>
      <xdr:col>112</xdr:col>
      <xdr:colOff>38100</xdr:colOff>
      <xdr:row>107</xdr:row>
      <xdr:rowOff>24130</xdr:rowOff>
    </xdr:to>
    <xdr:sp macro="" textlink="">
      <xdr:nvSpPr>
        <xdr:cNvPr id="826" name="楕円 825">
          <a:extLst>
            <a:ext uri="{FF2B5EF4-FFF2-40B4-BE49-F238E27FC236}">
              <a16:creationId xmlns:a16="http://schemas.microsoft.com/office/drawing/2014/main" id="{4D23E8B6-4D02-471B-8E08-6E1C543D9A47}"/>
            </a:ext>
          </a:extLst>
        </xdr:cNvPr>
        <xdr:cNvSpPr/>
      </xdr:nvSpPr>
      <xdr:spPr>
        <a:xfrm>
          <a:off x="19154775" y="174104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144780</xdr:rowOff>
    </xdr:from>
    <xdr:to>
      <xdr:col>116</xdr:col>
      <xdr:colOff>63500</xdr:colOff>
      <xdr:row>106</xdr:row>
      <xdr:rowOff>144780</xdr:rowOff>
    </xdr:to>
    <xdr:cxnSp macro="">
      <xdr:nvCxnSpPr>
        <xdr:cNvPr id="827" name="直線コネクタ 826">
          <a:extLst>
            <a:ext uri="{FF2B5EF4-FFF2-40B4-BE49-F238E27FC236}">
              <a16:creationId xmlns:a16="http://schemas.microsoft.com/office/drawing/2014/main" id="{E75B7A24-A378-4F11-BFEA-5CE9CC33DA91}"/>
            </a:ext>
          </a:extLst>
        </xdr:cNvPr>
        <xdr:cNvCxnSpPr/>
      </xdr:nvCxnSpPr>
      <xdr:spPr>
        <a:xfrm>
          <a:off x="19202400" y="1745805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93980</xdr:rowOff>
    </xdr:from>
    <xdr:to>
      <xdr:col>107</xdr:col>
      <xdr:colOff>101600</xdr:colOff>
      <xdr:row>107</xdr:row>
      <xdr:rowOff>24130</xdr:rowOff>
    </xdr:to>
    <xdr:sp macro="" textlink="">
      <xdr:nvSpPr>
        <xdr:cNvPr id="828" name="楕円 827">
          <a:extLst>
            <a:ext uri="{FF2B5EF4-FFF2-40B4-BE49-F238E27FC236}">
              <a16:creationId xmlns:a16="http://schemas.microsoft.com/office/drawing/2014/main" id="{6D41AADC-BF5B-474B-BD13-9AF714EBCB90}"/>
            </a:ext>
          </a:extLst>
        </xdr:cNvPr>
        <xdr:cNvSpPr/>
      </xdr:nvSpPr>
      <xdr:spPr>
        <a:xfrm>
          <a:off x="18345150" y="174104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144780</xdr:rowOff>
    </xdr:from>
    <xdr:to>
      <xdr:col>111</xdr:col>
      <xdr:colOff>177800</xdr:colOff>
      <xdr:row>106</xdr:row>
      <xdr:rowOff>144780</xdr:rowOff>
    </xdr:to>
    <xdr:cxnSp macro="">
      <xdr:nvCxnSpPr>
        <xdr:cNvPr id="829" name="直線コネクタ 828">
          <a:extLst>
            <a:ext uri="{FF2B5EF4-FFF2-40B4-BE49-F238E27FC236}">
              <a16:creationId xmlns:a16="http://schemas.microsoft.com/office/drawing/2014/main" id="{40C0FCB4-3688-4B7F-BD47-E1C7D33033C0}"/>
            </a:ext>
          </a:extLst>
        </xdr:cNvPr>
        <xdr:cNvCxnSpPr/>
      </xdr:nvCxnSpPr>
      <xdr:spPr>
        <a:xfrm>
          <a:off x="18392775" y="1745805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93980</xdr:rowOff>
    </xdr:from>
    <xdr:to>
      <xdr:col>102</xdr:col>
      <xdr:colOff>165100</xdr:colOff>
      <xdr:row>107</xdr:row>
      <xdr:rowOff>24130</xdr:rowOff>
    </xdr:to>
    <xdr:sp macro="" textlink="">
      <xdr:nvSpPr>
        <xdr:cNvPr id="830" name="楕円 829">
          <a:extLst>
            <a:ext uri="{FF2B5EF4-FFF2-40B4-BE49-F238E27FC236}">
              <a16:creationId xmlns:a16="http://schemas.microsoft.com/office/drawing/2014/main" id="{7B306D91-D6C3-4435-8E12-533F134EB939}"/>
            </a:ext>
          </a:extLst>
        </xdr:cNvPr>
        <xdr:cNvSpPr/>
      </xdr:nvSpPr>
      <xdr:spPr>
        <a:xfrm>
          <a:off x="17554575" y="174104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144780</xdr:rowOff>
    </xdr:from>
    <xdr:to>
      <xdr:col>107</xdr:col>
      <xdr:colOff>50800</xdr:colOff>
      <xdr:row>106</xdr:row>
      <xdr:rowOff>144780</xdr:rowOff>
    </xdr:to>
    <xdr:cxnSp macro="">
      <xdr:nvCxnSpPr>
        <xdr:cNvPr id="831" name="直線コネクタ 830">
          <a:extLst>
            <a:ext uri="{FF2B5EF4-FFF2-40B4-BE49-F238E27FC236}">
              <a16:creationId xmlns:a16="http://schemas.microsoft.com/office/drawing/2014/main" id="{AF1DF05F-ADF3-4EE3-983F-4FB22CFDFA29}"/>
            </a:ext>
          </a:extLst>
        </xdr:cNvPr>
        <xdr:cNvCxnSpPr/>
      </xdr:nvCxnSpPr>
      <xdr:spPr>
        <a:xfrm>
          <a:off x="17602200" y="1745805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93980</xdr:rowOff>
    </xdr:from>
    <xdr:to>
      <xdr:col>98</xdr:col>
      <xdr:colOff>38100</xdr:colOff>
      <xdr:row>107</xdr:row>
      <xdr:rowOff>24130</xdr:rowOff>
    </xdr:to>
    <xdr:sp macro="" textlink="">
      <xdr:nvSpPr>
        <xdr:cNvPr id="832" name="楕円 831">
          <a:extLst>
            <a:ext uri="{FF2B5EF4-FFF2-40B4-BE49-F238E27FC236}">
              <a16:creationId xmlns:a16="http://schemas.microsoft.com/office/drawing/2014/main" id="{58559C79-7D23-4CB0-BCFB-44B9165172C6}"/>
            </a:ext>
          </a:extLst>
        </xdr:cNvPr>
        <xdr:cNvSpPr/>
      </xdr:nvSpPr>
      <xdr:spPr>
        <a:xfrm>
          <a:off x="16754475" y="174104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144780</xdr:rowOff>
    </xdr:from>
    <xdr:to>
      <xdr:col>102</xdr:col>
      <xdr:colOff>114300</xdr:colOff>
      <xdr:row>106</xdr:row>
      <xdr:rowOff>144780</xdr:rowOff>
    </xdr:to>
    <xdr:cxnSp macro="">
      <xdr:nvCxnSpPr>
        <xdr:cNvPr id="833" name="直線コネクタ 832">
          <a:extLst>
            <a:ext uri="{FF2B5EF4-FFF2-40B4-BE49-F238E27FC236}">
              <a16:creationId xmlns:a16="http://schemas.microsoft.com/office/drawing/2014/main" id="{A767D73A-94B2-47B0-A961-408D501933ED}"/>
            </a:ext>
          </a:extLst>
        </xdr:cNvPr>
        <xdr:cNvCxnSpPr/>
      </xdr:nvCxnSpPr>
      <xdr:spPr>
        <a:xfrm>
          <a:off x="16802100" y="1745805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120666</xdr:rowOff>
    </xdr:from>
    <xdr:ext cx="469744" cy="259045"/>
    <xdr:sp macro="" textlink="">
      <xdr:nvSpPr>
        <xdr:cNvPr id="834" name="n_1aveValue【公民館】&#10;一人当たり面積">
          <a:extLst>
            <a:ext uri="{FF2B5EF4-FFF2-40B4-BE49-F238E27FC236}">
              <a16:creationId xmlns:a16="http://schemas.microsoft.com/office/drawing/2014/main" id="{3F60E148-5DDA-452B-ABBD-B06A1C0BBBF2}"/>
            </a:ext>
          </a:extLst>
        </xdr:cNvPr>
        <xdr:cNvSpPr txBox="1"/>
      </xdr:nvSpPr>
      <xdr:spPr>
        <a:xfrm>
          <a:off x="18983402" y="1709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138955</xdr:rowOff>
    </xdr:from>
    <xdr:ext cx="469744" cy="259045"/>
    <xdr:sp macro="" textlink="">
      <xdr:nvSpPr>
        <xdr:cNvPr id="835" name="n_2aveValue【公民館】&#10;一人当たり面積">
          <a:extLst>
            <a:ext uri="{FF2B5EF4-FFF2-40B4-BE49-F238E27FC236}">
              <a16:creationId xmlns:a16="http://schemas.microsoft.com/office/drawing/2014/main" id="{40487E57-D7E0-412C-91AB-BFA284FCF4EA}"/>
            </a:ext>
          </a:extLst>
        </xdr:cNvPr>
        <xdr:cNvSpPr txBox="1"/>
      </xdr:nvSpPr>
      <xdr:spPr>
        <a:xfrm>
          <a:off x="18183302" y="1711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138955</xdr:rowOff>
    </xdr:from>
    <xdr:ext cx="469744" cy="259045"/>
    <xdr:sp macro="" textlink="">
      <xdr:nvSpPr>
        <xdr:cNvPr id="836" name="n_3aveValue【公民館】&#10;一人当たり面積">
          <a:extLst>
            <a:ext uri="{FF2B5EF4-FFF2-40B4-BE49-F238E27FC236}">
              <a16:creationId xmlns:a16="http://schemas.microsoft.com/office/drawing/2014/main" id="{8F2B1695-484D-4786-9230-5853B253A01B}"/>
            </a:ext>
          </a:extLst>
        </xdr:cNvPr>
        <xdr:cNvSpPr txBox="1"/>
      </xdr:nvSpPr>
      <xdr:spPr>
        <a:xfrm>
          <a:off x="17383202" y="1711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138955</xdr:rowOff>
    </xdr:from>
    <xdr:ext cx="469744" cy="259045"/>
    <xdr:sp macro="" textlink="">
      <xdr:nvSpPr>
        <xdr:cNvPr id="837" name="n_4aveValue【公民館】&#10;一人当たり面積">
          <a:extLst>
            <a:ext uri="{FF2B5EF4-FFF2-40B4-BE49-F238E27FC236}">
              <a16:creationId xmlns:a16="http://schemas.microsoft.com/office/drawing/2014/main" id="{ACF5D6AE-D246-42F1-B027-875F1E26CFA3}"/>
            </a:ext>
          </a:extLst>
        </xdr:cNvPr>
        <xdr:cNvSpPr txBox="1"/>
      </xdr:nvSpPr>
      <xdr:spPr>
        <a:xfrm>
          <a:off x="16592627" y="1711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15257</xdr:rowOff>
    </xdr:from>
    <xdr:ext cx="469744" cy="259045"/>
    <xdr:sp macro="" textlink="">
      <xdr:nvSpPr>
        <xdr:cNvPr id="838" name="n_1mainValue【公民館】&#10;一人当たり面積">
          <a:extLst>
            <a:ext uri="{FF2B5EF4-FFF2-40B4-BE49-F238E27FC236}">
              <a16:creationId xmlns:a16="http://schemas.microsoft.com/office/drawing/2014/main" id="{4511C145-74F9-4458-A821-DCEEBDFFFF6C}"/>
            </a:ext>
          </a:extLst>
        </xdr:cNvPr>
        <xdr:cNvSpPr txBox="1"/>
      </xdr:nvSpPr>
      <xdr:spPr>
        <a:xfrm>
          <a:off x="18983402" y="1749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15257</xdr:rowOff>
    </xdr:from>
    <xdr:ext cx="469744" cy="259045"/>
    <xdr:sp macro="" textlink="">
      <xdr:nvSpPr>
        <xdr:cNvPr id="839" name="n_2mainValue【公民館】&#10;一人当たり面積">
          <a:extLst>
            <a:ext uri="{FF2B5EF4-FFF2-40B4-BE49-F238E27FC236}">
              <a16:creationId xmlns:a16="http://schemas.microsoft.com/office/drawing/2014/main" id="{2DF1221B-4534-44B9-A423-C76C077AFB67}"/>
            </a:ext>
          </a:extLst>
        </xdr:cNvPr>
        <xdr:cNvSpPr txBox="1"/>
      </xdr:nvSpPr>
      <xdr:spPr>
        <a:xfrm>
          <a:off x="18183302" y="1749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15257</xdr:rowOff>
    </xdr:from>
    <xdr:ext cx="469744" cy="259045"/>
    <xdr:sp macro="" textlink="">
      <xdr:nvSpPr>
        <xdr:cNvPr id="840" name="n_3mainValue【公民館】&#10;一人当たり面積">
          <a:extLst>
            <a:ext uri="{FF2B5EF4-FFF2-40B4-BE49-F238E27FC236}">
              <a16:creationId xmlns:a16="http://schemas.microsoft.com/office/drawing/2014/main" id="{CD7A484C-9FF0-4F6E-B916-1119593EF172}"/>
            </a:ext>
          </a:extLst>
        </xdr:cNvPr>
        <xdr:cNvSpPr txBox="1"/>
      </xdr:nvSpPr>
      <xdr:spPr>
        <a:xfrm>
          <a:off x="17383202" y="1749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15257</xdr:rowOff>
    </xdr:from>
    <xdr:ext cx="469744" cy="259045"/>
    <xdr:sp macro="" textlink="">
      <xdr:nvSpPr>
        <xdr:cNvPr id="841" name="n_4mainValue【公民館】&#10;一人当たり面積">
          <a:extLst>
            <a:ext uri="{FF2B5EF4-FFF2-40B4-BE49-F238E27FC236}">
              <a16:creationId xmlns:a16="http://schemas.microsoft.com/office/drawing/2014/main" id="{62346B04-65E6-4F87-AA0F-D4C5F150FF8E}"/>
            </a:ext>
          </a:extLst>
        </xdr:cNvPr>
        <xdr:cNvSpPr txBox="1"/>
      </xdr:nvSpPr>
      <xdr:spPr>
        <a:xfrm>
          <a:off x="16592627" y="1749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2" name="正方形/長方形 841">
          <a:extLst>
            <a:ext uri="{FF2B5EF4-FFF2-40B4-BE49-F238E27FC236}">
              <a16:creationId xmlns:a16="http://schemas.microsoft.com/office/drawing/2014/main" id="{1D546133-20A2-4D42-8BE8-8F1F66FC8386}"/>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3" name="正方形/長方形 842">
          <a:extLst>
            <a:ext uri="{FF2B5EF4-FFF2-40B4-BE49-F238E27FC236}">
              <a16:creationId xmlns:a16="http://schemas.microsoft.com/office/drawing/2014/main" id="{5770B4CF-8691-45F9-A93F-DFCBEAB52725}"/>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4" name="テキスト ボックス 843">
          <a:extLst>
            <a:ext uri="{FF2B5EF4-FFF2-40B4-BE49-F238E27FC236}">
              <a16:creationId xmlns:a16="http://schemas.microsoft.com/office/drawing/2014/main" id="{488AC663-3977-4FF8-83CC-DF85AAEFC38E}"/>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全体的に増加傾向にある中で、インフラにおいては、道路及び橋りょうは、有形固定資産減価償却率が全国平均及び東京都平均を下回り一定程度の整備が図られている。橋梁長寿命化修繕計画に基づき、引続き計画的な修繕を図っていく。公共施設においては、</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学校施設は、学校施設改築・長寿命化計画に基づく計画的な改築及び修繕等により数値が良化しており、全国平均及び東京都平均を下回っている。一方で、</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児童館</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公民館</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及び保育所（認定こども園及び幼稚園は該当施設なし）</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で、有形固定資産減価償却率が全国平均及び東京都平均を上回っており、老朽化が進んでいると言える。</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市立保育所においては、６つの市立保育所を基幹保育所と位置づけ再編を進めているところであり、</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その他公共施設においても公共施設マネジメントに基づく施設の計画的な保全を進めている状況である。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3DC71F8-A5FA-4194-8651-A1814CD41EDC}"/>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B44856A-7031-4FD6-A861-EFD450F79E4E}"/>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2B6DA22-9B34-4EB2-906A-6719A53B0296}"/>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17685AA-DF53-4FC6-A13F-34AA06D71B91}"/>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東京都府中市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AF69A96-3ABF-446F-AFA1-4AB2DEB5448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1DD4297-BFEF-4C3E-87CF-C74FBF579C5B}"/>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8C4E8B9-AD29-44AB-9008-EADBC345473E}"/>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90B257-8B05-4BE0-A451-7434FDE31D25}"/>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6DF193D-BF6A-4CA5-A2F6-E3920E072E08}"/>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2582F1C-98D1-496D-A4C0-9BAF02B989A8}"/>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260,998
254,421
29.43
137,225,778
132,861,374
4,154,754
62,300,540
46,625,002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2DEC4B4-79A6-4EA1-85D7-0E509BD46C50}"/>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8FEEA27-B83B-4F74-8E4D-CC05FF61C0C3}"/>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9D4E1FC-F8E2-412E-97F8-67326DEB0CA8}"/>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21105FE-520E-4630-B0BA-EABFA6A74271}"/>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3AF574D-C0CA-487A-985B-C53F4843BA13}"/>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AE2EBB8-301D-43C9-936A-1E914BE6CC74}"/>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068AD29-A7B2-47CB-9131-CBF612DF9B11}"/>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A818354-4C0D-4642-A152-8D0119116103}"/>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AE8E47C-CF52-4AE7-8B89-F34C86B505BD}"/>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03F4519-DC44-4F55-A5FB-0775CF77092E}"/>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C7DF6A0-1D35-4EB9-BE02-0098B2923C99}"/>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143CB5A-C7C0-4439-8C3A-EC6ED2F5ED5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482CEA1-A67E-4B51-A2DC-AAD80F5A4192}"/>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B7C1898-2456-4146-AE95-6E71D3C0736C}"/>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F51D1E1-7A74-4099-8FA3-F1F34CE2A624}"/>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4E77BA9-51D2-4A13-B64C-1753DEAD86E3}"/>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50CF8E6-6E2A-4A17-9B8A-803FD815D2D0}"/>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6FD1701-E026-4D89-875C-09614FA4300B}"/>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00D8464-9D68-4E0C-9E09-FAE8E0722D98}"/>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05FFBAE-0E20-42A2-9016-68018DD75352}"/>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78EC5C6-2C6F-4CAC-9075-1CBACB65C12A}"/>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EF84B20-5208-4709-90C2-88144A35F13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FC69BF6-B630-4933-B991-D22368E6FF4E}"/>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AAF8522-F785-410E-A925-F2CF87C69880}"/>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FEE83AD-B33D-42AE-9394-E81B7D51538C}"/>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EB460A6-8221-4678-88AD-50971256FE3D}"/>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63FAACC-40DE-4A3C-AB7B-F81F0C0A12E4}"/>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5B8D07C-4C09-43EA-AE92-524C631A4306}"/>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DBF7F64-85D0-4160-8E0D-694FB28CD119}"/>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A1DEB56-F659-4AEA-A0C2-00D53D22B269}"/>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B5C7EF3-ED25-4171-B2C8-87AA22FB6052}"/>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8362CAE-0D90-4D15-B4B9-D8F8A9720D10}"/>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ADC9ED4-54D9-4F1F-8EBA-A757C62ADBA4}"/>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E3CE949-EE95-410E-8D18-1FA8612AC420}"/>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645B678-7CCE-469B-844C-C3800FC01CA6}"/>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5EE2539-C096-4956-B6F0-3450612D3775}"/>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5B2A2E6-1A30-4A0B-8BD4-14A1EB445E12}"/>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D0E00AC-711B-4FAA-9500-2A6558EBF997}"/>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FFA1B9D-D739-4C85-BCA6-35B5FEB00D49}"/>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681431E-DEE1-4C4B-9793-FC3D8099004E}"/>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1DEDC6A-7CC9-4119-A053-7F6F8D20630E}"/>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DD59684-C662-40EB-AAB7-9154D35C9B7F}"/>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F01020B-13AA-4A62-A2F8-4C1D29EF3452}"/>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CB7C375-B8D1-4423-92F1-A93E6168392C}"/>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45A8AF2D-F4E7-4012-9C88-59910919F8CD}"/>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41</xdr:row>
      <xdr:rowOff>1905</xdr:rowOff>
    </xdr:to>
    <xdr:cxnSp macro="">
      <xdr:nvCxnSpPr>
        <xdr:cNvPr id="57" name="直線コネクタ 56">
          <a:extLst>
            <a:ext uri="{FF2B5EF4-FFF2-40B4-BE49-F238E27FC236}">
              <a16:creationId xmlns:a16="http://schemas.microsoft.com/office/drawing/2014/main" id="{582C721F-0750-47F0-9CFA-3389C44DB5A1}"/>
            </a:ext>
          </a:extLst>
        </xdr:cNvPr>
        <xdr:cNvCxnSpPr/>
      </xdr:nvCxnSpPr>
      <xdr:spPr>
        <a:xfrm flipV="1">
          <a:off x="4180840" y="5570220"/>
          <a:ext cx="0" cy="1080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図書館】&#10;有形固定資産減価償却率最小値テキスト">
          <a:extLst>
            <a:ext uri="{FF2B5EF4-FFF2-40B4-BE49-F238E27FC236}">
              <a16:creationId xmlns:a16="http://schemas.microsoft.com/office/drawing/2014/main" id="{FF79F5C3-6AFF-41A6-A8B3-7D47EDA6DF3A}"/>
            </a:ext>
          </a:extLst>
        </xdr:cNvPr>
        <xdr:cNvSpPr txBox="1"/>
      </xdr:nvSpPr>
      <xdr:spPr>
        <a:xfrm>
          <a:off x="4219575" y="665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a:extLst>
            <a:ext uri="{FF2B5EF4-FFF2-40B4-BE49-F238E27FC236}">
              <a16:creationId xmlns:a16="http://schemas.microsoft.com/office/drawing/2014/main" id="{FF0F1401-813F-4C95-A63C-C1630CD5557D}"/>
            </a:ext>
          </a:extLst>
        </xdr:cNvPr>
        <xdr:cNvCxnSpPr/>
      </xdr:nvCxnSpPr>
      <xdr:spPr>
        <a:xfrm>
          <a:off x="4105275" y="66503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9E833558-C337-4C9D-8C17-A0D0D5CA6572}"/>
            </a:ext>
          </a:extLst>
        </xdr:cNvPr>
        <xdr:cNvSpPr txBox="1"/>
      </xdr:nvSpPr>
      <xdr:spPr>
        <a:xfrm>
          <a:off x="4219575" y="5354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3BC2595A-A800-47F4-A7D1-202B09323297}"/>
            </a:ext>
          </a:extLst>
        </xdr:cNvPr>
        <xdr:cNvCxnSpPr/>
      </xdr:nvCxnSpPr>
      <xdr:spPr>
        <a:xfrm>
          <a:off x="4105275" y="55702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110507</xdr:rowOff>
    </xdr:from>
    <xdr:ext cx="405111" cy="259045"/>
    <xdr:sp macro="" textlink="">
      <xdr:nvSpPr>
        <xdr:cNvPr id="62" name="【図書館】&#10;有形固定資産減価償却率平均値テキスト">
          <a:extLst>
            <a:ext uri="{FF2B5EF4-FFF2-40B4-BE49-F238E27FC236}">
              <a16:creationId xmlns:a16="http://schemas.microsoft.com/office/drawing/2014/main" id="{54D03F1E-AC0D-4557-BD88-9DC539BD8F1F}"/>
            </a:ext>
          </a:extLst>
        </xdr:cNvPr>
        <xdr:cNvSpPr txBox="1"/>
      </xdr:nvSpPr>
      <xdr:spPr>
        <a:xfrm>
          <a:off x="4219575" y="5946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63" name="フローチャート: 判断 62">
          <a:extLst>
            <a:ext uri="{FF2B5EF4-FFF2-40B4-BE49-F238E27FC236}">
              <a16:creationId xmlns:a16="http://schemas.microsoft.com/office/drawing/2014/main" id="{1CFB137D-77CA-4C57-B165-99CDC0415F41}"/>
            </a:ext>
          </a:extLst>
        </xdr:cNvPr>
        <xdr:cNvSpPr/>
      </xdr:nvSpPr>
      <xdr:spPr>
        <a:xfrm>
          <a:off x="4124325" y="59709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a:extLst>
            <a:ext uri="{FF2B5EF4-FFF2-40B4-BE49-F238E27FC236}">
              <a16:creationId xmlns:a16="http://schemas.microsoft.com/office/drawing/2014/main" id="{C6ECACEF-554B-4073-AB18-C6806EF3BB88}"/>
            </a:ext>
          </a:extLst>
        </xdr:cNvPr>
        <xdr:cNvSpPr/>
      </xdr:nvSpPr>
      <xdr:spPr>
        <a:xfrm>
          <a:off x="3381375" y="59436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C8677BFB-BA57-45E5-BDFB-5767AC2C236B}"/>
            </a:ext>
          </a:extLst>
        </xdr:cNvPr>
        <xdr:cNvSpPr/>
      </xdr:nvSpPr>
      <xdr:spPr>
        <a:xfrm>
          <a:off x="2571750" y="59118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339F1FC6-FF20-45D7-98B4-3203C409E3A0}"/>
            </a:ext>
          </a:extLst>
        </xdr:cNvPr>
        <xdr:cNvSpPr/>
      </xdr:nvSpPr>
      <xdr:spPr>
        <a:xfrm>
          <a:off x="1781175" y="592264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7" name="フローチャート: 判断 66">
          <a:extLst>
            <a:ext uri="{FF2B5EF4-FFF2-40B4-BE49-F238E27FC236}">
              <a16:creationId xmlns:a16="http://schemas.microsoft.com/office/drawing/2014/main" id="{021453DB-67EF-47F8-ADEF-BE591C7DC16B}"/>
            </a:ext>
          </a:extLst>
        </xdr:cNvPr>
        <xdr:cNvSpPr/>
      </xdr:nvSpPr>
      <xdr:spPr>
        <a:xfrm>
          <a:off x="981075" y="58839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B76C279-019E-4F34-BCC9-350AA20FBD22}"/>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9FB1629-4F89-41AF-BDE4-B6A8E3A9467E}"/>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38E39B6-3AA8-470A-B8B3-E9B2A7AF7E81}"/>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78CFD17-EFE2-4D0B-B42D-73C67BD6C3F3}"/>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2B58435-8751-4163-AB6D-A46650038077}"/>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130175</xdr:rowOff>
    </xdr:from>
    <xdr:to>
      <xdr:col>24</xdr:col>
      <xdr:colOff>114300</xdr:colOff>
      <xdr:row>36</xdr:row>
      <xdr:rowOff>60325</xdr:rowOff>
    </xdr:to>
    <xdr:sp macro="" textlink="">
      <xdr:nvSpPr>
        <xdr:cNvPr id="73" name="楕円 72">
          <a:extLst>
            <a:ext uri="{FF2B5EF4-FFF2-40B4-BE49-F238E27FC236}">
              <a16:creationId xmlns:a16="http://schemas.microsoft.com/office/drawing/2014/main" id="{7F8CDF32-168B-4E72-AB60-A56C37A4C67B}"/>
            </a:ext>
          </a:extLst>
        </xdr:cNvPr>
        <xdr:cNvSpPr/>
      </xdr:nvSpPr>
      <xdr:spPr>
        <a:xfrm>
          <a:off x="4124325" y="58070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153052</xdr:rowOff>
    </xdr:from>
    <xdr:ext cx="405111" cy="259045"/>
    <xdr:sp macro="" textlink="">
      <xdr:nvSpPr>
        <xdr:cNvPr id="74" name="【図書館】&#10;有形固定資産減価償却率該当値テキスト">
          <a:extLst>
            <a:ext uri="{FF2B5EF4-FFF2-40B4-BE49-F238E27FC236}">
              <a16:creationId xmlns:a16="http://schemas.microsoft.com/office/drawing/2014/main" id="{5B76332E-286A-487A-83C9-24FD96724D4B}"/>
            </a:ext>
          </a:extLst>
        </xdr:cNvPr>
        <xdr:cNvSpPr txBox="1"/>
      </xdr:nvSpPr>
      <xdr:spPr>
        <a:xfrm>
          <a:off x="4219575" y="56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93980</xdr:rowOff>
    </xdr:from>
    <xdr:to>
      <xdr:col>20</xdr:col>
      <xdr:colOff>38100</xdr:colOff>
      <xdr:row>36</xdr:row>
      <xdr:rowOff>24130</xdr:rowOff>
    </xdr:to>
    <xdr:sp macro="" textlink="">
      <xdr:nvSpPr>
        <xdr:cNvPr id="75" name="楕円 74">
          <a:extLst>
            <a:ext uri="{FF2B5EF4-FFF2-40B4-BE49-F238E27FC236}">
              <a16:creationId xmlns:a16="http://schemas.microsoft.com/office/drawing/2014/main" id="{607AD093-70F2-4C55-A017-81381204065B}"/>
            </a:ext>
          </a:extLst>
        </xdr:cNvPr>
        <xdr:cNvSpPr/>
      </xdr:nvSpPr>
      <xdr:spPr>
        <a:xfrm>
          <a:off x="3381375" y="57708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144780</xdr:rowOff>
    </xdr:from>
    <xdr:to>
      <xdr:col>24</xdr:col>
      <xdr:colOff>63500</xdr:colOff>
      <xdr:row>36</xdr:row>
      <xdr:rowOff>9525</xdr:rowOff>
    </xdr:to>
    <xdr:cxnSp macro="">
      <xdr:nvCxnSpPr>
        <xdr:cNvPr id="76" name="直線コネクタ 75">
          <a:extLst>
            <a:ext uri="{FF2B5EF4-FFF2-40B4-BE49-F238E27FC236}">
              <a16:creationId xmlns:a16="http://schemas.microsoft.com/office/drawing/2014/main" id="{A2FB3585-14A5-4793-A321-C97E2957C214}"/>
            </a:ext>
          </a:extLst>
        </xdr:cNvPr>
        <xdr:cNvCxnSpPr/>
      </xdr:nvCxnSpPr>
      <xdr:spPr>
        <a:xfrm>
          <a:off x="3429000" y="5818505"/>
          <a:ext cx="752475"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55880</xdr:rowOff>
    </xdr:from>
    <xdr:to>
      <xdr:col>15</xdr:col>
      <xdr:colOff>101600</xdr:colOff>
      <xdr:row>35</xdr:row>
      <xdr:rowOff>157480</xdr:rowOff>
    </xdr:to>
    <xdr:sp macro="" textlink="">
      <xdr:nvSpPr>
        <xdr:cNvPr id="77" name="楕円 76">
          <a:extLst>
            <a:ext uri="{FF2B5EF4-FFF2-40B4-BE49-F238E27FC236}">
              <a16:creationId xmlns:a16="http://schemas.microsoft.com/office/drawing/2014/main" id="{6D80EB95-2E13-41E2-9A19-024CB0133C07}"/>
            </a:ext>
          </a:extLst>
        </xdr:cNvPr>
        <xdr:cNvSpPr/>
      </xdr:nvSpPr>
      <xdr:spPr>
        <a:xfrm>
          <a:off x="2571750" y="57327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106680</xdr:rowOff>
    </xdr:from>
    <xdr:to>
      <xdr:col>19</xdr:col>
      <xdr:colOff>177800</xdr:colOff>
      <xdr:row>35</xdr:row>
      <xdr:rowOff>144780</xdr:rowOff>
    </xdr:to>
    <xdr:cxnSp macro="">
      <xdr:nvCxnSpPr>
        <xdr:cNvPr id="78" name="直線コネクタ 77">
          <a:extLst>
            <a:ext uri="{FF2B5EF4-FFF2-40B4-BE49-F238E27FC236}">
              <a16:creationId xmlns:a16="http://schemas.microsoft.com/office/drawing/2014/main" id="{B735ADA5-185F-4806-B3E9-0D0A4476B2DB}"/>
            </a:ext>
          </a:extLst>
        </xdr:cNvPr>
        <xdr:cNvCxnSpPr/>
      </xdr:nvCxnSpPr>
      <xdr:spPr>
        <a:xfrm>
          <a:off x="2619375" y="5780405"/>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8255</xdr:rowOff>
    </xdr:from>
    <xdr:to>
      <xdr:col>10</xdr:col>
      <xdr:colOff>165100</xdr:colOff>
      <xdr:row>36</xdr:row>
      <xdr:rowOff>109855</xdr:rowOff>
    </xdr:to>
    <xdr:sp macro="" textlink="">
      <xdr:nvSpPr>
        <xdr:cNvPr id="79" name="楕円 78">
          <a:extLst>
            <a:ext uri="{FF2B5EF4-FFF2-40B4-BE49-F238E27FC236}">
              <a16:creationId xmlns:a16="http://schemas.microsoft.com/office/drawing/2014/main" id="{104A7D35-0376-4325-BEA2-8CA6FF217B82}"/>
            </a:ext>
          </a:extLst>
        </xdr:cNvPr>
        <xdr:cNvSpPr/>
      </xdr:nvSpPr>
      <xdr:spPr>
        <a:xfrm>
          <a:off x="1781175" y="58502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106680</xdr:rowOff>
    </xdr:from>
    <xdr:to>
      <xdr:col>15</xdr:col>
      <xdr:colOff>50800</xdr:colOff>
      <xdr:row>36</xdr:row>
      <xdr:rowOff>59055</xdr:rowOff>
    </xdr:to>
    <xdr:cxnSp macro="">
      <xdr:nvCxnSpPr>
        <xdr:cNvPr id="80" name="直線コネクタ 79">
          <a:extLst>
            <a:ext uri="{FF2B5EF4-FFF2-40B4-BE49-F238E27FC236}">
              <a16:creationId xmlns:a16="http://schemas.microsoft.com/office/drawing/2014/main" id="{97888CD6-4A38-4514-B854-BC1615B212DC}"/>
            </a:ext>
          </a:extLst>
        </xdr:cNvPr>
        <xdr:cNvCxnSpPr/>
      </xdr:nvCxnSpPr>
      <xdr:spPr>
        <a:xfrm flipV="1">
          <a:off x="1828800" y="5780405"/>
          <a:ext cx="790575" cy="117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105410</xdr:rowOff>
    </xdr:from>
    <xdr:to>
      <xdr:col>6</xdr:col>
      <xdr:colOff>38100</xdr:colOff>
      <xdr:row>36</xdr:row>
      <xdr:rowOff>35560</xdr:rowOff>
    </xdr:to>
    <xdr:sp macro="" textlink="">
      <xdr:nvSpPr>
        <xdr:cNvPr id="81" name="楕円 80">
          <a:extLst>
            <a:ext uri="{FF2B5EF4-FFF2-40B4-BE49-F238E27FC236}">
              <a16:creationId xmlns:a16="http://schemas.microsoft.com/office/drawing/2014/main" id="{B083648F-1DD2-44BD-BE53-DFFD0CE71DBF}"/>
            </a:ext>
          </a:extLst>
        </xdr:cNvPr>
        <xdr:cNvSpPr/>
      </xdr:nvSpPr>
      <xdr:spPr>
        <a:xfrm>
          <a:off x="981075" y="57791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156210</xdr:rowOff>
    </xdr:from>
    <xdr:to>
      <xdr:col>10</xdr:col>
      <xdr:colOff>114300</xdr:colOff>
      <xdr:row>36</xdr:row>
      <xdr:rowOff>59055</xdr:rowOff>
    </xdr:to>
    <xdr:cxnSp macro="">
      <xdr:nvCxnSpPr>
        <xdr:cNvPr id="82" name="直線コネクタ 81">
          <a:extLst>
            <a:ext uri="{FF2B5EF4-FFF2-40B4-BE49-F238E27FC236}">
              <a16:creationId xmlns:a16="http://schemas.microsoft.com/office/drawing/2014/main" id="{422B9398-A3DA-4A26-99A2-214B9E54182A}"/>
            </a:ext>
          </a:extLst>
        </xdr:cNvPr>
        <xdr:cNvCxnSpPr/>
      </xdr:nvCxnSpPr>
      <xdr:spPr>
        <a:xfrm>
          <a:off x="1028700" y="5836285"/>
          <a:ext cx="800100" cy="6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22877</xdr:rowOff>
    </xdr:from>
    <xdr:ext cx="405111" cy="259045"/>
    <xdr:sp macro="" textlink="">
      <xdr:nvSpPr>
        <xdr:cNvPr id="83" name="n_1aveValue【図書館】&#10;有形固定資産減価償却率">
          <a:extLst>
            <a:ext uri="{FF2B5EF4-FFF2-40B4-BE49-F238E27FC236}">
              <a16:creationId xmlns:a16="http://schemas.microsoft.com/office/drawing/2014/main" id="{D9778BE6-1993-46BF-B3CD-3D86CCAAF147}"/>
            </a:ext>
          </a:extLst>
        </xdr:cNvPr>
        <xdr:cNvSpPr txBox="1"/>
      </xdr:nvSpPr>
      <xdr:spPr>
        <a:xfrm>
          <a:off x="3239144" y="6026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165752</xdr:rowOff>
    </xdr:from>
    <xdr:ext cx="405111" cy="259045"/>
    <xdr:sp macro="" textlink="">
      <xdr:nvSpPr>
        <xdr:cNvPr id="84" name="n_2aveValue【図書館】&#10;有形固定資産減価償却率">
          <a:extLst>
            <a:ext uri="{FF2B5EF4-FFF2-40B4-BE49-F238E27FC236}">
              <a16:creationId xmlns:a16="http://schemas.microsoft.com/office/drawing/2014/main" id="{965CC0EC-5111-4FA0-8EF9-080D462F594A}"/>
            </a:ext>
          </a:extLst>
        </xdr:cNvPr>
        <xdr:cNvSpPr txBox="1"/>
      </xdr:nvSpPr>
      <xdr:spPr>
        <a:xfrm>
          <a:off x="2439044" y="600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811242FA-F4E8-4274-A4FF-76221674DEB7}"/>
            </a:ext>
          </a:extLst>
        </xdr:cNvPr>
        <xdr:cNvSpPr txBox="1"/>
      </xdr:nvSpPr>
      <xdr:spPr>
        <a:xfrm>
          <a:off x="1648469" y="6002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6" name="n_4aveValue【図書館】&#10;有形固定資産減価償却率">
          <a:extLst>
            <a:ext uri="{FF2B5EF4-FFF2-40B4-BE49-F238E27FC236}">
              <a16:creationId xmlns:a16="http://schemas.microsoft.com/office/drawing/2014/main" id="{A35617A1-B509-4EFC-87A9-7000FFC753A4}"/>
            </a:ext>
          </a:extLst>
        </xdr:cNvPr>
        <xdr:cNvSpPr txBox="1"/>
      </xdr:nvSpPr>
      <xdr:spPr>
        <a:xfrm>
          <a:off x="848369" y="598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40657</xdr:rowOff>
    </xdr:from>
    <xdr:ext cx="405111" cy="259045"/>
    <xdr:sp macro="" textlink="">
      <xdr:nvSpPr>
        <xdr:cNvPr id="87" name="n_1mainValue【図書館】&#10;有形固定資産減価償却率">
          <a:extLst>
            <a:ext uri="{FF2B5EF4-FFF2-40B4-BE49-F238E27FC236}">
              <a16:creationId xmlns:a16="http://schemas.microsoft.com/office/drawing/2014/main" id="{9AA6E90A-F4E7-4C40-A314-CC582FBF8E02}"/>
            </a:ext>
          </a:extLst>
        </xdr:cNvPr>
        <xdr:cNvSpPr txBox="1"/>
      </xdr:nvSpPr>
      <xdr:spPr>
        <a:xfrm>
          <a:off x="3239144" y="555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2557</xdr:rowOff>
    </xdr:from>
    <xdr:ext cx="405111" cy="259045"/>
    <xdr:sp macro="" textlink="">
      <xdr:nvSpPr>
        <xdr:cNvPr id="88" name="n_2mainValue【図書館】&#10;有形固定資産減価償却率">
          <a:extLst>
            <a:ext uri="{FF2B5EF4-FFF2-40B4-BE49-F238E27FC236}">
              <a16:creationId xmlns:a16="http://schemas.microsoft.com/office/drawing/2014/main" id="{7537AEA6-47EC-45B6-8645-34181129BB96}"/>
            </a:ext>
          </a:extLst>
        </xdr:cNvPr>
        <xdr:cNvSpPr txBox="1"/>
      </xdr:nvSpPr>
      <xdr:spPr>
        <a:xfrm>
          <a:off x="2439044" y="551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126382</xdr:rowOff>
    </xdr:from>
    <xdr:ext cx="405111" cy="259045"/>
    <xdr:sp macro="" textlink="">
      <xdr:nvSpPr>
        <xdr:cNvPr id="89" name="n_3mainValue【図書館】&#10;有形固定資産減価償却率">
          <a:extLst>
            <a:ext uri="{FF2B5EF4-FFF2-40B4-BE49-F238E27FC236}">
              <a16:creationId xmlns:a16="http://schemas.microsoft.com/office/drawing/2014/main" id="{CD09DBE1-F41E-4393-9D27-183B62FCE1DF}"/>
            </a:ext>
          </a:extLst>
        </xdr:cNvPr>
        <xdr:cNvSpPr txBox="1"/>
      </xdr:nvSpPr>
      <xdr:spPr>
        <a:xfrm>
          <a:off x="1648469" y="563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52087</xdr:rowOff>
    </xdr:from>
    <xdr:ext cx="405111" cy="259045"/>
    <xdr:sp macro="" textlink="">
      <xdr:nvSpPr>
        <xdr:cNvPr id="90" name="n_4mainValue【図書館】&#10;有形固定資産減価償却率">
          <a:extLst>
            <a:ext uri="{FF2B5EF4-FFF2-40B4-BE49-F238E27FC236}">
              <a16:creationId xmlns:a16="http://schemas.microsoft.com/office/drawing/2014/main" id="{3E64A95D-AEA5-4C58-A8C2-4027EC478439}"/>
            </a:ext>
          </a:extLst>
        </xdr:cNvPr>
        <xdr:cNvSpPr txBox="1"/>
      </xdr:nvSpPr>
      <xdr:spPr>
        <a:xfrm>
          <a:off x="848369" y="5563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89D0113-91D4-440A-BE00-8B7730EF4C61}"/>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7AA7AAF-2E64-4429-B87C-5A822A3C6641}"/>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EEE1CCF-683F-4CE2-AAA7-C08FC52C3A5F}"/>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75DE6EB-7CC4-4087-A336-0E91A493F15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0140061-8E71-40B4-AF08-87977693B0D4}"/>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9879160-FFDA-41B4-91D8-B93AFD355401}"/>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44933E6-9FB0-4EF5-A9E5-7B40E807A8BE}"/>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9EEAA9D-C637-4BBE-8509-2F333CF7BCAE}"/>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438FA85F-78CC-4F3E-8491-A50FEA81E0F9}"/>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FCB9E34-3771-49B7-AF47-A0F291C899AA}"/>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E50CCDC-0B34-41C4-BC3B-572237261F58}"/>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DF0A3D0-03F8-4616-A0AB-17BFB11AD577}"/>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18A56AA7-85B2-458E-875F-74E0107C9F80}"/>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33886AE1-7FF4-4A1A-BE88-756F1856BC03}"/>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48D1B3B-999A-4EFD-8146-6559A505FF9A}"/>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89427E7A-2AD5-4BEF-9018-5CAE90E28D2C}"/>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E262B41-2117-4919-B180-8EDE76B7DC77}"/>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72FC5DE9-4E2C-4FCB-BD0C-F0F76D543D31}"/>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CD4CD87A-8AFA-44BB-9722-051BEC37F363}"/>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BB16B024-5790-4A31-887B-F6236D1464B9}"/>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CE12971D-112C-45DB-929F-8C6F8EC00AFC}"/>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8F8BA78A-AD00-4808-B0E4-2811A6093E89}"/>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6BBCEC41-B407-46C3-99D0-A86D20918C36}"/>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127000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E2C90102-2CDF-4F43-B3E1-64B97B4CF8DD}"/>
            </a:ext>
          </a:extLst>
        </xdr:cNvPr>
        <xdr:cNvCxnSpPr/>
      </xdr:nvCxnSpPr>
      <xdr:spPr>
        <a:xfrm flipV="1">
          <a:off x="9429115" y="5314950"/>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F7482FD9-F36E-4F98-BD97-6EED1F3A9A0B}"/>
            </a:ext>
          </a:extLst>
        </xdr:cNvPr>
        <xdr:cNvSpPr txBox="1"/>
      </xdr:nvSpPr>
      <xdr:spPr>
        <a:xfrm>
          <a:off x="9467850" y="67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EC3AC33C-8D9A-46A9-B6DC-3B9C8D500EF9}"/>
            </a:ext>
          </a:extLst>
        </xdr:cNvPr>
        <xdr:cNvCxnSpPr/>
      </xdr:nvCxnSpPr>
      <xdr:spPr>
        <a:xfrm>
          <a:off x="9363075" y="67913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73677</xdr:rowOff>
    </xdr:from>
    <xdr:ext cx="469744" cy="259045"/>
    <xdr:sp macro="" textlink="">
      <xdr:nvSpPr>
        <xdr:cNvPr id="117" name="【図書館】&#10;一人当たり面積最大値テキスト">
          <a:extLst>
            <a:ext uri="{FF2B5EF4-FFF2-40B4-BE49-F238E27FC236}">
              <a16:creationId xmlns:a16="http://schemas.microsoft.com/office/drawing/2014/main" id="{7FB6B65A-E001-473C-B5B3-9A02A6578A19}"/>
            </a:ext>
          </a:extLst>
        </xdr:cNvPr>
        <xdr:cNvSpPr txBox="1"/>
      </xdr:nvSpPr>
      <xdr:spPr>
        <a:xfrm>
          <a:off x="9467850" y="510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127000</xdr:rowOff>
    </xdr:from>
    <xdr:to>
      <xdr:col>55</xdr:col>
      <xdr:colOff>88900</xdr:colOff>
      <xdr:row>32</xdr:row>
      <xdr:rowOff>127000</xdr:rowOff>
    </xdr:to>
    <xdr:cxnSp macro="">
      <xdr:nvCxnSpPr>
        <xdr:cNvPr id="118" name="直線コネクタ 117">
          <a:extLst>
            <a:ext uri="{FF2B5EF4-FFF2-40B4-BE49-F238E27FC236}">
              <a16:creationId xmlns:a16="http://schemas.microsoft.com/office/drawing/2014/main" id="{1C0AEA5C-8C2F-4AA4-B146-5C0094A5E261}"/>
            </a:ext>
          </a:extLst>
        </xdr:cNvPr>
        <xdr:cNvCxnSpPr/>
      </xdr:nvCxnSpPr>
      <xdr:spPr>
        <a:xfrm>
          <a:off x="9363075" y="531495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99077</xdr:rowOff>
    </xdr:from>
    <xdr:ext cx="469744" cy="259045"/>
    <xdr:sp macro="" textlink="">
      <xdr:nvSpPr>
        <xdr:cNvPr id="119" name="【図書館】&#10;一人当たり面積平均値テキスト">
          <a:extLst>
            <a:ext uri="{FF2B5EF4-FFF2-40B4-BE49-F238E27FC236}">
              <a16:creationId xmlns:a16="http://schemas.microsoft.com/office/drawing/2014/main" id="{C0A20981-A334-4357-8857-C20145F800FE}"/>
            </a:ext>
          </a:extLst>
        </xdr:cNvPr>
        <xdr:cNvSpPr txBox="1"/>
      </xdr:nvSpPr>
      <xdr:spPr>
        <a:xfrm>
          <a:off x="9467850" y="64268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E92C40A9-F1F1-404B-B042-11B80170DC26}"/>
            </a:ext>
          </a:extLst>
        </xdr:cNvPr>
        <xdr:cNvSpPr/>
      </xdr:nvSpPr>
      <xdr:spPr>
        <a:xfrm>
          <a:off x="9401175" y="644842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7954E8AC-652A-4C7B-A418-7100A4A9C2CB}"/>
            </a:ext>
          </a:extLst>
        </xdr:cNvPr>
        <xdr:cNvSpPr/>
      </xdr:nvSpPr>
      <xdr:spPr>
        <a:xfrm>
          <a:off x="8639175" y="64484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22" name="フローチャート: 判断 121">
          <a:extLst>
            <a:ext uri="{FF2B5EF4-FFF2-40B4-BE49-F238E27FC236}">
              <a16:creationId xmlns:a16="http://schemas.microsoft.com/office/drawing/2014/main" id="{46167F19-BEDC-4E3D-85C4-E9DE99A6EC9B}"/>
            </a:ext>
          </a:extLst>
        </xdr:cNvPr>
        <xdr:cNvSpPr/>
      </xdr:nvSpPr>
      <xdr:spPr>
        <a:xfrm>
          <a:off x="7839075" y="64484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68A91813-86ED-4FB9-B391-618E5938E51E}"/>
            </a:ext>
          </a:extLst>
        </xdr:cNvPr>
        <xdr:cNvSpPr/>
      </xdr:nvSpPr>
      <xdr:spPr>
        <a:xfrm>
          <a:off x="7029450" y="64579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24" name="フローチャート: 判断 123">
          <a:extLst>
            <a:ext uri="{FF2B5EF4-FFF2-40B4-BE49-F238E27FC236}">
              <a16:creationId xmlns:a16="http://schemas.microsoft.com/office/drawing/2014/main" id="{EE8C2F8D-A7EB-4377-B6F7-F9C06D1A8D81}"/>
            </a:ext>
          </a:extLst>
        </xdr:cNvPr>
        <xdr:cNvSpPr/>
      </xdr:nvSpPr>
      <xdr:spPr>
        <a:xfrm>
          <a:off x="6238875" y="64579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5B13D14-402B-41C7-BFAF-837FAA726AE2}"/>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EBB2258-C118-424B-9606-0289B1C86BA9}"/>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4A139D8-4DE6-4AFB-B6BC-DD27445E797C}"/>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6109CDB-6BB2-4B56-8CE1-8E05AD32B5FB}"/>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A3410D0-F16D-4C23-B7D1-801DEF1FBCF8}"/>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120650</xdr:rowOff>
    </xdr:from>
    <xdr:to>
      <xdr:col>55</xdr:col>
      <xdr:colOff>50800</xdr:colOff>
      <xdr:row>38</xdr:row>
      <xdr:rowOff>50800</xdr:rowOff>
    </xdr:to>
    <xdr:sp macro="" textlink="">
      <xdr:nvSpPr>
        <xdr:cNvPr id="130" name="楕円 129">
          <a:extLst>
            <a:ext uri="{FF2B5EF4-FFF2-40B4-BE49-F238E27FC236}">
              <a16:creationId xmlns:a16="http://schemas.microsoft.com/office/drawing/2014/main" id="{D1D0CF41-BA3B-48E2-96DC-18D3AE31FA1A}"/>
            </a:ext>
          </a:extLst>
        </xdr:cNvPr>
        <xdr:cNvSpPr/>
      </xdr:nvSpPr>
      <xdr:spPr>
        <a:xfrm>
          <a:off x="9401175" y="612457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143527</xdr:rowOff>
    </xdr:from>
    <xdr:ext cx="469744" cy="259045"/>
    <xdr:sp macro="" textlink="">
      <xdr:nvSpPr>
        <xdr:cNvPr id="131" name="【図書館】&#10;一人当たり面積該当値テキスト">
          <a:extLst>
            <a:ext uri="{FF2B5EF4-FFF2-40B4-BE49-F238E27FC236}">
              <a16:creationId xmlns:a16="http://schemas.microsoft.com/office/drawing/2014/main" id="{04B94326-6380-4460-81F4-383174FF268B}"/>
            </a:ext>
          </a:extLst>
        </xdr:cNvPr>
        <xdr:cNvSpPr txBox="1"/>
      </xdr:nvSpPr>
      <xdr:spPr>
        <a:xfrm>
          <a:off x="9467850"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120650</xdr:rowOff>
    </xdr:from>
    <xdr:to>
      <xdr:col>50</xdr:col>
      <xdr:colOff>165100</xdr:colOff>
      <xdr:row>38</xdr:row>
      <xdr:rowOff>50800</xdr:rowOff>
    </xdr:to>
    <xdr:sp macro="" textlink="">
      <xdr:nvSpPr>
        <xdr:cNvPr id="132" name="楕円 131">
          <a:extLst>
            <a:ext uri="{FF2B5EF4-FFF2-40B4-BE49-F238E27FC236}">
              <a16:creationId xmlns:a16="http://schemas.microsoft.com/office/drawing/2014/main" id="{5F1CD34E-C73D-4CEE-9AE8-7E4BEDDF1974}"/>
            </a:ext>
          </a:extLst>
        </xdr:cNvPr>
        <xdr:cNvSpPr/>
      </xdr:nvSpPr>
      <xdr:spPr>
        <a:xfrm>
          <a:off x="8639175" y="61245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0</xdr:rowOff>
    </xdr:from>
    <xdr:to>
      <xdr:col>55</xdr:col>
      <xdr:colOff>0</xdr:colOff>
      <xdr:row>38</xdr:row>
      <xdr:rowOff>0</xdr:rowOff>
    </xdr:to>
    <xdr:cxnSp macro="">
      <xdr:nvCxnSpPr>
        <xdr:cNvPr id="133" name="直線コネクタ 132">
          <a:extLst>
            <a:ext uri="{FF2B5EF4-FFF2-40B4-BE49-F238E27FC236}">
              <a16:creationId xmlns:a16="http://schemas.microsoft.com/office/drawing/2014/main" id="{D7C41A07-A0D2-4B21-850C-71B34DE1EC0B}"/>
            </a:ext>
          </a:extLst>
        </xdr:cNvPr>
        <xdr:cNvCxnSpPr/>
      </xdr:nvCxnSpPr>
      <xdr:spPr>
        <a:xfrm>
          <a:off x="8686800" y="61626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120650</xdr:rowOff>
    </xdr:from>
    <xdr:to>
      <xdr:col>46</xdr:col>
      <xdr:colOff>38100</xdr:colOff>
      <xdr:row>38</xdr:row>
      <xdr:rowOff>50800</xdr:rowOff>
    </xdr:to>
    <xdr:sp macro="" textlink="">
      <xdr:nvSpPr>
        <xdr:cNvPr id="134" name="楕円 133">
          <a:extLst>
            <a:ext uri="{FF2B5EF4-FFF2-40B4-BE49-F238E27FC236}">
              <a16:creationId xmlns:a16="http://schemas.microsoft.com/office/drawing/2014/main" id="{F76FEA95-B227-4FB5-88D2-B810FAE0979E}"/>
            </a:ext>
          </a:extLst>
        </xdr:cNvPr>
        <xdr:cNvSpPr/>
      </xdr:nvSpPr>
      <xdr:spPr>
        <a:xfrm>
          <a:off x="7839075" y="61245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0</xdr:rowOff>
    </xdr:from>
    <xdr:to>
      <xdr:col>50</xdr:col>
      <xdr:colOff>114300</xdr:colOff>
      <xdr:row>38</xdr:row>
      <xdr:rowOff>0</xdr:rowOff>
    </xdr:to>
    <xdr:cxnSp macro="">
      <xdr:nvCxnSpPr>
        <xdr:cNvPr id="135" name="直線コネクタ 134">
          <a:extLst>
            <a:ext uri="{FF2B5EF4-FFF2-40B4-BE49-F238E27FC236}">
              <a16:creationId xmlns:a16="http://schemas.microsoft.com/office/drawing/2014/main" id="{E290810D-8CB0-4FF0-AFF3-51DB869E40C4}"/>
            </a:ext>
          </a:extLst>
        </xdr:cNvPr>
        <xdr:cNvCxnSpPr/>
      </xdr:nvCxnSpPr>
      <xdr:spPr>
        <a:xfrm>
          <a:off x="7886700" y="616267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120650</xdr:rowOff>
    </xdr:from>
    <xdr:to>
      <xdr:col>41</xdr:col>
      <xdr:colOff>101600</xdr:colOff>
      <xdr:row>38</xdr:row>
      <xdr:rowOff>50800</xdr:rowOff>
    </xdr:to>
    <xdr:sp macro="" textlink="">
      <xdr:nvSpPr>
        <xdr:cNvPr id="136" name="楕円 135">
          <a:extLst>
            <a:ext uri="{FF2B5EF4-FFF2-40B4-BE49-F238E27FC236}">
              <a16:creationId xmlns:a16="http://schemas.microsoft.com/office/drawing/2014/main" id="{9CCB2C9A-5F22-43BD-A987-77C7C6BC23D9}"/>
            </a:ext>
          </a:extLst>
        </xdr:cNvPr>
        <xdr:cNvSpPr/>
      </xdr:nvSpPr>
      <xdr:spPr>
        <a:xfrm>
          <a:off x="7029450" y="61245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0</xdr:rowOff>
    </xdr:from>
    <xdr:to>
      <xdr:col>45</xdr:col>
      <xdr:colOff>177800</xdr:colOff>
      <xdr:row>38</xdr:row>
      <xdr:rowOff>0</xdr:rowOff>
    </xdr:to>
    <xdr:cxnSp macro="">
      <xdr:nvCxnSpPr>
        <xdr:cNvPr id="137" name="直線コネクタ 136">
          <a:extLst>
            <a:ext uri="{FF2B5EF4-FFF2-40B4-BE49-F238E27FC236}">
              <a16:creationId xmlns:a16="http://schemas.microsoft.com/office/drawing/2014/main" id="{90D8C179-3BAE-4C5C-ACEC-6BE9EC4B12BC}"/>
            </a:ext>
          </a:extLst>
        </xdr:cNvPr>
        <xdr:cNvCxnSpPr/>
      </xdr:nvCxnSpPr>
      <xdr:spPr>
        <a:xfrm>
          <a:off x="7077075" y="616267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120650</xdr:rowOff>
    </xdr:from>
    <xdr:to>
      <xdr:col>36</xdr:col>
      <xdr:colOff>165100</xdr:colOff>
      <xdr:row>38</xdr:row>
      <xdr:rowOff>50800</xdr:rowOff>
    </xdr:to>
    <xdr:sp macro="" textlink="">
      <xdr:nvSpPr>
        <xdr:cNvPr id="138" name="楕円 137">
          <a:extLst>
            <a:ext uri="{FF2B5EF4-FFF2-40B4-BE49-F238E27FC236}">
              <a16:creationId xmlns:a16="http://schemas.microsoft.com/office/drawing/2014/main" id="{93A71A23-D991-4FBC-8360-F1C36F1E2237}"/>
            </a:ext>
          </a:extLst>
        </xdr:cNvPr>
        <xdr:cNvSpPr/>
      </xdr:nvSpPr>
      <xdr:spPr>
        <a:xfrm>
          <a:off x="6238875" y="61245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0</xdr:rowOff>
    </xdr:from>
    <xdr:to>
      <xdr:col>41</xdr:col>
      <xdr:colOff>50800</xdr:colOff>
      <xdr:row>38</xdr:row>
      <xdr:rowOff>0</xdr:rowOff>
    </xdr:to>
    <xdr:cxnSp macro="">
      <xdr:nvCxnSpPr>
        <xdr:cNvPr id="139" name="直線コネクタ 138">
          <a:extLst>
            <a:ext uri="{FF2B5EF4-FFF2-40B4-BE49-F238E27FC236}">
              <a16:creationId xmlns:a16="http://schemas.microsoft.com/office/drawing/2014/main" id="{9241A054-E740-4615-BEB2-B5EF845BDF5A}"/>
            </a:ext>
          </a:extLst>
        </xdr:cNvPr>
        <xdr:cNvCxnSpPr/>
      </xdr:nvCxnSpPr>
      <xdr:spPr>
        <a:xfrm>
          <a:off x="6286500" y="61626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41927</xdr:rowOff>
    </xdr:from>
    <xdr:ext cx="469744" cy="259045"/>
    <xdr:sp macro="" textlink="">
      <xdr:nvSpPr>
        <xdr:cNvPr id="140" name="n_1aveValue【図書館】&#10;一人当たり面積">
          <a:extLst>
            <a:ext uri="{FF2B5EF4-FFF2-40B4-BE49-F238E27FC236}">
              <a16:creationId xmlns:a16="http://schemas.microsoft.com/office/drawing/2014/main" id="{C49A572E-335E-48BA-B1AB-F10D46D05F42}"/>
            </a:ext>
          </a:extLst>
        </xdr:cNvPr>
        <xdr:cNvSpPr txBox="1"/>
      </xdr:nvSpPr>
      <xdr:spPr>
        <a:xfrm>
          <a:off x="8458277" y="653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41927</xdr:rowOff>
    </xdr:from>
    <xdr:ext cx="469744" cy="259045"/>
    <xdr:sp macro="" textlink="">
      <xdr:nvSpPr>
        <xdr:cNvPr id="141" name="n_2aveValue【図書館】&#10;一人当たり面積">
          <a:extLst>
            <a:ext uri="{FF2B5EF4-FFF2-40B4-BE49-F238E27FC236}">
              <a16:creationId xmlns:a16="http://schemas.microsoft.com/office/drawing/2014/main" id="{6B2914E3-B9D2-4E91-987C-AA675DAB30AF}"/>
            </a:ext>
          </a:extLst>
        </xdr:cNvPr>
        <xdr:cNvSpPr txBox="1"/>
      </xdr:nvSpPr>
      <xdr:spPr>
        <a:xfrm>
          <a:off x="7677227" y="653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54627</xdr:rowOff>
    </xdr:from>
    <xdr:ext cx="469744" cy="259045"/>
    <xdr:sp macro="" textlink="">
      <xdr:nvSpPr>
        <xdr:cNvPr id="142" name="n_3aveValue【図書館】&#10;一人当たり面積">
          <a:extLst>
            <a:ext uri="{FF2B5EF4-FFF2-40B4-BE49-F238E27FC236}">
              <a16:creationId xmlns:a16="http://schemas.microsoft.com/office/drawing/2014/main" id="{C8FD5C7C-F058-4F18-ABD5-27C916291397}"/>
            </a:ext>
          </a:extLst>
        </xdr:cNvPr>
        <xdr:cNvSpPr txBox="1"/>
      </xdr:nvSpPr>
      <xdr:spPr>
        <a:xfrm>
          <a:off x="6867602" y="654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54627</xdr:rowOff>
    </xdr:from>
    <xdr:ext cx="469744" cy="259045"/>
    <xdr:sp macro="" textlink="">
      <xdr:nvSpPr>
        <xdr:cNvPr id="143" name="n_4aveValue【図書館】&#10;一人当たり面積">
          <a:extLst>
            <a:ext uri="{FF2B5EF4-FFF2-40B4-BE49-F238E27FC236}">
              <a16:creationId xmlns:a16="http://schemas.microsoft.com/office/drawing/2014/main" id="{BBF53569-1978-492A-ACBF-48D931FE236D}"/>
            </a:ext>
          </a:extLst>
        </xdr:cNvPr>
        <xdr:cNvSpPr txBox="1"/>
      </xdr:nvSpPr>
      <xdr:spPr>
        <a:xfrm>
          <a:off x="6067502" y="654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67327</xdr:rowOff>
    </xdr:from>
    <xdr:ext cx="469744" cy="259045"/>
    <xdr:sp macro="" textlink="">
      <xdr:nvSpPr>
        <xdr:cNvPr id="144" name="n_1mainValue【図書館】&#10;一人当たり面積">
          <a:extLst>
            <a:ext uri="{FF2B5EF4-FFF2-40B4-BE49-F238E27FC236}">
              <a16:creationId xmlns:a16="http://schemas.microsoft.com/office/drawing/2014/main" id="{91246FA3-8394-4E56-9875-D805F22B2E32}"/>
            </a:ext>
          </a:extLst>
        </xdr:cNvPr>
        <xdr:cNvSpPr txBox="1"/>
      </xdr:nvSpPr>
      <xdr:spPr>
        <a:xfrm>
          <a:off x="8458277" y="5902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67327</xdr:rowOff>
    </xdr:from>
    <xdr:ext cx="469744" cy="259045"/>
    <xdr:sp macro="" textlink="">
      <xdr:nvSpPr>
        <xdr:cNvPr id="145" name="n_2mainValue【図書館】&#10;一人当たり面積">
          <a:extLst>
            <a:ext uri="{FF2B5EF4-FFF2-40B4-BE49-F238E27FC236}">
              <a16:creationId xmlns:a16="http://schemas.microsoft.com/office/drawing/2014/main" id="{0D0A7FBC-24A1-43B9-8983-1A798F090490}"/>
            </a:ext>
          </a:extLst>
        </xdr:cNvPr>
        <xdr:cNvSpPr txBox="1"/>
      </xdr:nvSpPr>
      <xdr:spPr>
        <a:xfrm>
          <a:off x="7677227" y="5902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67327</xdr:rowOff>
    </xdr:from>
    <xdr:ext cx="469744" cy="259045"/>
    <xdr:sp macro="" textlink="">
      <xdr:nvSpPr>
        <xdr:cNvPr id="146" name="n_3mainValue【図書館】&#10;一人当たり面積">
          <a:extLst>
            <a:ext uri="{FF2B5EF4-FFF2-40B4-BE49-F238E27FC236}">
              <a16:creationId xmlns:a16="http://schemas.microsoft.com/office/drawing/2014/main" id="{31BB5A60-C038-4DE8-936E-882CCBE3A89D}"/>
            </a:ext>
          </a:extLst>
        </xdr:cNvPr>
        <xdr:cNvSpPr txBox="1"/>
      </xdr:nvSpPr>
      <xdr:spPr>
        <a:xfrm>
          <a:off x="6867602" y="5902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67327</xdr:rowOff>
    </xdr:from>
    <xdr:ext cx="469744" cy="259045"/>
    <xdr:sp macro="" textlink="">
      <xdr:nvSpPr>
        <xdr:cNvPr id="147" name="n_4mainValue【図書館】&#10;一人当たり面積">
          <a:extLst>
            <a:ext uri="{FF2B5EF4-FFF2-40B4-BE49-F238E27FC236}">
              <a16:creationId xmlns:a16="http://schemas.microsoft.com/office/drawing/2014/main" id="{E9C3AD19-5A96-4C42-ADC0-15009378CB1D}"/>
            </a:ext>
          </a:extLst>
        </xdr:cNvPr>
        <xdr:cNvSpPr txBox="1"/>
      </xdr:nvSpPr>
      <xdr:spPr>
        <a:xfrm>
          <a:off x="6067502" y="5902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FFF6E34-3576-4617-A9F9-C3ADA57E947E}"/>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F1407EA2-70AC-40B3-842B-565A616B8088}"/>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B8A6331B-3615-4D60-9ACB-403CBD2D3C4C}"/>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0C68922-6C70-4EB5-BF86-67D1DBA43BBD}"/>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C258938-0484-49A3-A08E-DEA84172EFAD}"/>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92452D3-236A-4DD0-9910-624CE7C8C3A2}"/>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5D23175-3DB3-4428-99C5-752C0D3E16D8}"/>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BF424EBB-FAC1-474E-82A8-6D10CC7E78A8}"/>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0A2A3ED-EAC9-454D-B298-8DE4D66310EB}"/>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D4D09068-0C53-4C7F-900A-5033F9324949}"/>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AC45DCB3-1D13-4555-95C3-45617672F766}"/>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27AB3DE6-1F3C-4824-B9F9-260BA20648F1}"/>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B576B883-0B2D-4080-B99D-B58DE3E9C2BB}"/>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C4A3198E-D493-48C6-BBF3-5D535D854546}"/>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BD86E68B-BA1E-4F40-9726-8F3326CFABA1}"/>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5534DB3C-E7E3-4978-803B-E023D2A383C1}"/>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835742E-C600-47FB-BEC7-60BEEEBC3D7B}"/>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FC1B0592-25A2-4AB6-B814-25F7F7D91235}"/>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3A5809A4-14E7-4D05-9EFE-4AEBB31F982F}"/>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6928C342-0D51-4451-963C-FF2AFDFA71E1}"/>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704105A3-F2DF-4F60-BB65-2AD27C3BC6D5}"/>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D001968B-1461-4CB9-B807-02EA6A445D0B}"/>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C790FA6D-1CA7-4718-B163-2657FD2B3917}"/>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1C93AB8F-F99F-439E-AC8E-8108940F8A33}"/>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20955</xdr:rowOff>
    </xdr:from>
    <xdr:to>
      <xdr:col>24</xdr:col>
      <xdr:colOff>62865</xdr:colOff>
      <xdr:row>64</xdr:row>
      <xdr:rowOff>70485</xdr:rowOff>
    </xdr:to>
    <xdr:cxnSp macro="">
      <xdr:nvCxnSpPr>
        <xdr:cNvPr id="172" name="直線コネクタ 171">
          <a:extLst>
            <a:ext uri="{FF2B5EF4-FFF2-40B4-BE49-F238E27FC236}">
              <a16:creationId xmlns:a16="http://schemas.microsoft.com/office/drawing/2014/main" id="{334A2F6B-94E2-44A0-A4A9-86ED66C9A35D}"/>
            </a:ext>
          </a:extLst>
        </xdr:cNvPr>
        <xdr:cNvCxnSpPr/>
      </xdr:nvCxnSpPr>
      <xdr:spPr>
        <a:xfrm flipV="1">
          <a:off x="4180840" y="9098280"/>
          <a:ext cx="0" cy="1341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CB5BC072-AF3D-4977-8BCF-ECBD7C57E578}"/>
            </a:ext>
          </a:extLst>
        </xdr:cNvPr>
        <xdr:cNvSpPr txBox="1"/>
      </xdr:nvSpPr>
      <xdr:spPr>
        <a:xfrm>
          <a:off x="4219575"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4" name="直線コネクタ 173">
          <a:extLst>
            <a:ext uri="{FF2B5EF4-FFF2-40B4-BE49-F238E27FC236}">
              <a16:creationId xmlns:a16="http://schemas.microsoft.com/office/drawing/2014/main" id="{B8385BE5-F557-47AA-A753-08BA63AE0EC5}"/>
            </a:ext>
          </a:extLst>
        </xdr:cNvPr>
        <xdr:cNvCxnSpPr/>
      </xdr:nvCxnSpPr>
      <xdr:spPr>
        <a:xfrm>
          <a:off x="4105275" y="104400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139082</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057EDEFF-5304-4110-AD61-9CABCB9318A7}"/>
            </a:ext>
          </a:extLst>
        </xdr:cNvPr>
        <xdr:cNvSpPr txBox="1"/>
      </xdr:nvSpPr>
      <xdr:spPr>
        <a:xfrm>
          <a:off x="4219575" y="889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20955</xdr:rowOff>
    </xdr:from>
    <xdr:to>
      <xdr:col>24</xdr:col>
      <xdr:colOff>152400</xdr:colOff>
      <xdr:row>56</xdr:row>
      <xdr:rowOff>20955</xdr:rowOff>
    </xdr:to>
    <xdr:cxnSp macro="">
      <xdr:nvCxnSpPr>
        <xdr:cNvPr id="176" name="直線コネクタ 175">
          <a:extLst>
            <a:ext uri="{FF2B5EF4-FFF2-40B4-BE49-F238E27FC236}">
              <a16:creationId xmlns:a16="http://schemas.microsoft.com/office/drawing/2014/main" id="{8681AFC4-C379-4916-A8A2-4142AB937B4D}"/>
            </a:ext>
          </a:extLst>
        </xdr:cNvPr>
        <xdr:cNvCxnSpPr/>
      </xdr:nvCxnSpPr>
      <xdr:spPr>
        <a:xfrm>
          <a:off x="4105275" y="90982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19702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3A883A91-BB67-45CF-A4FE-3B74B1692BF9}"/>
            </a:ext>
          </a:extLst>
        </xdr:cNvPr>
        <xdr:cNvSpPr txBox="1"/>
      </xdr:nvSpPr>
      <xdr:spPr>
        <a:xfrm>
          <a:off x="4219575" y="95828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168275</xdr:rowOff>
    </xdr:from>
    <xdr:to>
      <xdr:col>24</xdr:col>
      <xdr:colOff>114300</xdr:colOff>
      <xdr:row>60</xdr:row>
      <xdr:rowOff>98425</xdr:rowOff>
    </xdr:to>
    <xdr:sp macro="" textlink="">
      <xdr:nvSpPr>
        <xdr:cNvPr id="178" name="フローチャート: 判断 177">
          <a:extLst>
            <a:ext uri="{FF2B5EF4-FFF2-40B4-BE49-F238E27FC236}">
              <a16:creationId xmlns:a16="http://schemas.microsoft.com/office/drawing/2014/main" id="{39591F71-52BB-4A94-87DC-82B07E0DFAD8}"/>
            </a:ext>
          </a:extLst>
        </xdr:cNvPr>
        <xdr:cNvSpPr/>
      </xdr:nvSpPr>
      <xdr:spPr>
        <a:xfrm>
          <a:off x="4124325" y="97218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9" name="フローチャート: 判断 178">
          <a:extLst>
            <a:ext uri="{FF2B5EF4-FFF2-40B4-BE49-F238E27FC236}">
              <a16:creationId xmlns:a16="http://schemas.microsoft.com/office/drawing/2014/main" id="{FD8043F6-4B91-4998-8482-83D5D6B23629}"/>
            </a:ext>
          </a:extLst>
        </xdr:cNvPr>
        <xdr:cNvSpPr/>
      </xdr:nvSpPr>
      <xdr:spPr>
        <a:xfrm>
          <a:off x="3381375" y="970788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a:extLst>
            <a:ext uri="{FF2B5EF4-FFF2-40B4-BE49-F238E27FC236}">
              <a16:creationId xmlns:a16="http://schemas.microsoft.com/office/drawing/2014/main" id="{8584F56A-0ECD-47E0-9CC2-42927B28E157}"/>
            </a:ext>
          </a:extLst>
        </xdr:cNvPr>
        <xdr:cNvSpPr/>
      </xdr:nvSpPr>
      <xdr:spPr>
        <a:xfrm>
          <a:off x="2571750" y="96653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81" name="フローチャート: 判断 180">
          <a:extLst>
            <a:ext uri="{FF2B5EF4-FFF2-40B4-BE49-F238E27FC236}">
              <a16:creationId xmlns:a16="http://schemas.microsoft.com/office/drawing/2014/main" id="{116C01F6-0F0A-411E-9887-26405DC582D4}"/>
            </a:ext>
          </a:extLst>
        </xdr:cNvPr>
        <xdr:cNvSpPr/>
      </xdr:nvSpPr>
      <xdr:spPr>
        <a:xfrm>
          <a:off x="1781175" y="96227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a:extLst>
            <a:ext uri="{FF2B5EF4-FFF2-40B4-BE49-F238E27FC236}">
              <a16:creationId xmlns:a16="http://schemas.microsoft.com/office/drawing/2014/main" id="{13541650-79B3-4BD8-BF4E-B3D98DAD718A}"/>
            </a:ext>
          </a:extLst>
        </xdr:cNvPr>
        <xdr:cNvSpPr/>
      </xdr:nvSpPr>
      <xdr:spPr>
        <a:xfrm>
          <a:off x="981075" y="96310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C60A74D-20D8-43A2-99AA-44F8CEE7D3AB}"/>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F1CC26C-B7C2-450D-9D7A-D66029DB6811}"/>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6E3B37F-48A6-46B3-8951-DFF48CE74FF7}"/>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C9C635F-F3F9-458F-A2E5-FADC05AFAA73}"/>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728184B-72D0-4F68-BEB4-AAE39641E2AD}"/>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65405</xdr:rowOff>
    </xdr:from>
    <xdr:to>
      <xdr:col>24</xdr:col>
      <xdr:colOff>114300</xdr:colOff>
      <xdr:row>61</xdr:row>
      <xdr:rowOff>167005</xdr:rowOff>
    </xdr:to>
    <xdr:sp macro="" textlink="">
      <xdr:nvSpPr>
        <xdr:cNvPr id="188" name="楕円 187">
          <a:extLst>
            <a:ext uri="{FF2B5EF4-FFF2-40B4-BE49-F238E27FC236}">
              <a16:creationId xmlns:a16="http://schemas.microsoft.com/office/drawing/2014/main" id="{1C448299-DC90-4FD4-BFF3-EBD51D4405EC}"/>
            </a:ext>
          </a:extLst>
        </xdr:cNvPr>
        <xdr:cNvSpPr/>
      </xdr:nvSpPr>
      <xdr:spPr>
        <a:xfrm>
          <a:off x="4124325" y="99555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43832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B8C6C516-0767-47B1-B55C-5E1EB3BE5239}"/>
            </a:ext>
          </a:extLst>
        </xdr:cNvPr>
        <xdr:cNvSpPr txBox="1"/>
      </xdr:nvSpPr>
      <xdr:spPr>
        <a:xfrm>
          <a:off x="4219575" y="993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48260</xdr:rowOff>
    </xdr:from>
    <xdr:to>
      <xdr:col>20</xdr:col>
      <xdr:colOff>38100</xdr:colOff>
      <xdr:row>61</xdr:row>
      <xdr:rowOff>149860</xdr:rowOff>
    </xdr:to>
    <xdr:sp macro="" textlink="">
      <xdr:nvSpPr>
        <xdr:cNvPr id="190" name="楕円 189">
          <a:extLst>
            <a:ext uri="{FF2B5EF4-FFF2-40B4-BE49-F238E27FC236}">
              <a16:creationId xmlns:a16="http://schemas.microsoft.com/office/drawing/2014/main" id="{18EA650C-A163-4623-9C5B-3FD88300DD04}"/>
            </a:ext>
          </a:extLst>
        </xdr:cNvPr>
        <xdr:cNvSpPr/>
      </xdr:nvSpPr>
      <xdr:spPr>
        <a:xfrm>
          <a:off x="3381375" y="99320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99060</xdr:rowOff>
    </xdr:from>
    <xdr:to>
      <xdr:col>24</xdr:col>
      <xdr:colOff>63500</xdr:colOff>
      <xdr:row>61</xdr:row>
      <xdr:rowOff>116205</xdr:rowOff>
    </xdr:to>
    <xdr:cxnSp macro="">
      <xdr:nvCxnSpPr>
        <xdr:cNvPr id="191" name="直線コネクタ 190">
          <a:extLst>
            <a:ext uri="{FF2B5EF4-FFF2-40B4-BE49-F238E27FC236}">
              <a16:creationId xmlns:a16="http://schemas.microsoft.com/office/drawing/2014/main" id="{CC1F4502-8A5A-4ECC-8821-CB611FD0FD24}"/>
            </a:ext>
          </a:extLst>
        </xdr:cNvPr>
        <xdr:cNvCxnSpPr/>
      </xdr:nvCxnSpPr>
      <xdr:spPr>
        <a:xfrm>
          <a:off x="3429000" y="9989185"/>
          <a:ext cx="752475"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34925</xdr:rowOff>
    </xdr:from>
    <xdr:to>
      <xdr:col>15</xdr:col>
      <xdr:colOff>101600</xdr:colOff>
      <xdr:row>61</xdr:row>
      <xdr:rowOff>136525</xdr:rowOff>
    </xdr:to>
    <xdr:sp macro="" textlink="">
      <xdr:nvSpPr>
        <xdr:cNvPr id="192" name="楕円 191">
          <a:extLst>
            <a:ext uri="{FF2B5EF4-FFF2-40B4-BE49-F238E27FC236}">
              <a16:creationId xmlns:a16="http://schemas.microsoft.com/office/drawing/2014/main" id="{C1B261DF-EC1D-43B2-AC11-6F03BD9702E3}"/>
            </a:ext>
          </a:extLst>
        </xdr:cNvPr>
        <xdr:cNvSpPr/>
      </xdr:nvSpPr>
      <xdr:spPr>
        <a:xfrm>
          <a:off x="2571750" y="99218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85725</xdr:rowOff>
    </xdr:from>
    <xdr:to>
      <xdr:col>19</xdr:col>
      <xdr:colOff>177800</xdr:colOff>
      <xdr:row>61</xdr:row>
      <xdr:rowOff>99060</xdr:rowOff>
    </xdr:to>
    <xdr:cxnSp macro="">
      <xdr:nvCxnSpPr>
        <xdr:cNvPr id="193" name="直線コネクタ 192">
          <a:extLst>
            <a:ext uri="{FF2B5EF4-FFF2-40B4-BE49-F238E27FC236}">
              <a16:creationId xmlns:a16="http://schemas.microsoft.com/office/drawing/2014/main" id="{BEA19AB0-FB85-4A12-AC7D-B6F71E8ED32C}"/>
            </a:ext>
          </a:extLst>
        </xdr:cNvPr>
        <xdr:cNvCxnSpPr/>
      </xdr:nvCxnSpPr>
      <xdr:spPr>
        <a:xfrm>
          <a:off x="2619375" y="9969500"/>
          <a:ext cx="809625" cy="1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57785</xdr:rowOff>
    </xdr:from>
    <xdr:to>
      <xdr:col>10</xdr:col>
      <xdr:colOff>165100</xdr:colOff>
      <xdr:row>61</xdr:row>
      <xdr:rowOff>159385</xdr:rowOff>
    </xdr:to>
    <xdr:sp macro="" textlink="">
      <xdr:nvSpPr>
        <xdr:cNvPr id="194" name="楕円 193">
          <a:extLst>
            <a:ext uri="{FF2B5EF4-FFF2-40B4-BE49-F238E27FC236}">
              <a16:creationId xmlns:a16="http://schemas.microsoft.com/office/drawing/2014/main" id="{2219362D-18CC-4E76-A933-C55A4288BA23}"/>
            </a:ext>
          </a:extLst>
        </xdr:cNvPr>
        <xdr:cNvSpPr/>
      </xdr:nvSpPr>
      <xdr:spPr>
        <a:xfrm>
          <a:off x="1781175" y="99447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85725</xdr:rowOff>
    </xdr:from>
    <xdr:to>
      <xdr:col>15</xdr:col>
      <xdr:colOff>50800</xdr:colOff>
      <xdr:row>61</xdr:row>
      <xdr:rowOff>108585</xdr:rowOff>
    </xdr:to>
    <xdr:cxnSp macro="">
      <xdr:nvCxnSpPr>
        <xdr:cNvPr id="195" name="直線コネクタ 194">
          <a:extLst>
            <a:ext uri="{FF2B5EF4-FFF2-40B4-BE49-F238E27FC236}">
              <a16:creationId xmlns:a16="http://schemas.microsoft.com/office/drawing/2014/main" id="{295B598D-A2BD-4364-A70E-E465FF5CD92F}"/>
            </a:ext>
          </a:extLst>
        </xdr:cNvPr>
        <xdr:cNvCxnSpPr/>
      </xdr:nvCxnSpPr>
      <xdr:spPr>
        <a:xfrm flipV="1">
          <a:off x="1828800" y="9969500"/>
          <a:ext cx="7905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4445</xdr:rowOff>
    </xdr:from>
    <xdr:to>
      <xdr:col>6</xdr:col>
      <xdr:colOff>38100</xdr:colOff>
      <xdr:row>61</xdr:row>
      <xdr:rowOff>106045</xdr:rowOff>
    </xdr:to>
    <xdr:sp macro="" textlink="">
      <xdr:nvSpPr>
        <xdr:cNvPr id="196" name="楕円 195">
          <a:extLst>
            <a:ext uri="{FF2B5EF4-FFF2-40B4-BE49-F238E27FC236}">
              <a16:creationId xmlns:a16="http://schemas.microsoft.com/office/drawing/2014/main" id="{5EDC3295-047E-49ED-9D0E-0B7741957186}"/>
            </a:ext>
          </a:extLst>
        </xdr:cNvPr>
        <xdr:cNvSpPr/>
      </xdr:nvSpPr>
      <xdr:spPr>
        <a:xfrm>
          <a:off x="981075" y="98945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55245</xdr:rowOff>
    </xdr:from>
    <xdr:to>
      <xdr:col>10</xdr:col>
      <xdr:colOff>114300</xdr:colOff>
      <xdr:row>61</xdr:row>
      <xdr:rowOff>108585</xdr:rowOff>
    </xdr:to>
    <xdr:cxnSp macro="">
      <xdr:nvCxnSpPr>
        <xdr:cNvPr id="197" name="直線コネクタ 196">
          <a:extLst>
            <a:ext uri="{FF2B5EF4-FFF2-40B4-BE49-F238E27FC236}">
              <a16:creationId xmlns:a16="http://schemas.microsoft.com/office/drawing/2014/main" id="{B20AC37D-DDEB-4EAA-9B98-A69F1E1476DE}"/>
            </a:ext>
          </a:extLst>
        </xdr:cNvPr>
        <xdr:cNvCxnSpPr/>
      </xdr:nvCxnSpPr>
      <xdr:spPr>
        <a:xfrm>
          <a:off x="1028700" y="9942195"/>
          <a:ext cx="800100" cy="5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8" name="n_1aveValue【体育館・プール】&#10;有形固定資産減価償却率">
          <a:extLst>
            <a:ext uri="{FF2B5EF4-FFF2-40B4-BE49-F238E27FC236}">
              <a16:creationId xmlns:a16="http://schemas.microsoft.com/office/drawing/2014/main" id="{4AAFE2FD-02A7-4693-9CA7-45404579E517}"/>
            </a:ext>
          </a:extLst>
        </xdr:cNvPr>
        <xdr:cNvSpPr txBox="1"/>
      </xdr:nvSpPr>
      <xdr:spPr>
        <a:xfrm>
          <a:off x="3239144" y="9486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52087</xdr:rowOff>
    </xdr:from>
    <xdr:ext cx="405111" cy="259045"/>
    <xdr:sp macro="" textlink="">
      <xdr:nvSpPr>
        <xdr:cNvPr id="199" name="n_2aveValue【体育館・プール】&#10;有形固定資産減価償却率">
          <a:extLst>
            <a:ext uri="{FF2B5EF4-FFF2-40B4-BE49-F238E27FC236}">
              <a16:creationId xmlns:a16="http://schemas.microsoft.com/office/drawing/2014/main" id="{FBD7D2C8-5CE3-411F-A7E7-8E68C897CDF7}"/>
            </a:ext>
          </a:extLst>
        </xdr:cNvPr>
        <xdr:cNvSpPr txBox="1"/>
      </xdr:nvSpPr>
      <xdr:spPr>
        <a:xfrm>
          <a:off x="2439044" y="9450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6367</xdr:rowOff>
    </xdr:from>
    <xdr:ext cx="405111" cy="259045"/>
    <xdr:sp macro="" textlink="">
      <xdr:nvSpPr>
        <xdr:cNvPr id="200" name="n_3aveValue【体育館・プール】&#10;有形固定資産減価償却率">
          <a:extLst>
            <a:ext uri="{FF2B5EF4-FFF2-40B4-BE49-F238E27FC236}">
              <a16:creationId xmlns:a16="http://schemas.microsoft.com/office/drawing/2014/main" id="{5B0BA35F-2808-4509-8891-E99ADFB3CC64}"/>
            </a:ext>
          </a:extLst>
        </xdr:cNvPr>
        <xdr:cNvSpPr txBox="1"/>
      </xdr:nvSpPr>
      <xdr:spPr>
        <a:xfrm>
          <a:off x="1648469" y="941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17797</xdr:rowOff>
    </xdr:from>
    <xdr:ext cx="405111" cy="259045"/>
    <xdr:sp macro="" textlink="">
      <xdr:nvSpPr>
        <xdr:cNvPr id="201" name="n_4aveValue【体育館・プール】&#10;有形固定資産減価償却率">
          <a:extLst>
            <a:ext uri="{FF2B5EF4-FFF2-40B4-BE49-F238E27FC236}">
              <a16:creationId xmlns:a16="http://schemas.microsoft.com/office/drawing/2014/main" id="{541610FB-FBE3-4187-A37C-9D10081D37D1}"/>
            </a:ext>
          </a:extLst>
        </xdr:cNvPr>
        <xdr:cNvSpPr txBox="1"/>
      </xdr:nvSpPr>
      <xdr:spPr>
        <a:xfrm>
          <a:off x="848369" y="941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140987</xdr:rowOff>
    </xdr:from>
    <xdr:ext cx="405111" cy="259045"/>
    <xdr:sp macro="" textlink="">
      <xdr:nvSpPr>
        <xdr:cNvPr id="202" name="n_1mainValue【体育館・プール】&#10;有形固定資産減価償却率">
          <a:extLst>
            <a:ext uri="{FF2B5EF4-FFF2-40B4-BE49-F238E27FC236}">
              <a16:creationId xmlns:a16="http://schemas.microsoft.com/office/drawing/2014/main" id="{FEB0876E-BE08-4029-9596-2374CAD8B8EC}"/>
            </a:ext>
          </a:extLst>
        </xdr:cNvPr>
        <xdr:cNvSpPr txBox="1"/>
      </xdr:nvSpPr>
      <xdr:spPr>
        <a:xfrm>
          <a:off x="3239144" y="10031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127652</xdr:rowOff>
    </xdr:from>
    <xdr:ext cx="405111" cy="259045"/>
    <xdr:sp macro="" textlink="">
      <xdr:nvSpPr>
        <xdr:cNvPr id="203" name="n_2mainValue【体育館・プール】&#10;有形固定資産減価償却率">
          <a:extLst>
            <a:ext uri="{FF2B5EF4-FFF2-40B4-BE49-F238E27FC236}">
              <a16:creationId xmlns:a16="http://schemas.microsoft.com/office/drawing/2014/main" id="{FD5F2970-F5EA-4261-9B75-376836853281}"/>
            </a:ext>
          </a:extLst>
        </xdr:cNvPr>
        <xdr:cNvSpPr txBox="1"/>
      </xdr:nvSpPr>
      <xdr:spPr>
        <a:xfrm>
          <a:off x="24390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150512</xdr:rowOff>
    </xdr:from>
    <xdr:ext cx="405111" cy="259045"/>
    <xdr:sp macro="" textlink="">
      <xdr:nvSpPr>
        <xdr:cNvPr id="204" name="n_3mainValue【体育館・プール】&#10;有形固定資産減価償却率">
          <a:extLst>
            <a:ext uri="{FF2B5EF4-FFF2-40B4-BE49-F238E27FC236}">
              <a16:creationId xmlns:a16="http://schemas.microsoft.com/office/drawing/2014/main" id="{A4C73400-3254-4162-B2D2-A327AA1BA391}"/>
            </a:ext>
          </a:extLst>
        </xdr:cNvPr>
        <xdr:cNvSpPr txBox="1"/>
      </xdr:nvSpPr>
      <xdr:spPr>
        <a:xfrm>
          <a:off x="1648469" y="10037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97172</xdr:rowOff>
    </xdr:from>
    <xdr:ext cx="405111" cy="259045"/>
    <xdr:sp macro="" textlink="">
      <xdr:nvSpPr>
        <xdr:cNvPr id="205" name="n_4mainValue【体育館・プール】&#10;有形固定資産減価償却率">
          <a:extLst>
            <a:ext uri="{FF2B5EF4-FFF2-40B4-BE49-F238E27FC236}">
              <a16:creationId xmlns:a16="http://schemas.microsoft.com/office/drawing/2014/main" id="{345CC583-7F87-44E4-B19C-7C6912ED11C0}"/>
            </a:ext>
          </a:extLst>
        </xdr:cNvPr>
        <xdr:cNvSpPr txBox="1"/>
      </xdr:nvSpPr>
      <xdr:spPr>
        <a:xfrm>
          <a:off x="848369" y="998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CDAD7F27-7ECC-489D-AFBB-68DA4447CBB0}"/>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5167FFFD-4B5A-4C68-9A6D-66F5BB2256F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6258B4B4-F24A-4AB5-944F-3CBB0CB7F027}"/>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9CEFF34E-0CC9-4ED4-A595-9C6E984B0C24}"/>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DEBC7106-3553-4BA6-88B4-F3AC3699E377}"/>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E2EBDE00-D113-4A2A-B24C-0BBD3984D394}"/>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C8586EE4-45A0-4316-9639-7EB18701FBEA}"/>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20B4F9DA-7E01-4166-AFA5-7AFF8A767D0A}"/>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E2807803-1EAB-40B6-94E2-85F2D3C18A7A}"/>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C66584BD-268E-4A67-AE5A-2F4A1A967B98}"/>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B64FE855-BA79-43A6-A799-37E72F6B733E}"/>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776B28F4-94AF-4E3B-830A-C3BCA6E35F6E}"/>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ED0C397F-B8C7-4559-A8B0-2B1A8B216B02}"/>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33CB8A75-CCEF-4584-91DC-F6242A21C884}"/>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DB89615B-5E65-43EB-8DE2-B90814E1B5EE}"/>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E30AFEDB-DE42-41F1-9696-F6C26DF3BD3F}"/>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57DEAAD3-455F-46B0-9FAF-C837962917A2}"/>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581C3F9C-6578-41EB-A2E0-6CF62C90CEB0}"/>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A82833CC-42AB-49B2-8025-A90778E0DDFE}"/>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E9EC1A31-02A6-47E8-B2BC-C8310A765561}"/>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49FCE3EF-2920-475D-B30B-74089C4F6E3C}"/>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75438</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023B3C0D-728F-4835-A46E-B5A31BF40FF1}"/>
            </a:ext>
          </a:extLst>
        </xdr:cNvPr>
        <xdr:cNvCxnSpPr/>
      </xdr:nvCxnSpPr>
      <xdr:spPr>
        <a:xfrm flipV="1">
          <a:off x="9429115" y="8990838"/>
          <a:ext cx="0" cy="12510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57D834A7-AA57-4B3D-8C7B-EC97007F3525}"/>
            </a:ext>
          </a:extLst>
        </xdr:cNvPr>
        <xdr:cNvSpPr txBox="1"/>
      </xdr:nvSpPr>
      <xdr:spPr>
        <a:xfrm>
          <a:off x="9467850" y="1024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3D6110CD-2DDA-4992-B1E4-A2BFD7F1B2F7}"/>
            </a:ext>
          </a:extLst>
        </xdr:cNvPr>
        <xdr:cNvCxnSpPr/>
      </xdr:nvCxnSpPr>
      <xdr:spPr>
        <a:xfrm>
          <a:off x="9363075" y="102419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22115</xdr:rowOff>
    </xdr:from>
    <xdr:ext cx="469744" cy="259045"/>
    <xdr:sp macro="" textlink="">
      <xdr:nvSpPr>
        <xdr:cNvPr id="230" name="【体育館・プール】&#10;一人当たり面積最大値テキスト">
          <a:extLst>
            <a:ext uri="{FF2B5EF4-FFF2-40B4-BE49-F238E27FC236}">
              <a16:creationId xmlns:a16="http://schemas.microsoft.com/office/drawing/2014/main" id="{4C611012-2B3D-4A35-A170-25F0F69D4E80}"/>
            </a:ext>
          </a:extLst>
        </xdr:cNvPr>
        <xdr:cNvSpPr txBox="1"/>
      </xdr:nvSpPr>
      <xdr:spPr>
        <a:xfrm>
          <a:off x="9467850" y="8775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75438</xdr:rowOff>
    </xdr:from>
    <xdr:to>
      <xdr:col>55</xdr:col>
      <xdr:colOff>88900</xdr:colOff>
      <xdr:row>55</xdr:row>
      <xdr:rowOff>75438</xdr:rowOff>
    </xdr:to>
    <xdr:cxnSp macro="">
      <xdr:nvCxnSpPr>
        <xdr:cNvPr id="231" name="直線コネクタ 230">
          <a:extLst>
            <a:ext uri="{FF2B5EF4-FFF2-40B4-BE49-F238E27FC236}">
              <a16:creationId xmlns:a16="http://schemas.microsoft.com/office/drawing/2014/main" id="{3A5023CF-A6CE-486B-BDAA-A929FE81BBE4}"/>
            </a:ext>
          </a:extLst>
        </xdr:cNvPr>
        <xdr:cNvCxnSpPr/>
      </xdr:nvCxnSpPr>
      <xdr:spPr>
        <a:xfrm>
          <a:off x="9363075" y="899083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79519</xdr:rowOff>
    </xdr:from>
    <xdr:ext cx="469744" cy="259045"/>
    <xdr:sp macro="" textlink="">
      <xdr:nvSpPr>
        <xdr:cNvPr id="232" name="【体育館・プール】&#10;一人当たり面積平均値テキスト">
          <a:extLst>
            <a:ext uri="{FF2B5EF4-FFF2-40B4-BE49-F238E27FC236}">
              <a16:creationId xmlns:a16="http://schemas.microsoft.com/office/drawing/2014/main" id="{05913BDF-A180-4DA1-974F-FCAF89D07895}"/>
            </a:ext>
          </a:extLst>
        </xdr:cNvPr>
        <xdr:cNvSpPr txBox="1"/>
      </xdr:nvSpPr>
      <xdr:spPr>
        <a:xfrm>
          <a:off x="9467850" y="98077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56642</xdr:rowOff>
    </xdr:from>
    <xdr:to>
      <xdr:col>55</xdr:col>
      <xdr:colOff>50800</xdr:colOff>
      <xdr:row>61</xdr:row>
      <xdr:rowOff>158242</xdr:rowOff>
    </xdr:to>
    <xdr:sp macro="" textlink="">
      <xdr:nvSpPr>
        <xdr:cNvPr id="233" name="フローチャート: 判断 232">
          <a:extLst>
            <a:ext uri="{FF2B5EF4-FFF2-40B4-BE49-F238E27FC236}">
              <a16:creationId xmlns:a16="http://schemas.microsoft.com/office/drawing/2014/main" id="{049C09E8-F11C-4389-9C29-E0772B5BEB15}"/>
            </a:ext>
          </a:extLst>
        </xdr:cNvPr>
        <xdr:cNvSpPr/>
      </xdr:nvSpPr>
      <xdr:spPr>
        <a:xfrm>
          <a:off x="9401175" y="9943592"/>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52070</xdr:rowOff>
    </xdr:from>
    <xdr:to>
      <xdr:col>50</xdr:col>
      <xdr:colOff>165100</xdr:colOff>
      <xdr:row>61</xdr:row>
      <xdr:rowOff>153670</xdr:rowOff>
    </xdr:to>
    <xdr:sp macro="" textlink="">
      <xdr:nvSpPr>
        <xdr:cNvPr id="234" name="フローチャート: 判断 233">
          <a:extLst>
            <a:ext uri="{FF2B5EF4-FFF2-40B4-BE49-F238E27FC236}">
              <a16:creationId xmlns:a16="http://schemas.microsoft.com/office/drawing/2014/main" id="{67A114D2-D012-4FFD-A2E8-F5727247DDA3}"/>
            </a:ext>
          </a:extLst>
        </xdr:cNvPr>
        <xdr:cNvSpPr/>
      </xdr:nvSpPr>
      <xdr:spPr>
        <a:xfrm>
          <a:off x="8639175" y="99358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65786</xdr:rowOff>
    </xdr:from>
    <xdr:to>
      <xdr:col>46</xdr:col>
      <xdr:colOff>38100</xdr:colOff>
      <xdr:row>61</xdr:row>
      <xdr:rowOff>167386</xdr:rowOff>
    </xdr:to>
    <xdr:sp macro="" textlink="">
      <xdr:nvSpPr>
        <xdr:cNvPr id="235" name="フローチャート: 判断 234">
          <a:extLst>
            <a:ext uri="{FF2B5EF4-FFF2-40B4-BE49-F238E27FC236}">
              <a16:creationId xmlns:a16="http://schemas.microsoft.com/office/drawing/2014/main" id="{FB00457B-D1CD-457B-88FF-31779F4551C3}"/>
            </a:ext>
          </a:extLst>
        </xdr:cNvPr>
        <xdr:cNvSpPr/>
      </xdr:nvSpPr>
      <xdr:spPr>
        <a:xfrm>
          <a:off x="7839075" y="99559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38354</xdr:rowOff>
    </xdr:from>
    <xdr:to>
      <xdr:col>41</xdr:col>
      <xdr:colOff>101600</xdr:colOff>
      <xdr:row>61</xdr:row>
      <xdr:rowOff>139954</xdr:rowOff>
    </xdr:to>
    <xdr:sp macro="" textlink="">
      <xdr:nvSpPr>
        <xdr:cNvPr id="236" name="フローチャート: 判断 235">
          <a:extLst>
            <a:ext uri="{FF2B5EF4-FFF2-40B4-BE49-F238E27FC236}">
              <a16:creationId xmlns:a16="http://schemas.microsoft.com/office/drawing/2014/main" id="{67E87AAE-35F8-4545-A294-D421655AD0E0}"/>
            </a:ext>
          </a:extLst>
        </xdr:cNvPr>
        <xdr:cNvSpPr/>
      </xdr:nvSpPr>
      <xdr:spPr>
        <a:xfrm>
          <a:off x="7029450" y="992530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56642</xdr:rowOff>
    </xdr:from>
    <xdr:to>
      <xdr:col>36</xdr:col>
      <xdr:colOff>165100</xdr:colOff>
      <xdr:row>61</xdr:row>
      <xdr:rowOff>158242</xdr:rowOff>
    </xdr:to>
    <xdr:sp macro="" textlink="">
      <xdr:nvSpPr>
        <xdr:cNvPr id="237" name="フローチャート: 判断 236">
          <a:extLst>
            <a:ext uri="{FF2B5EF4-FFF2-40B4-BE49-F238E27FC236}">
              <a16:creationId xmlns:a16="http://schemas.microsoft.com/office/drawing/2014/main" id="{7A00C218-2D34-4655-9D85-BBC4011989FA}"/>
            </a:ext>
          </a:extLst>
        </xdr:cNvPr>
        <xdr:cNvSpPr/>
      </xdr:nvSpPr>
      <xdr:spPr>
        <a:xfrm>
          <a:off x="6238875" y="99435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4372BD3-F925-452E-A78D-8D324D504796}"/>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35B18BD-8858-4F91-8AEB-EE799F0A9E5C}"/>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B5E40DD-8ABE-4AA5-A728-0C65AE134291}"/>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5EA15A7-D458-4F7F-91D9-A4C1BCBB643C}"/>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DCB643A-B0A3-4A8B-B066-6CBF95C7B97D}"/>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88646</xdr:rowOff>
    </xdr:from>
    <xdr:to>
      <xdr:col>55</xdr:col>
      <xdr:colOff>50800</xdr:colOff>
      <xdr:row>62</xdr:row>
      <xdr:rowOff>18796</xdr:rowOff>
    </xdr:to>
    <xdr:sp macro="" textlink="">
      <xdr:nvSpPr>
        <xdr:cNvPr id="243" name="楕円 242">
          <a:extLst>
            <a:ext uri="{FF2B5EF4-FFF2-40B4-BE49-F238E27FC236}">
              <a16:creationId xmlns:a16="http://schemas.microsoft.com/office/drawing/2014/main" id="{F9CBE441-55BF-414E-A161-F82D16EBDF9C}"/>
            </a:ext>
          </a:extLst>
        </xdr:cNvPr>
        <xdr:cNvSpPr/>
      </xdr:nvSpPr>
      <xdr:spPr>
        <a:xfrm>
          <a:off x="9401175" y="997242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67073</xdr:rowOff>
    </xdr:from>
    <xdr:ext cx="469744" cy="259045"/>
    <xdr:sp macro="" textlink="">
      <xdr:nvSpPr>
        <xdr:cNvPr id="244" name="【体育館・プール】&#10;一人当たり面積該当値テキスト">
          <a:extLst>
            <a:ext uri="{FF2B5EF4-FFF2-40B4-BE49-F238E27FC236}">
              <a16:creationId xmlns:a16="http://schemas.microsoft.com/office/drawing/2014/main" id="{DA55568C-6A37-4FF5-84CD-028AD0F43DD8}"/>
            </a:ext>
          </a:extLst>
        </xdr:cNvPr>
        <xdr:cNvSpPr txBox="1"/>
      </xdr:nvSpPr>
      <xdr:spPr>
        <a:xfrm>
          <a:off x="9467850" y="9950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88646</xdr:rowOff>
    </xdr:from>
    <xdr:to>
      <xdr:col>50</xdr:col>
      <xdr:colOff>165100</xdr:colOff>
      <xdr:row>62</xdr:row>
      <xdr:rowOff>18796</xdr:rowOff>
    </xdr:to>
    <xdr:sp macro="" textlink="">
      <xdr:nvSpPr>
        <xdr:cNvPr id="245" name="楕円 244">
          <a:extLst>
            <a:ext uri="{FF2B5EF4-FFF2-40B4-BE49-F238E27FC236}">
              <a16:creationId xmlns:a16="http://schemas.microsoft.com/office/drawing/2014/main" id="{5CBBB0AD-3508-4823-ADB3-7AA9F0D8BDAF}"/>
            </a:ext>
          </a:extLst>
        </xdr:cNvPr>
        <xdr:cNvSpPr/>
      </xdr:nvSpPr>
      <xdr:spPr>
        <a:xfrm>
          <a:off x="8639175" y="99724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139446</xdr:rowOff>
    </xdr:from>
    <xdr:to>
      <xdr:col>55</xdr:col>
      <xdr:colOff>0</xdr:colOff>
      <xdr:row>61</xdr:row>
      <xdr:rowOff>139446</xdr:rowOff>
    </xdr:to>
    <xdr:cxnSp macro="">
      <xdr:nvCxnSpPr>
        <xdr:cNvPr id="246" name="直線コネクタ 245">
          <a:extLst>
            <a:ext uri="{FF2B5EF4-FFF2-40B4-BE49-F238E27FC236}">
              <a16:creationId xmlns:a16="http://schemas.microsoft.com/office/drawing/2014/main" id="{18589328-4676-4A0C-8EAC-2B28DA98E7EB}"/>
            </a:ext>
          </a:extLst>
        </xdr:cNvPr>
        <xdr:cNvCxnSpPr/>
      </xdr:nvCxnSpPr>
      <xdr:spPr>
        <a:xfrm>
          <a:off x="8686800" y="1002957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88646</xdr:rowOff>
    </xdr:from>
    <xdr:to>
      <xdr:col>46</xdr:col>
      <xdr:colOff>38100</xdr:colOff>
      <xdr:row>62</xdr:row>
      <xdr:rowOff>18796</xdr:rowOff>
    </xdr:to>
    <xdr:sp macro="" textlink="">
      <xdr:nvSpPr>
        <xdr:cNvPr id="247" name="楕円 246">
          <a:extLst>
            <a:ext uri="{FF2B5EF4-FFF2-40B4-BE49-F238E27FC236}">
              <a16:creationId xmlns:a16="http://schemas.microsoft.com/office/drawing/2014/main" id="{0F0908F9-C3ED-49C7-A3A4-AC61ACD42C74}"/>
            </a:ext>
          </a:extLst>
        </xdr:cNvPr>
        <xdr:cNvSpPr/>
      </xdr:nvSpPr>
      <xdr:spPr>
        <a:xfrm>
          <a:off x="7839075" y="997242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139446</xdr:rowOff>
    </xdr:from>
    <xdr:to>
      <xdr:col>50</xdr:col>
      <xdr:colOff>114300</xdr:colOff>
      <xdr:row>61</xdr:row>
      <xdr:rowOff>139446</xdr:rowOff>
    </xdr:to>
    <xdr:cxnSp macro="">
      <xdr:nvCxnSpPr>
        <xdr:cNvPr id="248" name="直線コネクタ 247">
          <a:extLst>
            <a:ext uri="{FF2B5EF4-FFF2-40B4-BE49-F238E27FC236}">
              <a16:creationId xmlns:a16="http://schemas.microsoft.com/office/drawing/2014/main" id="{47F35BF8-8B26-4D76-BC46-4B3479919CE6}"/>
            </a:ext>
          </a:extLst>
        </xdr:cNvPr>
        <xdr:cNvCxnSpPr/>
      </xdr:nvCxnSpPr>
      <xdr:spPr>
        <a:xfrm>
          <a:off x="7886700" y="1002957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70358</xdr:rowOff>
    </xdr:from>
    <xdr:to>
      <xdr:col>41</xdr:col>
      <xdr:colOff>101600</xdr:colOff>
      <xdr:row>62</xdr:row>
      <xdr:rowOff>508</xdr:rowOff>
    </xdr:to>
    <xdr:sp macro="" textlink="">
      <xdr:nvSpPr>
        <xdr:cNvPr id="249" name="楕円 248">
          <a:extLst>
            <a:ext uri="{FF2B5EF4-FFF2-40B4-BE49-F238E27FC236}">
              <a16:creationId xmlns:a16="http://schemas.microsoft.com/office/drawing/2014/main" id="{AE26002C-29C3-43AE-B19E-146646FCA6E3}"/>
            </a:ext>
          </a:extLst>
        </xdr:cNvPr>
        <xdr:cNvSpPr/>
      </xdr:nvSpPr>
      <xdr:spPr>
        <a:xfrm>
          <a:off x="7029450" y="99541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121158</xdr:rowOff>
    </xdr:from>
    <xdr:to>
      <xdr:col>45</xdr:col>
      <xdr:colOff>177800</xdr:colOff>
      <xdr:row>61</xdr:row>
      <xdr:rowOff>139446</xdr:rowOff>
    </xdr:to>
    <xdr:cxnSp macro="">
      <xdr:nvCxnSpPr>
        <xdr:cNvPr id="250" name="直線コネクタ 249">
          <a:extLst>
            <a:ext uri="{FF2B5EF4-FFF2-40B4-BE49-F238E27FC236}">
              <a16:creationId xmlns:a16="http://schemas.microsoft.com/office/drawing/2014/main" id="{75400E1F-5168-4C0C-AE3A-0B0991224AA2}"/>
            </a:ext>
          </a:extLst>
        </xdr:cNvPr>
        <xdr:cNvCxnSpPr/>
      </xdr:nvCxnSpPr>
      <xdr:spPr>
        <a:xfrm>
          <a:off x="7077075" y="10011283"/>
          <a:ext cx="80962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70358</xdr:rowOff>
    </xdr:from>
    <xdr:to>
      <xdr:col>36</xdr:col>
      <xdr:colOff>165100</xdr:colOff>
      <xdr:row>62</xdr:row>
      <xdr:rowOff>508</xdr:rowOff>
    </xdr:to>
    <xdr:sp macro="" textlink="">
      <xdr:nvSpPr>
        <xdr:cNvPr id="251" name="楕円 250">
          <a:extLst>
            <a:ext uri="{FF2B5EF4-FFF2-40B4-BE49-F238E27FC236}">
              <a16:creationId xmlns:a16="http://schemas.microsoft.com/office/drawing/2014/main" id="{C489F1F9-C5A5-4E7B-8269-63B7366681F3}"/>
            </a:ext>
          </a:extLst>
        </xdr:cNvPr>
        <xdr:cNvSpPr/>
      </xdr:nvSpPr>
      <xdr:spPr>
        <a:xfrm>
          <a:off x="6238875" y="995413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121158</xdr:rowOff>
    </xdr:from>
    <xdr:to>
      <xdr:col>41</xdr:col>
      <xdr:colOff>50800</xdr:colOff>
      <xdr:row>61</xdr:row>
      <xdr:rowOff>121158</xdr:rowOff>
    </xdr:to>
    <xdr:cxnSp macro="">
      <xdr:nvCxnSpPr>
        <xdr:cNvPr id="252" name="直線コネクタ 251">
          <a:extLst>
            <a:ext uri="{FF2B5EF4-FFF2-40B4-BE49-F238E27FC236}">
              <a16:creationId xmlns:a16="http://schemas.microsoft.com/office/drawing/2014/main" id="{E2E90CBF-4BDA-430B-9A3C-9E61C3DE67D9}"/>
            </a:ext>
          </a:extLst>
        </xdr:cNvPr>
        <xdr:cNvCxnSpPr/>
      </xdr:nvCxnSpPr>
      <xdr:spPr>
        <a:xfrm>
          <a:off x="6286500" y="1001128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170197</xdr:rowOff>
    </xdr:from>
    <xdr:ext cx="469744" cy="259045"/>
    <xdr:sp macro="" textlink="">
      <xdr:nvSpPr>
        <xdr:cNvPr id="253" name="n_1aveValue【体育館・プール】&#10;一人当たり面積">
          <a:extLst>
            <a:ext uri="{FF2B5EF4-FFF2-40B4-BE49-F238E27FC236}">
              <a16:creationId xmlns:a16="http://schemas.microsoft.com/office/drawing/2014/main" id="{34E15887-3F32-46FB-BBD8-7CA3EBD64CB8}"/>
            </a:ext>
          </a:extLst>
        </xdr:cNvPr>
        <xdr:cNvSpPr txBox="1"/>
      </xdr:nvSpPr>
      <xdr:spPr>
        <a:xfrm>
          <a:off x="8458277" y="972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12463</xdr:rowOff>
    </xdr:from>
    <xdr:ext cx="469744" cy="259045"/>
    <xdr:sp macro="" textlink="">
      <xdr:nvSpPr>
        <xdr:cNvPr id="254" name="n_2aveValue【体育館・プール】&#10;一人当たり面積">
          <a:extLst>
            <a:ext uri="{FF2B5EF4-FFF2-40B4-BE49-F238E27FC236}">
              <a16:creationId xmlns:a16="http://schemas.microsoft.com/office/drawing/2014/main" id="{696451FA-AA8C-40F4-8580-30E7873758D1}"/>
            </a:ext>
          </a:extLst>
        </xdr:cNvPr>
        <xdr:cNvSpPr txBox="1"/>
      </xdr:nvSpPr>
      <xdr:spPr>
        <a:xfrm>
          <a:off x="7677227" y="973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156481</xdr:rowOff>
    </xdr:from>
    <xdr:ext cx="469744" cy="259045"/>
    <xdr:sp macro="" textlink="">
      <xdr:nvSpPr>
        <xdr:cNvPr id="255" name="n_3aveValue【体育館・プール】&#10;一人当たり面積">
          <a:extLst>
            <a:ext uri="{FF2B5EF4-FFF2-40B4-BE49-F238E27FC236}">
              <a16:creationId xmlns:a16="http://schemas.microsoft.com/office/drawing/2014/main" id="{3B76498F-6C21-492B-BCB7-95AEB8D6BE0F}"/>
            </a:ext>
          </a:extLst>
        </xdr:cNvPr>
        <xdr:cNvSpPr txBox="1"/>
      </xdr:nvSpPr>
      <xdr:spPr>
        <a:xfrm>
          <a:off x="6867602" y="972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3319</xdr:rowOff>
    </xdr:from>
    <xdr:ext cx="469744" cy="259045"/>
    <xdr:sp macro="" textlink="">
      <xdr:nvSpPr>
        <xdr:cNvPr id="256" name="n_4aveValue【体育館・プール】&#10;一人当たり面積">
          <a:extLst>
            <a:ext uri="{FF2B5EF4-FFF2-40B4-BE49-F238E27FC236}">
              <a16:creationId xmlns:a16="http://schemas.microsoft.com/office/drawing/2014/main" id="{F1283806-9650-4CE9-A83D-2CD608C28C29}"/>
            </a:ext>
          </a:extLst>
        </xdr:cNvPr>
        <xdr:cNvSpPr txBox="1"/>
      </xdr:nvSpPr>
      <xdr:spPr>
        <a:xfrm>
          <a:off x="6067502" y="9731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9923</xdr:rowOff>
    </xdr:from>
    <xdr:ext cx="469744" cy="259045"/>
    <xdr:sp macro="" textlink="">
      <xdr:nvSpPr>
        <xdr:cNvPr id="257" name="n_1mainValue【体育館・プール】&#10;一人当たり面積">
          <a:extLst>
            <a:ext uri="{FF2B5EF4-FFF2-40B4-BE49-F238E27FC236}">
              <a16:creationId xmlns:a16="http://schemas.microsoft.com/office/drawing/2014/main" id="{DCD87DD4-1361-4C24-A94E-1E512204D6B2}"/>
            </a:ext>
          </a:extLst>
        </xdr:cNvPr>
        <xdr:cNvSpPr txBox="1"/>
      </xdr:nvSpPr>
      <xdr:spPr>
        <a:xfrm>
          <a:off x="8458277" y="1005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9923</xdr:rowOff>
    </xdr:from>
    <xdr:ext cx="469744" cy="259045"/>
    <xdr:sp macro="" textlink="">
      <xdr:nvSpPr>
        <xdr:cNvPr id="258" name="n_2mainValue【体育館・プール】&#10;一人当たり面積">
          <a:extLst>
            <a:ext uri="{FF2B5EF4-FFF2-40B4-BE49-F238E27FC236}">
              <a16:creationId xmlns:a16="http://schemas.microsoft.com/office/drawing/2014/main" id="{6FBE8B7B-9A94-49B4-B40C-F8DEE8964249}"/>
            </a:ext>
          </a:extLst>
        </xdr:cNvPr>
        <xdr:cNvSpPr txBox="1"/>
      </xdr:nvSpPr>
      <xdr:spPr>
        <a:xfrm>
          <a:off x="7677227" y="1005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163085</xdr:rowOff>
    </xdr:from>
    <xdr:ext cx="469744" cy="259045"/>
    <xdr:sp macro="" textlink="">
      <xdr:nvSpPr>
        <xdr:cNvPr id="259" name="n_3mainValue【体育館・プール】&#10;一人当たり面積">
          <a:extLst>
            <a:ext uri="{FF2B5EF4-FFF2-40B4-BE49-F238E27FC236}">
              <a16:creationId xmlns:a16="http://schemas.microsoft.com/office/drawing/2014/main" id="{D14D5E44-3C6B-4DC3-B70A-08D160EF2F0F}"/>
            </a:ext>
          </a:extLst>
        </xdr:cNvPr>
        <xdr:cNvSpPr txBox="1"/>
      </xdr:nvSpPr>
      <xdr:spPr>
        <a:xfrm>
          <a:off x="6867602" y="1004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163085</xdr:rowOff>
    </xdr:from>
    <xdr:ext cx="469744" cy="259045"/>
    <xdr:sp macro="" textlink="">
      <xdr:nvSpPr>
        <xdr:cNvPr id="260" name="n_4mainValue【体育館・プール】&#10;一人当たり面積">
          <a:extLst>
            <a:ext uri="{FF2B5EF4-FFF2-40B4-BE49-F238E27FC236}">
              <a16:creationId xmlns:a16="http://schemas.microsoft.com/office/drawing/2014/main" id="{25010C25-7FE8-4BE9-BF91-7BA237CCE06F}"/>
            </a:ext>
          </a:extLst>
        </xdr:cNvPr>
        <xdr:cNvSpPr txBox="1"/>
      </xdr:nvSpPr>
      <xdr:spPr>
        <a:xfrm>
          <a:off x="6067502" y="1004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5BD93FD7-327B-4E2B-AD81-02C44CA15B8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F390F1E3-99CD-4F0D-97DE-EBF44060FC53}"/>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B78EA52C-4B45-47CB-81C7-CB6A24FAACF4}"/>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A9657419-217D-4D3A-A46C-5C5314E1B46F}"/>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1F29895A-4861-4F7A-AA8C-1C370255470E}"/>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7A7E6E80-A229-4AC0-9713-CFA8652FA757}"/>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9AE58FD4-5122-4C2A-B1D4-DCDB51FE412C}"/>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161AA6F6-6970-4428-9805-40E6115D413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EE996562-D72D-4747-A199-8E2F9BD6B9D0}"/>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7C5CDEE7-58A4-4A6F-9891-C0E66EF8BB58}"/>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67FAE462-8741-45AC-86B4-4B49E9A1C26B}"/>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D9F6F250-C07B-4506-A608-BE5BEDC0CC94}"/>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0AC12AB9-CEB0-4AFB-93FD-51DFEFB2E799}"/>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DE4E83D3-8915-42C5-98A6-5C01C2A4EC5C}"/>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C6E553D6-7FDC-40D0-8073-918A50A81F2B}"/>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6EA0E2B9-1DF5-401D-B194-E5F6F5BC7E27}"/>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B54DEE1A-DED3-4971-B62C-C9BBAC3D7CA9}"/>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28EA4AB8-7A5D-4DD1-A99A-0B0C53F4F9D2}"/>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8AF516E3-8ABA-4A02-8224-FB7595B5BDDD}"/>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E3A44FD8-C314-4C50-8A38-8F48A5E782B8}"/>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79BA3E13-4BB5-4EAE-ABF3-AEEDFEE39614}"/>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E780A19D-81F5-452C-A996-6BB72FA691E6}"/>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7AB295FD-9C48-4BF7-B7F1-EB06FFD6EDC5}"/>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F094E2D2-7D98-44F7-A400-7720026122FB}"/>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135255</xdr:rowOff>
    </xdr:from>
    <xdr:to>
      <xdr:col>24</xdr:col>
      <xdr:colOff>62865</xdr:colOff>
      <xdr:row>85</xdr:row>
      <xdr:rowOff>112395</xdr:rowOff>
    </xdr:to>
    <xdr:cxnSp macro="">
      <xdr:nvCxnSpPr>
        <xdr:cNvPr id="285" name="直線コネクタ 284">
          <a:extLst>
            <a:ext uri="{FF2B5EF4-FFF2-40B4-BE49-F238E27FC236}">
              <a16:creationId xmlns:a16="http://schemas.microsoft.com/office/drawing/2014/main" id="{83214CF5-5145-406B-A558-D7CD24114160}"/>
            </a:ext>
          </a:extLst>
        </xdr:cNvPr>
        <xdr:cNvCxnSpPr/>
      </xdr:nvCxnSpPr>
      <xdr:spPr>
        <a:xfrm flipV="1">
          <a:off x="4180840" y="12613005"/>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116222</xdr:rowOff>
    </xdr:from>
    <xdr:ext cx="405111" cy="259045"/>
    <xdr:sp macro="" textlink="">
      <xdr:nvSpPr>
        <xdr:cNvPr id="286" name="【福祉施設】&#10;有形固定資産減価償却率最小値テキスト">
          <a:extLst>
            <a:ext uri="{FF2B5EF4-FFF2-40B4-BE49-F238E27FC236}">
              <a16:creationId xmlns:a16="http://schemas.microsoft.com/office/drawing/2014/main" id="{B214973A-46F5-4A10-945D-E1CCCF665864}"/>
            </a:ext>
          </a:extLst>
        </xdr:cNvPr>
        <xdr:cNvSpPr txBox="1"/>
      </xdr:nvSpPr>
      <xdr:spPr>
        <a:xfrm>
          <a:off x="4219575" y="1388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112395</xdr:rowOff>
    </xdr:from>
    <xdr:to>
      <xdr:col>24</xdr:col>
      <xdr:colOff>152400</xdr:colOff>
      <xdr:row>85</xdr:row>
      <xdr:rowOff>112395</xdr:rowOff>
    </xdr:to>
    <xdr:cxnSp macro="">
      <xdr:nvCxnSpPr>
        <xdr:cNvPr id="287" name="直線コネクタ 286">
          <a:extLst>
            <a:ext uri="{FF2B5EF4-FFF2-40B4-BE49-F238E27FC236}">
              <a16:creationId xmlns:a16="http://schemas.microsoft.com/office/drawing/2014/main" id="{9662394F-92AB-462C-A1A3-11BE7E0AC088}"/>
            </a:ext>
          </a:extLst>
        </xdr:cNvPr>
        <xdr:cNvCxnSpPr/>
      </xdr:nvCxnSpPr>
      <xdr:spPr>
        <a:xfrm>
          <a:off x="4105275" y="138855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81932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5D443F3D-B08A-43FE-ADF5-F8A1E4E47AD8}"/>
            </a:ext>
          </a:extLst>
        </xdr:cNvPr>
        <xdr:cNvSpPr txBox="1"/>
      </xdr:nvSpPr>
      <xdr:spPr>
        <a:xfrm>
          <a:off x="4219575" y="1240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135255</xdr:rowOff>
    </xdr:from>
    <xdr:to>
      <xdr:col>24</xdr:col>
      <xdr:colOff>152400</xdr:colOff>
      <xdr:row>77</xdr:row>
      <xdr:rowOff>135255</xdr:rowOff>
    </xdr:to>
    <xdr:cxnSp macro="">
      <xdr:nvCxnSpPr>
        <xdr:cNvPr id="289" name="直線コネクタ 288">
          <a:extLst>
            <a:ext uri="{FF2B5EF4-FFF2-40B4-BE49-F238E27FC236}">
              <a16:creationId xmlns:a16="http://schemas.microsoft.com/office/drawing/2014/main" id="{E41E71F9-0A01-431F-927B-CE7ACFF8930A}"/>
            </a:ext>
          </a:extLst>
        </xdr:cNvPr>
        <xdr:cNvCxnSpPr/>
      </xdr:nvCxnSpPr>
      <xdr:spPr>
        <a:xfrm>
          <a:off x="4105275" y="126130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23513</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BED06890-E47C-45BB-AB96-758D1F73328D}"/>
            </a:ext>
          </a:extLst>
        </xdr:cNvPr>
        <xdr:cNvSpPr txBox="1"/>
      </xdr:nvSpPr>
      <xdr:spPr>
        <a:xfrm>
          <a:off x="4219575" y="131521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291" name="フローチャート: 判断 290">
          <a:extLst>
            <a:ext uri="{FF2B5EF4-FFF2-40B4-BE49-F238E27FC236}">
              <a16:creationId xmlns:a16="http://schemas.microsoft.com/office/drawing/2014/main" id="{E1577009-711A-4716-9F78-80AEA2E7C053}"/>
            </a:ext>
          </a:extLst>
        </xdr:cNvPr>
        <xdr:cNvSpPr/>
      </xdr:nvSpPr>
      <xdr:spPr>
        <a:xfrm>
          <a:off x="4124325" y="132880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132080</xdr:rowOff>
    </xdr:from>
    <xdr:to>
      <xdr:col>20</xdr:col>
      <xdr:colOff>38100</xdr:colOff>
      <xdr:row>82</xdr:row>
      <xdr:rowOff>62230</xdr:rowOff>
    </xdr:to>
    <xdr:sp macro="" textlink="">
      <xdr:nvSpPr>
        <xdr:cNvPr id="292" name="フローチャート: 判断 291">
          <a:extLst>
            <a:ext uri="{FF2B5EF4-FFF2-40B4-BE49-F238E27FC236}">
              <a16:creationId xmlns:a16="http://schemas.microsoft.com/office/drawing/2014/main" id="{E4B9848D-4C87-4C64-BF89-78B2F6AB139D}"/>
            </a:ext>
          </a:extLst>
        </xdr:cNvPr>
        <xdr:cNvSpPr/>
      </xdr:nvSpPr>
      <xdr:spPr>
        <a:xfrm>
          <a:off x="3381375" y="132575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93" name="フローチャート: 判断 292">
          <a:extLst>
            <a:ext uri="{FF2B5EF4-FFF2-40B4-BE49-F238E27FC236}">
              <a16:creationId xmlns:a16="http://schemas.microsoft.com/office/drawing/2014/main" id="{3358D648-891E-4AFD-9DB4-288C29159F81}"/>
            </a:ext>
          </a:extLst>
        </xdr:cNvPr>
        <xdr:cNvSpPr/>
      </xdr:nvSpPr>
      <xdr:spPr>
        <a:xfrm>
          <a:off x="2571750" y="132384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C829BD5A-F87B-4DE2-A6FA-A5F6FD14E26C}"/>
            </a:ext>
          </a:extLst>
        </xdr:cNvPr>
        <xdr:cNvSpPr/>
      </xdr:nvSpPr>
      <xdr:spPr>
        <a:xfrm>
          <a:off x="1781175" y="132321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107314</xdr:rowOff>
    </xdr:from>
    <xdr:to>
      <xdr:col>6</xdr:col>
      <xdr:colOff>38100</xdr:colOff>
      <xdr:row>82</xdr:row>
      <xdr:rowOff>37464</xdr:rowOff>
    </xdr:to>
    <xdr:sp macro="" textlink="">
      <xdr:nvSpPr>
        <xdr:cNvPr id="295" name="フローチャート: 判断 294">
          <a:extLst>
            <a:ext uri="{FF2B5EF4-FFF2-40B4-BE49-F238E27FC236}">
              <a16:creationId xmlns:a16="http://schemas.microsoft.com/office/drawing/2014/main" id="{537ECFFA-14A9-462C-96CB-FA78D0CA8C2D}"/>
            </a:ext>
          </a:extLst>
        </xdr:cNvPr>
        <xdr:cNvSpPr/>
      </xdr:nvSpPr>
      <xdr:spPr>
        <a:xfrm>
          <a:off x="981075" y="1322958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A8CFFB5C-34C0-4A11-B129-690F7AB3A7F8}"/>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E626D1B0-0B05-4D23-8B5B-264786792F56}"/>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80003F5-19B8-4CD8-9411-68E7DCD936DE}"/>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29E2F89-3849-43BF-ABA8-B94766A6B809}"/>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703CEA5-802C-4A52-8D4D-BD65498851E1}"/>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17780</xdr:rowOff>
    </xdr:from>
    <xdr:to>
      <xdr:col>24</xdr:col>
      <xdr:colOff>114300</xdr:colOff>
      <xdr:row>82</xdr:row>
      <xdr:rowOff>119380</xdr:rowOff>
    </xdr:to>
    <xdr:sp macro="" textlink="">
      <xdr:nvSpPr>
        <xdr:cNvPr id="301" name="楕円 300">
          <a:extLst>
            <a:ext uri="{FF2B5EF4-FFF2-40B4-BE49-F238E27FC236}">
              <a16:creationId xmlns:a16="http://schemas.microsoft.com/office/drawing/2014/main" id="{13E3F97E-1978-41E8-A3F5-6E1EB4760F7E}"/>
            </a:ext>
          </a:extLst>
        </xdr:cNvPr>
        <xdr:cNvSpPr/>
      </xdr:nvSpPr>
      <xdr:spPr>
        <a:xfrm>
          <a:off x="4124325" y="133051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167657</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9B50FD21-4336-479D-860F-81AECC1C9455}"/>
            </a:ext>
          </a:extLst>
        </xdr:cNvPr>
        <xdr:cNvSpPr txBox="1"/>
      </xdr:nvSpPr>
      <xdr:spPr>
        <a:xfrm>
          <a:off x="4219575" y="1328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158750</xdr:rowOff>
    </xdr:from>
    <xdr:to>
      <xdr:col>20</xdr:col>
      <xdr:colOff>38100</xdr:colOff>
      <xdr:row>82</xdr:row>
      <xdr:rowOff>88900</xdr:rowOff>
    </xdr:to>
    <xdr:sp macro="" textlink="">
      <xdr:nvSpPr>
        <xdr:cNvPr id="303" name="楕円 302">
          <a:extLst>
            <a:ext uri="{FF2B5EF4-FFF2-40B4-BE49-F238E27FC236}">
              <a16:creationId xmlns:a16="http://schemas.microsoft.com/office/drawing/2014/main" id="{D6FE38CD-B4E3-4122-8CF3-50D2C49DB084}"/>
            </a:ext>
          </a:extLst>
        </xdr:cNvPr>
        <xdr:cNvSpPr/>
      </xdr:nvSpPr>
      <xdr:spPr>
        <a:xfrm>
          <a:off x="3381375" y="132873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38100</xdr:rowOff>
    </xdr:from>
    <xdr:to>
      <xdr:col>24</xdr:col>
      <xdr:colOff>63500</xdr:colOff>
      <xdr:row>82</xdr:row>
      <xdr:rowOff>68580</xdr:rowOff>
    </xdr:to>
    <xdr:cxnSp macro="">
      <xdr:nvCxnSpPr>
        <xdr:cNvPr id="304" name="直線コネクタ 303">
          <a:extLst>
            <a:ext uri="{FF2B5EF4-FFF2-40B4-BE49-F238E27FC236}">
              <a16:creationId xmlns:a16="http://schemas.microsoft.com/office/drawing/2014/main" id="{A4B6ACAE-11AB-428A-A2A0-BB50E148EA01}"/>
            </a:ext>
          </a:extLst>
        </xdr:cNvPr>
        <xdr:cNvCxnSpPr/>
      </xdr:nvCxnSpPr>
      <xdr:spPr>
        <a:xfrm>
          <a:off x="3429000" y="13325475"/>
          <a:ext cx="75247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8255</xdr:rowOff>
    </xdr:from>
    <xdr:to>
      <xdr:col>15</xdr:col>
      <xdr:colOff>101600</xdr:colOff>
      <xdr:row>83</xdr:row>
      <xdr:rowOff>109855</xdr:rowOff>
    </xdr:to>
    <xdr:sp macro="" textlink="">
      <xdr:nvSpPr>
        <xdr:cNvPr id="305" name="楕円 304">
          <a:extLst>
            <a:ext uri="{FF2B5EF4-FFF2-40B4-BE49-F238E27FC236}">
              <a16:creationId xmlns:a16="http://schemas.microsoft.com/office/drawing/2014/main" id="{2718BE0B-28E4-4AF5-B99B-5B0DA75599EC}"/>
            </a:ext>
          </a:extLst>
        </xdr:cNvPr>
        <xdr:cNvSpPr/>
      </xdr:nvSpPr>
      <xdr:spPr>
        <a:xfrm>
          <a:off x="2571750" y="134607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38100</xdr:rowOff>
    </xdr:from>
    <xdr:to>
      <xdr:col>19</xdr:col>
      <xdr:colOff>177800</xdr:colOff>
      <xdr:row>83</xdr:row>
      <xdr:rowOff>59055</xdr:rowOff>
    </xdr:to>
    <xdr:cxnSp macro="">
      <xdr:nvCxnSpPr>
        <xdr:cNvPr id="306" name="直線コネクタ 305">
          <a:extLst>
            <a:ext uri="{FF2B5EF4-FFF2-40B4-BE49-F238E27FC236}">
              <a16:creationId xmlns:a16="http://schemas.microsoft.com/office/drawing/2014/main" id="{CA83703D-F379-43DF-A918-B3C1B38961A8}"/>
            </a:ext>
          </a:extLst>
        </xdr:cNvPr>
        <xdr:cNvCxnSpPr/>
      </xdr:nvCxnSpPr>
      <xdr:spPr>
        <a:xfrm flipV="1">
          <a:off x="2619375" y="13325475"/>
          <a:ext cx="809625"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164464</xdr:rowOff>
    </xdr:from>
    <xdr:to>
      <xdr:col>10</xdr:col>
      <xdr:colOff>165100</xdr:colOff>
      <xdr:row>83</xdr:row>
      <xdr:rowOff>94614</xdr:rowOff>
    </xdr:to>
    <xdr:sp macro="" textlink="">
      <xdr:nvSpPr>
        <xdr:cNvPr id="307" name="楕円 306">
          <a:extLst>
            <a:ext uri="{FF2B5EF4-FFF2-40B4-BE49-F238E27FC236}">
              <a16:creationId xmlns:a16="http://schemas.microsoft.com/office/drawing/2014/main" id="{2D8C4959-5CF5-4CF4-B384-4C2DB9DBA0B4}"/>
            </a:ext>
          </a:extLst>
        </xdr:cNvPr>
        <xdr:cNvSpPr/>
      </xdr:nvSpPr>
      <xdr:spPr>
        <a:xfrm>
          <a:off x="1781175" y="134486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43814</xdr:rowOff>
    </xdr:from>
    <xdr:to>
      <xdr:col>15</xdr:col>
      <xdr:colOff>50800</xdr:colOff>
      <xdr:row>83</xdr:row>
      <xdr:rowOff>59055</xdr:rowOff>
    </xdr:to>
    <xdr:cxnSp macro="">
      <xdr:nvCxnSpPr>
        <xdr:cNvPr id="308" name="直線コネクタ 307">
          <a:extLst>
            <a:ext uri="{FF2B5EF4-FFF2-40B4-BE49-F238E27FC236}">
              <a16:creationId xmlns:a16="http://schemas.microsoft.com/office/drawing/2014/main" id="{CF6D916B-AC51-4585-9569-537E691C089D}"/>
            </a:ext>
          </a:extLst>
        </xdr:cNvPr>
        <xdr:cNvCxnSpPr/>
      </xdr:nvCxnSpPr>
      <xdr:spPr>
        <a:xfrm>
          <a:off x="1828800" y="13496289"/>
          <a:ext cx="790575"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38736</xdr:rowOff>
    </xdr:from>
    <xdr:to>
      <xdr:col>6</xdr:col>
      <xdr:colOff>38100</xdr:colOff>
      <xdr:row>83</xdr:row>
      <xdr:rowOff>140336</xdr:rowOff>
    </xdr:to>
    <xdr:sp macro="" textlink="">
      <xdr:nvSpPr>
        <xdr:cNvPr id="309" name="楕円 308">
          <a:extLst>
            <a:ext uri="{FF2B5EF4-FFF2-40B4-BE49-F238E27FC236}">
              <a16:creationId xmlns:a16="http://schemas.microsoft.com/office/drawing/2014/main" id="{802435FA-03D6-422F-922E-A69104B55803}"/>
            </a:ext>
          </a:extLst>
        </xdr:cNvPr>
        <xdr:cNvSpPr/>
      </xdr:nvSpPr>
      <xdr:spPr>
        <a:xfrm>
          <a:off x="981075" y="134880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43814</xdr:rowOff>
    </xdr:from>
    <xdr:to>
      <xdr:col>10</xdr:col>
      <xdr:colOff>114300</xdr:colOff>
      <xdr:row>83</xdr:row>
      <xdr:rowOff>89536</xdr:rowOff>
    </xdr:to>
    <xdr:cxnSp macro="">
      <xdr:nvCxnSpPr>
        <xdr:cNvPr id="310" name="直線コネクタ 309">
          <a:extLst>
            <a:ext uri="{FF2B5EF4-FFF2-40B4-BE49-F238E27FC236}">
              <a16:creationId xmlns:a16="http://schemas.microsoft.com/office/drawing/2014/main" id="{DCF37236-B931-46BD-9ED8-B5A9ADC6F585}"/>
            </a:ext>
          </a:extLst>
        </xdr:cNvPr>
        <xdr:cNvCxnSpPr/>
      </xdr:nvCxnSpPr>
      <xdr:spPr>
        <a:xfrm flipV="1">
          <a:off x="1028700" y="13496289"/>
          <a:ext cx="800100" cy="3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78757</xdr:rowOff>
    </xdr:from>
    <xdr:ext cx="405111" cy="259045"/>
    <xdr:sp macro="" textlink="">
      <xdr:nvSpPr>
        <xdr:cNvPr id="311" name="n_1aveValue【福祉施設】&#10;有形固定資産減価償却率">
          <a:extLst>
            <a:ext uri="{FF2B5EF4-FFF2-40B4-BE49-F238E27FC236}">
              <a16:creationId xmlns:a16="http://schemas.microsoft.com/office/drawing/2014/main" id="{97AE37DA-79B0-4D85-9F5B-2199BCB311B0}"/>
            </a:ext>
          </a:extLst>
        </xdr:cNvPr>
        <xdr:cNvSpPr txBox="1"/>
      </xdr:nvSpPr>
      <xdr:spPr>
        <a:xfrm>
          <a:off x="3239144" y="1304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59707</xdr:rowOff>
    </xdr:from>
    <xdr:ext cx="405111" cy="259045"/>
    <xdr:sp macro="" textlink="">
      <xdr:nvSpPr>
        <xdr:cNvPr id="312" name="n_2aveValue【福祉施設】&#10;有形固定資産減価償却率">
          <a:extLst>
            <a:ext uri="{FF2B5EF4-FFF2-40B4-BE49-F238E27FC236}">
              <a16:creationId xmlns:a16="http://schemas.microsoft.com/office/drawing/2014/main" id="{40E40837-A750-4B57-811B-266591BF32C4}"/>
            </a:ext>
          </a:extLst>
        </xdr:cNvPr>
        <xdr:cNvSpPr txBox="1"/>
      </xdr:nvSpPr>
      <xdr:spPr>
        <a:xfrm>
          <a:off x="2439044" y="1302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13" name="n_3aveValue【福祉施設】&#10;有形固定資産減価償却率">
          <a:extLst>
            <a:ext uri="{FF2B5EF4-FFF2-40B4-BE49-F238E27FC236}">
              <a16:creationId xmlns:a16="http://schemas.microsoft.com/office/drawing/2014/main" id="{C6DA93F6-2C33-4A80-B62F-6C096319287D}"/>
            </a:ext>
          </a:extLst>
        </xdr:cNvPr>
        <xdr:cNvSpPr txBox="1"/>
      </xdr:nvSpPr>
      <xdr:spPr>
        <a:xfrm>
          <a:off x="1648469" y="13010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53991</xdr:rowOff>
    </xdr:from>
    <xdr:ext cx="405111" cy="259045"/>
    <xdr:sp macro="" textlink="">
      <xdr:nvSpPr>
        <xdr:cNvPr id="314" name="n_4aveValue【福祉施設】&#10;有形固定資産減価償却率">
          <a:extLst>
            <a:ext uri="{FF2B5EF4-FFF2-40B4-BE49-F238E27FC236}">
              <a16:creationId xmlns:a16="http://schemas.microsoft.com/office/drawing/2014/main" id="{5405B054-E85E-4D45-8BC9-DEB2A422D952}"/>
            </a:ext>
          </a:extLst>
        </xdr:cNvPr>
        <xdr:cNvSpPr txBox="1"/>
      </xdr:nvSpPr>
      <xdr:spPr>
        <a:xfrm>
          <a:off x="848369" y="1301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80027</xdr:rowOff>
    </xdr:from>
    <xdr:ext cx="405111" cy="259045"/>
    <xdr:sp macro="" textlink="">
      <xdr:nvSpPr>
        <xdr:cNvPr id="315" name="n_1mainValue【福祉施設】&#10;有形固定資産減価償却率">
          <a:extLst>
            <a:ext uri="{FF2B5EF4-FFF2-40B4-BE49-F238E27FC236}">
              <a16:creationId xmlns:a16="http://schemas.microsoft.com/office/drawing/2014/main" id="{54B528A6-536F-4607-AFCC-13C9C35E1F7D}"/>
            </a:ext>
          </a:extLst>
        </xdr:cNvPr>
        <xdr:cNvSpPr txBox="1"/>
      </xdr:nvSpPr>
      <xdr:spPr>
        <a:xfrm>
          <a:off x="3239144" y="1337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100982</xdr:rowOff>
    </xdr:from>
    <xdr:ext cx="405111" cy="259045"/>
    <xdr:sp macro="" textlink="">
      <xdr:nvSpPr>
        <xdr:cNvPr id="316" name="n_2mainValue【福祉施設】&#10;有形固定資産減価償却率">
          <a:extLst>
            <a:ext uri="{FF2B5EF4-FFF2-40B4-BE49-F238E27FC236}">
              <a16:creationId xmlns:a16="http://schemas.microsoft.com/office/drawing/2014/main" id="{886583E8-4674-401D-9DA7-DAF1B668D326}"/>
            </a:ext>
          </a:extLst>
        </xdr:cNvPr>
        <xdr:cNvSpPr txBox="1"/>
      </xdr:nvSpPr>
      <xdr:spPr>
        <a:xfrm>
          <a:off x="2439044" y="13553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85741</xdr:rowOff>
    </xdr:from>
    <xdr:ext cx="405111" cy="259045"/>
    <xdr:sp macro="" textlink="">
      <xdr:nvSpPr>
        <xdr:cNvPr id="317" name="n_3mainValue【福祉施設】&#10;有形固定資産減価償却率">
          <a:extLst>
            <a:ext uri="{FF2B5EF4-FFF2-40B4-BE49-F238E27FC236}">
              <a16:creationId xmlns:a16="http://schemas.microsoft.com/office/drawing/2014/main" id="{1C4078D8-6E52-4F10-B693-9F77D739D394}"/>
            </a:ext>
          </a:extLst>
        </xdr:cNvPr>
        <xdr:cNvSpPr txBox="1"/>
      </xdr:nvSpPr>
      <xdr:spPr>
        <a:xfrm>
          <a:off x="1648469" y="1353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131463</xdr:rowOff>
    </xdr:from>
    <xdr:ext cx="405111" cy="259045"/>
    <xdr:sp macro="" textlink="">
      <xdr:nvSpPr>
        <xdr:cNvPr id="318" name="n_4mainValue【福祉施設】&#10;有形固定資産減価償却率">
          <a:extLst>
            <a:ext uri="{FF2B5EF4-FFF2-40B4-BE49-F238E27FC236}">
              <a16:creationId xmlns:a16="http://schemas.microsoft.com/office/drawing/2014/main" id="{949AAFE1-4EED-4EB3-966D-F9A8AC2AEC64}"/>
            </a:ext>
          </a:extLst>
        </xdr:cNvPr>
        <xdr:cNvSpPr txBox="1"/>
      </xdr:nvSpPr>
      <xdr:spPr>
        <a:xfrm>
          <a:off x="848369" y="1358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B02E2312-CF1D-4C42-B15E-E9B0B8FC33CB}"/>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1399AC45-24C7-4FC6-A9C5-CFC47A653426}"/>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26339B27-C0E9-43B5-9066-D14634AD47B2}"/>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68175671-9883-4F21-9D17-C57C0AF36A88}"/>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E814B6C7-2892-417C-8B0A-DF62B7175B22}"/>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4B41C90D-785F-4274-BB47-18BF0716E966}"/>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7030443D-7DEF-45FA-8C8F-7E63531F34F1}"/>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3AF62FFA-DC61-424A-AAB9-075F9D440741}"/>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FED6DD87-1A98-4AF6-B4E7-19CD80E6DB1D}"/>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E3956F44-1D85-4B3E-822A-82F195A3E18F}"/>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3705E3A4-F6CB-430A-8979-76B0A1C3C6BC}"/>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03F61FEE-E9FA-48D6-8B1A-23FBFE4673B1}"/>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45A31FE8-2F9B-481D-A43B-068C4ADA47C8}"/>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2D5F655D-1746-4990-A6B9-793F305654FF}"/>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71EFF5C0-C3CA-4256-AFD7-7DBDA163E1E0}"/>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35878176-F4A0-461E-B2AE-720613122662}"/>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5AF539AC-6CCF-4EFD-9B1B-1CA254A4B0A4}"/>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55957E39-C049-478C-AE38-A35E4FE5CD57}"/>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D9C5FC4D-A201-489A-9CE2-18A11CA9332B}"/>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0208F675-4B2B-4031-BEF7-A761EB0C3FA9}"/>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8B75B5BE-A225-44F9-8ECC-ACEEB81907C4}"/>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C015BE46-2D0B-421F-8FC0-E176483FECDB}"/>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1ABAE303-742E-4298-8879-5E3E44531933}"/>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8FDB50FE-775D-4486-AC6D-088A73B6247F}"/>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ACC3CD09-C7D6-458C-9C83-3EB2D42D744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92529</xdr:rowOff>
    </xdr:from>
    <xdr:to>
      <xdr:col>54</xdr:col>
      <xdr:colOff>189865</xdr:colOff>
      <xdr:row>86</xdr:row>
      <xdr:rowOff>125186</xdr:rowOff>
    </xdr:to>
    <xdr:cxnSp macro="">
      <xdr:nvCxnSpPr>
        <xdr:cNvPr id="344" name="直線コネクタ 343">
          <a:extLst>
            <a:ext uri="{FF2B5EF4-FFF2-40B4-BE49-F238E27FC236}">
              <a16:creationId xmlns:a16="http://schemas.microsoft.com/office/drawing/2014/main" id="{FAFC1EAC-958A-480C-AE91-2F22F28294CD}"/>
            </a:ext>
          </a:extLst>
        </xdr:cNvPr>
        <xdr:cNvCxnSpPr/>
      </xdr:nvCxnSpPr>
      <xdr:spPr>
        <a:xfrm flipV="1">
          <a:off x="9429115" y="12732204"/>
          <a:ext cx="0" cy="1324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5" name="【福祉施設】&#10;一人当たり面積最小値テキスト">
          <a:extLst>
            <a:ext uri="{FF2B5EF4-FFF2-40B4-BE49-F238E27FC236}">
              <a16:creationId xmlns:a16="http://schemas.microsoft.com/office/drawing/2014/main" id="{8965ACE6-E26B-46C7-B105-91C634A2991A}"/>
            </a:ext>
          </a:extLst>
        </xdr:cNvPr>
        <xdr:cNvSpPr txBox="1"/>
      </xdr:nvSpPr>
      <xdr:spPr>
        <a:xfrm>
          <a:off x="9467850" y="1406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6" name="直線コネクタ 345">
          <a:extLst>
            <a:ext uri="{FF2B5EF4-FFF2-40B4-BE49-F238E27FC236}">
              <a16:creationId xmlns:a16="http://schemas.microsoft.com/office/drawing/2014/main" id="{8B3CD9FC-5964-4CDE-B10F-F6AD571B5548}"/>
            </a:ext>
          </a:extLst>
        </xdr:cNvPr>
        <xdr:cNvCxnSpPr/>
      </xdr:nvCxnSpPr>
      <xdr:spPr>
        <a:xfrm>
          <a:off x="9363075" y="140570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39206</xdr:rowOff>
    </xdr:from>
    <xdr:ext cx="469744" cy="259045"/>
    <xdr:sp macro="" textlink="">
      <xdr:nvSpPr>
        <xdr:cNvPr id="347" name="【福祉施設】&#10;一人当たり面積最大値テキスト">
          <a:extLst>
            <a:ext uri="{FF2B5EF4-FFF2-40B4-BE49-F238E27FC236}">
              <a16:creationId xmlns:a16="http://schemas.microsoft.com/office/drawing/2014/main" id="{71F88748-CC44-42E6-B031-61495CDC8F42}"/>
            </a:ext>
          </a:extLst>
        </xdr:cNvPr>
        <xdr:cNvSpPr txBox="1"/>
      </xdr:nvSpPr>
      <xdr:spPr>
        <a:xfrm>
          <a:off x="9467850" y="12516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92529</xdr:rowOff>
    </xdr:from>
    <xdr:to>
      <xdr:col>55</xdr:col>
      <xdr:colOff>88900</xdr:colOff>
      <xdr:row>78</xdr:row>
      <xdr:rowOff>92529</xdr:rowOff>
    </xdr:to>
    <xdr:cxnSp macro="">
      <xdr:nvCxnSpPr>
        <xdr:cNvPr id="348" name="直線コネクタ 347">
          <a:extLst>
            <a:ext uri="{FF2B5EF4-FFF2-40B4-BE49-F238E27FC236}">
              <a16:creationId xmlns:a16="http://schemas.microsoft.com/office/drawing/2014/main" id="{0FA6B6AB-B5CC-4273-88E4-F2D4B34B97DF}"/>
            </a:ext>
          </a:extLst>
        </xdr:cNvPr>
        <xdr:cNvCxnSpPr/>
      </xdr:nvCxnSpPr>
      <xdr:spPr>
        <a:xfrm>
          <a:off x="9363075" y="1273220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99077</xdr:rowOff>
    </xdr:from>
    <xdr:ext cx="469744" cy="259045"/>
    <xdr:sp macro="" textlink="">
      <xdr:nvSpPr>
        <xdr:cNvPr id="349" name="【福祉施設】&#10;一人当たり面積平均値テキスト">
          <a:extLst>
            <a:ext uri="{FF2B5EF4-FFF2-40B4-BE49-F238E27FC236}">
              <a16:creationId xmlns:a16="http://schemas.microsoft.com/office/drawing/2014/main" id="{9E8A869C-B3BD-4043-B773-9B827F9F6B2F}"/>
            </a:ext>
          </a:extLst>
        </xdr:cNvPr>
        <xdr:cNvSpPr txBox="1"/>
      </xdr:nvSpPr>
      <xdr:spPr>
        <a:xfrm>
          <a:off x="9467850" y="13551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120650</xdr:rowOff>
    </xdr:from>
    <xdr:to>
      <xdr:col>55</xdr:col>
      <xdr:colOff>50800</xdr:colOff>
      <xdr:row>84</xdr:row>
      <xdr:rowOff>50800</xdr:rowOff>
    </xdr:to>
    <xdr:sp macro="" textlink="">
      <xdr:nvSpPr>
        <xdr:cNvPr id="350" name="フローチャート: 判断 349">
          <a:extLst>
            <a:ext uri="{FF2B5EF4-FFF2-40B4-BE49-F238E27FC236}">
              <a16:creationId xmlns:a16="http://schemas.microsoft.com/office/drawing/2014/main" id="{DFAB4B24-E078-4AD0-9284-26D3F4EA3871}"/>
            </a:ext>
          </a:extLst>
        </xdr:cNvPr>
        <xdr:cNvSpPr/>
      </xdr:nvSpPr>
      <xdr:spPr>
        <a:xfrm>
          <a:off x="9401175" y="1357312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1" name="フローチャート: 判断 350">
          <a:extLst>
            <a:ext uri="{FF2B5EF4-FFF2-40B4-BE49-F238E27FC236}">
              <a16:creationId xmlns:a16="http://schemas.microsoft.com/office/drawing/2014/main" id="{110B1A21-3818-42BF-8CF3-A5B914CEA26F}"/>
            </a:ext>
          </a:extLst>
        </xdr:cNvPr>
        <xdr:cNvSpPr/>
      </xdr:nvSpPr>
      <xdr:spPr>
        <a:xfrm>
          <a:off x="8639175" y="1355588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2" name="フローチャート: 判断 351">
          <a:extLst>
            <a:ext uri="{FF2B5EF4-FFF2-40B4-BE49-F238E27FC236}">
              <a16:creationId xmlns:a16="http://schemas.microsoft.com/office/drawing/2014/main" id="{3ACF99C7-E414-4E59-87DC-567758DAEA4E}"/>
            </a:ext>
          </a:extLst>
        </xdr:cNvPr>
        <xdr:cNvSpPr/>
      </xdr:nvSpPr>
      <xdr:spPr>
        <a:xfrm>
          <a:off x="7839075" y="1355588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53" name="フローチャート: 判断 352">
          <a:extLst>
            <a:ext uri="{FF2B5EF4-FFF2-40B4-BE49-F238E27FC236}">
              <a16:creationId xmlns:a16="http://schemas.microsoft.com/office/drawing/2014/main" id="{730F01DC-5026-469C-93D7-277064EC861B}"/>
            </a:ext>
          </a:extLst>
        </xdr:cNvPr>
        <xdr:cNvSpPr/>
      </xdr:nvSpPr>
      <xdr:spPr>
        <a:xfrm>
          <a:off x="7029450" y="135558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54" name="フローチャート: 判断 353">
          <a:extLst>
            <a:ext uri="{FF2B5EF4-FFF2-40B4-BE49-F238E27FC236}">
              <a16:creationId xmlns:a16="http://schemas.microsoft.com/office/drawing/2014/main" id="{F2EA06CF-6EC1-4D40-B6FF-549CD25FB63C}"/>
            </a:ext>
          </a:extLst>
        </xdr:cNvPr>
        <xdr:cNvSpPr/>
      </xdr:nvSpPr>
      <xdr:spPr>
        <a:xfrm>
          <a:off x="6238875" y="136026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2E51D7B-80BF-437F-AC63-5399C3EC7FEE}"/>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C92471B-CB30-4765-B619-CF34223D5AE4}"/>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DCAD621-1038-43BD-A2CD-23B8A45723BA}"/>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DE25A16-04A2-4734-B313-97635E9A8099}"/>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1C30825-C568-4944-AC9C-C013C644A802}"/>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85271</xdr:rowOff>
    </xdr:from>
    <xdr:to>
      <xdr:col>55</xdr:col>
      <xdr:colOff>50800</xdr:colOff>
      <xdr:row>83</xdr:row>
      <xdr:rowOff>15421</xdr:rowOff>
    </xdr:to>
    <xdr:sp macro="" textlink="">
      <xdr:nvSpPr>
        <xdr:cNvPr id="360" name="楕円 359">
          <a:extLst>
            <a:ext uri="{FF2B5EF4-FFF2-40B4-BE49-F238E27FC236}">
              <a16:creationId xmlns:a16="http://schemas.microsoft.com/office/drawing/2014/main" id="{13D9CA60-46D7-4001-B5E6-C44FD5361199}"/>
            </a:ext>
          </a:extLst>
        </xdr:cNvPr>
        <xdr:cNvSpPr/>
      </xdr:nvSpPr>
      <xdr:spPr>
        <a:xfrm>
          <a:off x="9401175" y="13375821"/>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108148</xdr:rowOff>
    </xdr:from>
    <xdr:ext cx="469744" cy="259045"/>
    <xdr:sp macro="" textlink="">
      <xdr:nvSpPr>
        <xdr:cNvPr id="361" name="【福祉施設】&#10;一人当たり面積該当値テキスト">
          <a:extLst>
            <a:ext uri="{FF2B5EF4-FFF2-40B4-BE49-F238E27FC236}">
              <a16:creationId xmlns:a16="http://schemas.microsoft.com/office/drawing/2014/main" id="{D643EE1F-62AC-4E60-88A4-C0FB9A854D43}"/>
            </a:ext>
          </a:extLst>
        </xdr:cNvPr>
        <xdr:cNvSpPr txBox="1"/>
      </xdr:nvSpPr>
      <xdr:spPr>
        <a:xfrm>
          <a:off x="9467850" y="13230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126093</xdr:rowOff>
    </xdr:from>
    <xdr:to>
      <xdr:col>50</xdr:col>
      <xdr:colOff>165100</xdr:colOff>
      <xdr:row>82</xdr:row>
      <xdr:rowOff>56243</xdr:rowOff>
    </xdr:to>
    <xdr:sp macro="" textlink="">
      <xdr:nvSpPr>
        <xdr:cNvPr id="362" name="楕円 361">
          <a:extLst>
            <a:ext uri="{FF2B5EF4-FFF2-40B4-BE49-F238E27FC236}">
              <a16:creationId xmlns:a16="http://schemas.microsoft.com/office/drawing/2014/main" id="{AED64959-78E4-4285-9964-663E8C69DEED}"/>
            </a:ext>
          </a:extLst>
        </xdr:cNvPr>
        <xdr:cNvSpPr/>
      </xdr:nvSpPr>
      <xdr:spPr>
        <a:xfrm>
          <a:off x="8639175" y="132483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5443</xdr:rowOff>
    </xdr:from>
    <xdr:to>
      <xdr:col>55</xdr:col>
      <xdr:colOff>0</xdr:colOff>
      <xdr:row>82</xdr:row>
      <xdr:rowOff>136071</xdr:rowOff>
    </xdr:to>
    <xdr:cxnSp macro="">
      <xdr:nvCxnSpPr>
        <xdr:cNvPr id="363" name="直線コネクタ 362">
          <a:extLst>
            <a:ext uri="{FF2B5EF4-FFF2-40B4-BE49-F238E27FC236}">
              <a16:creationId xmlns:a16="http://schemas.microsoft.com/office/drawing/2014/main" id="{90995E4B-898B-4CE1-8BC5-A9A2F0F51208}"/>
            </a:ext>
          </a:extLst>
        </xdr:cNvPr>
        <xdr:cNvCxnSpPr/>
      </xdr:nvCxnSpPr>
      <xdr:spPr>
        <a:xfrm>
          <a:off x="8686800" y="13295993"/>
          <a:ext cx="742950" cy="12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85271</xdr:rowOff>
    </xdr:from>
    <xdr:to>
      <xdr:col>46</xdr:col>
      <xdr:colOff>38100</xdr:colOff>
      <xdr:row>83</xdr:row>
      <xdr:rowOff>15421</xdr:rowOff>
    </xdr:to>
    <xdr:sp macro="" textlink="">
      <xdr:nvSpPr>
        <xdr:cNvPr id="364" name="楕円 363">
          <a:extLst>
            <a:ext uri="{FF2B5EF4-FFF2-40B4-BE49-F238E27FC236}">
              <a16:creationId xmlns:a16="http://schemas.microsoft.com/office/drawing/2014/main" id="{14182A2D-A7BD-42AA-BAA6-D137C73FD7A3}"/>
            </a:ext>
          </a:extLst>
        </xdr:cNvPr>
        <xdr:cNvSpPr/>
      </xdr:nvSpPr>
      <xdr:spPr>
        <a:xfrm>
          <a:off x="7839075" y="1337582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5443</xdr:rowOff>
    </xdr:from>
    <xdr:to>
      <xdr:col>50</xdr:col>
      <xdr:colOff>114300</xdr:colOff>
      <xdr:row>82</xdr:row>
      <xdr:rowOff>136071</xdr:rowOff>
    </xdr:to>
    <xdr:cxnSp macro="">
      <xdr:nvCxnSpPr>
        <xdr:cNvPr id="365" name="直線コネクタ 364">
          <a:extLst>
            <a:ext uri="{FF2B5EF4-FFF2-40B4-BE49-F238E27FC236}">
              <a16:creationId xmlns:a16="http://schemas.microsoft.com/office/drawing/2014/main" id="{4B7ADB27-6939-4D6C-998B-F82D8FFB3DE4}"/>
            </a:ext>
          </a:extLst>
        </xdr:cNvPr>
        <xdr:cNvCxnSpPr/>
      </xdr:nvCxnSpPr>
      <xdr:spPr>
        <a:xfrm flipV="1">
          <a:off x="7886700" y="13295993"/>
          <a:ext cx="800100" cy="12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85271</xdr:rowOff>
    </xdr:from>
    <xdr:to>
      <xdr:col>41</xdr:col>
      <xdr:colOff>101600</xdr:colOff>
      <xdr:row>83</xdr:row>
      <xdr:rowOff>15421</xdr:rowOff>
    </xdr:to>
    <xdr:sp macro="" textlink="">
      <xdr:nvSpPr>
        <xdr:cNvPr id="366" name="楕円 365">
          <a:extLst>
            <a:ext uri="{FF2B5EF4-FFF2-40B4-BE49-F238E27FC236}">
              <a16:creationId xmlns:a16="http://schemas.microsoft.com/office/drawing/2014/main" id="{34E7FBB4-4D5B-4B0D-BB08-460AAE60E4F1}"/>
            </a:ext>
          </a:extLst>
        </xdr:cNvPr>
        <xdr:cNvSpPr/>
      </xdr:nvSpPr>
      <xdr:spPr>
        <a:xfrm>
          <a:off x="7029450" y="1337582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136071</xdr:rowOff>
    </xdr:from>
    <xdr:to>
      <xdr:col>45</xdr:col>
      <xdr:colOff>177800</xdr:colOff>
      <xdr:row>82</xdr:row>
      <xdr:rowOff>136071</xdr:rowOff>
    </xdr:to>
    <xdr:cxnSp macro="">
      <xdr:nvCxnSpPr>
        <xdr:cNvPr id="367" name="直線コネクタ 366">
          <a:extLst>
            <a:ext uri="{FF2B5EF4-FFF2-40B4-BE49-F238E27FC236}">
              <a16:creationId xmlns:a16="http://schemas.microsoft.com/office/drawing/2014/main" id="{5CD700AF-4597-43F0-8A04-40876810283D}"/>
            </a:ext>
          </a:extLst>
        </xdr:cNvPr>
        <xdr:cNvCxnSpPr/>
      </xdr:nvCxnSpPr>
      <xdr:spPr>
        <a:xfrm>
          <a:off x="7077075" y="1342344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85271</xdr:rowOff>
    </xdr:from>
    <xdr:to>
      <xdr:col>36</xdr:col>
      <xdr:colOff>165100</xdr:colOff>
      <xdr:row>83</xdr:row>
      <xdr:rowOff>15421</xdr:rowOff>
    </xdr:to>
    <xdr:sp macro="" textlink="">
      <xdr:nvSpPr>
        <xdr:cNvPr id="368" name="楕円 367">
          <a:extLst>
            <a:ext uri="{FF2B5EF4-FFF2-40B4-BE49-F238E27FC236}">
              <a16:creationId xmlns:a16="http://schemas.microsoft.com/office/drawing/2014/main" id="{F8FF6765-04A9-4F2A-9053-6B2C1163C5F5}"/>
            </a:ext>
          </a:extLst>
        </xdr:cNvPr>
        <xdr:cNvSpPr/>
      </xdr:nvSpPr>
      <xdr:spPr>
        <a:xfrm>
          <a:off x="6238875" y="1337582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136071</xdr:rowOff>
    </xdr:from>
    <xdr:to>
      <xdr:col>41</xdr:col>
      <xdr:colOff>50800</xdr:colOff>
      <xdr:row>82</xdr:row>
      <xdr:rowOff>136071</xdr:rowOff>
    </xdr:to>
    <xdr:cxnSp macro="">
      <xdr:nvCxnSpPr>
        <xdr:cNvPr id="369" name="直線コネクタ 368">
          <a:extLst>
            <a:ext uri="{FF2B5EF4-FFF2-40B4-BE49-F238E27FC236}">
              <a16:creationId xmlns:a16="http://schemas.microsoft.com/office/drawing/2014/main" id="{B7CB76FA-49A9-45A5-BD82-AA76ACF8945A}"/>
            </a:ext>
          </a:extLst>
        </xdr:cNvPr>
        <xdr:cNvCxnSpPr/>
      </xdr:nvCxnSpPr>
      <xdr:spPr>
        <a:xfrm>
          <a:off x="6286500" y="1342344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31041</xdr:rowOff>
    </xdr:from>
    <xdr:ext cx="469744" cy="259045"/>
    <xdr:sp macro="" textlink="">
      <xdr:nvSpPr>
        <xdr:cNvPr id="370" name="n_1aveValue【福祉施設】&#10;一人当たり面積">
          <a:extLst>
            <a:ext uri="{FF2B5EF4-FFF2-40B4-BE49-F238E27FC236}">
              <a16:creationId xmlns:a16="http://schemas.microsoft.com/office/drawing/2014/main" id="{BF29072C-09D5-4915-9EE0-8BAA0F15E03C}"/>
            </a:ext>
          </a:extLst>
        </xdr:cNvPr>
        <xdr:cNvSpPr txBox="1"/>
      </xdr:nvSpPr>
      <xdr:spPr>
        <a:xfrm>
          <a:off x="8458277" y="13639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31041</xdr:rowOff>
    </xdr:from>
    <xdr:ext cx="469744" cy="259045"/>
    <xdr:sp macro="" textlink="">
      <xdr:nvSpPr>
        <xdr:cNvPr id="371" name="n_2aveValue【福祉施設】&#10;一人当たり面積">
          <a:extLst>
            <a:ext uri="{FF2B5EF4-FFF2-40B4-BE49-F238E27FC236}">
              <a16:creationId xmlns:a16="http://schemas.microsoft.com/office/drawing/2014/main" id="{01BE5CF6-89A1-4AA2-B1BA-AA943BCBC930}"/>
            </a:ext>
          </a:extLst>
        </xdr:cNvPr>
        <xdr:cNvSpPr txBox="1"/>
      </xdr:nvSpPr>
      <xdr:spPr>
        <a:xfrm>
          <a:off x="7677227" y="13639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72" name="n_3aveValue【福祉施設】&#10;一人当たり面積">
          <a:extLst>
            <a:ext uri="{FF2B5EF4-FFF2-40B4-BE49-F238E27FC236}">
              <a16:creationId xmlns:a16="http://schemas.microsoft.com/office/drawing/2014/main" id="{40F0B897-AD40-434C-908E-5C4661E9B7D9}"/>
            </a:ext>
          </a:extLst>
        </xdr:cNvPr>
        <xdr:cNvSpPr txBox="1"/>
      </xdr:nvSpPr>
      <xdr:spPr>
        <a:xfrm>
          <a:off x="6867602" y="13639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74584</xdr:rowOff>
    </xdr:from>
    <xdr:ext cx="469744" cy="259045"/>
    <xdr:sp macro="" textlink="">
      <xdr:nvSpPr>
        <xdr:cNvPr id="373" name="n_4aveValue【福祉施設】&#10;一人当たり面積">
          <a:extLst>
            <a:ext uri="{FF2B5EF4-FFF2-40B4-BE49-F238E27FC236}">
              <a16:creationId xmlns:a16="http://schemas.microsoft.com/office/drawing/2014/main" id="{CA192AE1-F3BB-4FC5-9FD0-3268A378AF49}"/>
            </a:ext>
          </a:extLst>
        </xdr:cNvPr>
        <xdr:cNvSpPr txBox="1"/>
      </xdr:nvSpPr>
      <xdr:spPr>
        <a:xfrm>
          <a:off x="6067502" y="13685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72770</xdr:rowOff>
    </xdr:from>
    <xdr:ext cx="469744" cy="259045"/>
    <xdr:sp macro="" textlink="">
      <xdr:nvSpPr>
        <xdr:cNvPr id="374" name="n_1mainValue【福祉施設】&#10;一人当たり面積">
          <a:extLst>
            <a:ext uri="{FF2B5EF4-FFF2-40B4-BE49-F238E27FC236}">
              <a16:creationId xmlns:a16="http://schemas.microsoft.com/office/drawing/2014/main" id="{01F89BCE-654E-4881-A9C6-B582F1986C38}"/>
            </a:ext>
          </a:extLst>
        </xdr:cNvPr>
        <xdr:cNvSpPr txBox="1"/>
      </xdr:nvSpPr>
      <xdr:spPr>
        <a:xfrm>
          <a:off x="8458277" y="13033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31948</xdr:rowOff>
    </xdr:from>
    <xdr:ext cx="469744" cy="259045"/>
    <xdr:sp macro="" textlink="">
      <xdr:nvSpPr>
        <xdr:cNvPr id="375" name="n_2mainValue【福祉施設】&#10;一人当たり面積">
          <a:extLst>
            <a:ext uri="{FF2B5EF4-FFF2-40B4-BE49-F238E27FC236}">
              <a16:creationId xmlns:a16="http://schemas.microsoft.com/office/drawing/2014/main" id="{9644DCC4-5A56-4E4B-AA25-7E2CE9C12E43}"/>
            </a:ext>
          </a:extLst>
        </xdr:cNvPr>
        <xdr:cNvSpPr txBox="1"/>
      </xdr:nvSpPr>
      <xdr:spPr>
        <a:xfrm>
          <a:off x="7677227" y="1315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31948</xdr:rowOff>
    </xdr:from>
    <xdr:ext cx="469744" cy="259045"/>
    <xdr:sp macro="" textlink="">
      <xdr:nvSpPr>
        <xdr:cNvPr id="376" name="n_3mainValue【福祉施設】&#10;一人当たり面積">
          <a:extLst>
            <a:ext uri="{FF2B5EF4-FFF2-40B4-BE49-F238E27FC236}">
              <a16:creationId xmlns:a16="http://schemas.microsoft.com/office/drawing/2014/main" id="{E519D4CB-4CA8-4CB4-B229-421B93ED1A9E}"/>
            </a:ext>
          </a:extLst>
        </xdr:cNvPr>
        <xdr:cNvSpPr txBox="1"/>
      </xdr:nvSpPr>
      <xdr:spPr>
        <a:xfrm>
          <a:off x="6867602" y="1315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31948</xdr:rowOff>
    </xdr:from>
    <xdr:ext cx="469744" cy="259045"/>
    <xdr:sp macro="" textlink="">
      <xdr:nvSpPr>
        <xdr:cNvPr id="377" name="n_4mainValue【福祉施設】&#10;一人当たり面積">
          <a:extLst>
            <a:ext uri="{FF2B5EF4-FFF2-40B4-BE49-F238E27FC236}">
              <a16:creationId xmlns:a16="http://schemas.microsoft.com/office/drawing/2014/main" id="{BB593215-4B93-4841-B182-4FFFDE65AB9A}"/>
            </a:ext>
          </a:extLst>
        </xdr:cNvPr>
        <xdr:cNvSpPr txBox="1"/>
      </xdr:nvSpPr>
      <xdr:spPr>
        <a:xfrm>
          <a:off x="6067502" y="1315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34A9C908-68A0-4498-B2F1-B3D609D23F5E}"/>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F7D5248D-7C9C-4C1B-885C-0F66779311A3}"/>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BA6DF5E0-197D-4A6C-994E-13D224250B0C}"/>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D64C686B-E3FC-469D-A806-B7472C39AB45}"/>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60D75FF1-A46B-4798-AB32-4CA0C5247658}"/>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7B8D7D4A-A10B-4EFB-A60B-962737CDC161}"/>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E26BAEC5-11D6-45E4-BB9D-01A917E21574}"/>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D0DE5663-48F4-4E80-A48B-55424A62CC18}"/>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7161E9A6-F475-41E0-BAF8-22D72D5BD41C}"/>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BF7E9655-634E-448C-91FA-2E5F616C9D38}"/>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58330F81-000E-4036-B803-96F9166DAA7A}"/>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1B8A1E21-20A4-4E42-B827-4ABC26C63543}"/>
            </a:ext>
          </a:extLst>
        </xdr:cNvPr>
        <xdr:cNvCxnSpPr/>
      </xdr:nvCxnSpPr>
      <xdr:spPr>
        <a:xfrm>
          <a:off x="6858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783BCD4D-BDC2-4183-B2EC-6E0EC719C411}"/>
            </a:ext>
          </a:extLst>
        </xdr:cNvPr>
        <xdr:cNvSpPr txBox="1"/>
      </xdr:nvSpPr>
      <xdr:spPr>
        <a:xfrm>
          <a:off x="2789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911F88C7-1CA5-4507-AD5E-ED457E44BB3E}"/>
            </a:ext>
          </a:extLst>
        </xdr:cNvPr>
        <xdr:cNvCxnSpPr/>
      </xdr:nvCxnSpPr>
      <xdr:spPr>
        <a:xfrm>
          <a:off x="6858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2FEAB8B9-448D-4EB7-BA25-ABBCF4AB3FE2}"/>
            </a:ext>
          </a:extLst>
        </xdr:cNvPr>
        <xdr:cNvSpPr txBox="1"/>
      </xdr:nvSpPr>
      <xdr:spPr>
        <a:xfrm>
          <a:off x="339891"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6C556D50-BA96-4D49-BE9F-297EEA4D70A2}"/>
            </a:ext>
          </a:extLst>
        </xdr:cNvPr>
        <xdr:cNvCxnSpPr/>
      </xdr:nvCxnSpPr>
      <xdr:spPr>
        <a:xfrm>
          <a:off x="6858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96B841FD-5148-42E9-8DBF-2BBC62DA6C5F}"/>
            </a:ext>
          </a:extLst>
        </xdr:cNvPr>
        <xdr:cNvSpPr txBox="1"/>
      </xdr:nvSpPr>
      <xdr:spPr>
        <a:xfrm>
          <a:off x="339891"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0AA8F7D8-7367-4334-B677-639380503DDA}"/>
            </a:ext>
          </a:extLst>
        </xdr:cNvPr>
        <xdr:cNvCxnSpPr/>
      </xdr:nvCxnSpPr>
      <xdr:spPr>
        <a:xfrm>
          <a:off x="6858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B04E01C8-993F-4978-A8B9-741181706394}"/>
            </a:ext>
          </a:extLst>
        </xdr:cNvPr>
        <xdr:cNvSpPr txBox="1"/>
      </xdr:nvSpPr>
      <xdr:spPr>
        <a:xfrm>
          <a:off x="339891"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AFCFA532-F432-46B3-9765-A9B148917070}"/>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6A76E49E-1FE7-4093-9B29-2DC882A43F3C}"/>
            </a:ext>
          </a:extLst>
        </xdr:cNvPr>
        <xdr:cNvSpPr txBox="1"/>
      </xdr:nvSpPr>
      <xdr:spPr>
        <a:xfrm>
          <a:off x="339891"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7544DC92-74E9-4063-AC95-DEB958713471}"/>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131063</xdr:rowOff>
    </xdr:from>
    <xdr:to>
      <xdr:col>24</xdr:col>
      <xdr:colOff>62865</xdr:colOff>
      <xdr:row>108</xdr:row>
      <xdr:rowOff>23622</xdr:rowOff>
    </xdr:to>
    <xdr:cxnSp macro="">
      <xdr:nvCxnSpPr>
        <xdr:cNvPr id="400" name="直線コネクタ 399">
          <a:extLst>
            <a:ext uri="{FF2B5EF4-FFF2-40B4-BE49-F238E27FC236}">
              <a16:creationId xmlns:a16="http://schemas.microsoft.com/office/drawing/2014/main" id="{B24A70AF-7570-4F24-9267-2B5DB3DFACCE}"/>
            </a:ext>
          </a:extLst>
        </xdr:cNvPr>
        <xdr:cNvCxnSpPr/>
      </xdr:nvCxnSpPr>
      <xdr:spPr>
        <a:xfrm flipV="1">
          <a:off x="4180840" y="16247363"/>
          <a:ext cx="0" cy="1438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27449</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3FD5761F-DAF6-4657-AA44-416E75FE73BA}"/>
            </a:ext>
          </a:extLst>
        </xdr:cNvPr>
        <xdr:cNvSpPr txBox="1"/>
      </xdr:nvSpPr>
      <xdr:spPr>
        <a:xfrm>
          <a:off x="4219575" y="17689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23622</xdr:rowOff>
    </xdr:from>
    <xdr:to>
      <xdr:col>24</xdr:col>
      <xdr:colOff>152400</xdr:colOff>
      <xdr:row>108</xdr:row>
      <xdr:rowOff>23622</xdr:rowOff>
    </xdr:to>
    <xdr:cxnSp macro="">
      <xdr:nvCxnSpPr>
        <xdr:cNvPr id="402" name="直線コネクタ 401">
          <a:extLst>
            <a:ext uri="{FF2B5EF4-FFF2-40B4-BE49-F238E27FC236}">
              <a16:creationId xmlns:a16="http://schemas.microsoft.com/office/drawing/2014/main" id="{6071A370-8709-4943-B0CE-61C7C2428C3E}"/>
            </a:ext>
          </a:extLst>
        </xdr:cNvPr>
        <xdr:cNvCxnSpPr/>
      </xdr:nvCxnSpPr>
      <xdr:spPr>
        <a:xfrm>
          <a:off x="4105275" y="176861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77740</xdr:rowOff>
    </xdr:from>
    <xdr:ext cx="405111" cy="259045"/>
    <xdr:sp macro="" textlink="">
      <xdr:nvSpPr>
        <xdr:cNvPr id="403" name="【市民会館】&#10;有形固定資産減価償却率最大値テキスト">
          <a:extLst>
            <a:ext uri="{FF2B5EF4-FFF2-40B4-BE49-F238E27FC236}">
              <a16:creationId xmlns:a16="http://schemas.microsoft.com/office/drawing/2014/main" id="{40C5EDA6-63C6-4586-9E9D-EEBE29D05316}"/>
            </a:ext>
          </a:extLst>
        </xdr:cNvPr>
        <xdr:cNvSpPr txBox="1"/>
      </xdr:nvSpPr>
      <xdr:spPr>
        <a:xfrm>
          <a:off x="4219575" y="16022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131063</xdr:rowOff>
    </xdr:from>
    <xdr:to>
      <xdr:col>24</xdr:col>
      <xdr:colOff>152400</xdr:colOff>
      <xdr:row>99</xdr:row>
      <xdr:rowOff>131063</xdr:rowOff>
    </xdr:to>
    <xdr:cxnSp macro="">
      <xdr:nvCxnSpPr>
        <xdr:cNvPr id="404" name="直線コネクタ 403">
          <a:extLst>
            <a:ext uri="{FF2B5EF4-FFF2-40B4-BE49-F238E27FC236}">
              <a16:creationId xmlns:a16="http://schemas.microsoft.com/office/drawing/2014/main" id="{4441F814-2906-4A8D-B846-F88B52EED1E4}"/>
            </a:ext>
          </a:extLst>
        </xdr:cNvPr>
        <xdr:cNvCxnSpPr/>
      </xdr:nvCxnSpPr>
      <xdr:spPr>
        <a:xfrm>
          <a:off x="4105275" y="162473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19829</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D18CD4D3-DBF4-4C46-8D4D-31B28EA770B6}"/>
            </a:ext>
          </a:extLst>
        </xdr:cNvPr>
        <xdr:cNvSpPr txBox="1"/>
      </xdr:nvSpPr>
      <xdr:spPr>
        <a:xfrm>
          <a:off x="4219575" y="166504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41402</xdr:rowOff>
    </xdr:from>
    <xdr:to>
      <xdr:col>24</xdr:col>
      <xdr:colOff>114300</xdr:colOff>
      <xdr:row>102</xdr:row>
      <xdr:rowOff>143002</xdr:rowOff>
    </xdr:to>
    <xdr:sp macro="" textlink="">
      <xdr:nvSpPr>
        <xdr:cNvPr id="406" name="フローチャート: 判断 405">
          <a:extLst>
            <a:ext uri="{FF2B5EF4-FFF2-40B4-BE49-F238E27FC236}">
              <a16:creationId xmlns:a16="http://schemas.microsoft.com/office/drawing/2014/main" id="{F857F6AF-1214-4202-8A1A-42202ECBA603}"/>
            </a:ext>
          </a:extLst>
        </xdr:cNvPr>
        <xdr:cNvSpPr/>
      </xdr:nvSpPr>
      <xdr:spPr>
        <a:xfrm>
          <a:off x="4124325" y="1667522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25400</xdr:rowOff>
    </xdr:from>
    <xdr:to>
      <xdr:col>20</xdr:col>
      <xdr:colOff>38100</xdr:colOff>
      <xdr:row>102</xdr:row>
      <xdr:rowOff>127000</xdr:rowOff>
    </xdr:to>
    <xdr:sp macro="" textlink="">
      <xdr:nvSpPr>
        <xdr:cNvPr id="407" name="フローチャート: 判断 406">
          <a:extLst>
            <a:ext uri="{FF2B5EF4-FFF2-40B4-BE49-F238E27FC236}">
              <a16:creationId xmlns:a16="http://schemas.microsoft.com/office/drawing/2014/main" id="{605B9497-38C4-415A-A921-3493472C0BCE}"/>
            </a:ext>
          </a:extLst>
        </xdr:cNvPr>
        <xdr:cNvSpPr/>
      </xdr:nvSpPr>
      <xdr:spPr>
        <a:xfrm>
          <a:off x="3381375" y="166592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101</xdr:row>
      <xdr:rowOff>155702</xdr:rowOff>
    </xdr:from>
    <xdr:to>
      <xdr:col>15</xdr:col>
      <xdr:colOff>101600</xdr:colOff>
      <xdr:row>102</xdr:row>
      <xdr:rowOff>85852</xdr:rowOff>
    </xdr:to>
    <xdr:sp macro="" textlink="">
      <xdr:nvSpPr>
        <xdr:cNvPr id="408" name="フローチャート: 判断 407">
          <a:extLst>
            <a:ext uri="{FF2B5EF4-FFF2-40B4-BE49-F238E27FC236}">
              <a16:creationId xmlns:a16="http://schemas.microsoft.com/office/drawing/2014/main" id="{D55816C0-E87E-44DE-982B-B85593C4CF7C}"/>
            </a:ext>
          </a:extLst>
        </xdr:cNvPr>
        <xdr:cNvSpPr/>
      </xdr:nvSpPr>
      <xdr:spPr>
        <a:xfrm>
          <a:off x="2571750" y="1661807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101</xdr:row>
      <xdr:rowOff>141987</xdr:rowOff>
    </xdr:from>
    <xdr:to>
      <xdr:col>10</xdr:col>
      <xdr:colOff>165100</xdr:colOff>
      <xdr:row>102</xdr:row>
      <xdr:rowOff>72137</xdr:rowOff>
    </xdr:to>
    <xdr:sp macro="" textlink="">
      <xdr:nvSpPr>
        <xdr:cNvPr id="409" name="フローチャート: 判断 408">
          <a:extLst>
            <a:ext uri="{FF2B5EF4-FFF2-40B4-BE49-F238E27FC236}">
              <a16:creationId xmlns:a16="http://schemas.microsoft.com/office/drawing/2014/main" id="{AE231BD3-4092-4D3D-B731-099A93E806CE}"/>
            </a:ext>
          </a:extLst>
        </xdr:cNvPr>
        <xdr:cNvSpPr/>
      </xdr:nvSpPr>
      <xdr:spPr>
        <a:xfrm>
          <a:off x="1781175" y="166043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132842</xdr:rowOff>
    </xdr:from>
    <xdr:to>
      <xdr:col>6</xdr:col>
      <xdr:colOff>38100</xdr:colOff>
      <xdr:row>102</xdr:row>
      <xdr:rowOff>62992</xdr:rowOff>
    </xdr:to>
    <xdr:sp macro="" textlink="">
      <xdr:nvSpPr>
        <xdr:cNvPr id="410" name="フローチャート: 判断 409">
          <a:extLst>
            <a:ext uri="{FF2B5EF4-FFF2-40B4-BE49-F238E27FC236}">
              <a16:creationId xmlns:a16="http://schemas.microsoft.com/office/drawing/2014/main" id="{7BBE47BF-B8F3-4495-8591-23D1FF6F33D9}"/>
            </a:ext>
          </a:extLst>
        </xdr:cNvPr>
        <xdr:cNvSpPr/>
      </xdr:nvSpPr>
      <xdr:spPr>
        <a:xfrm>
          <a:off x="981075" y="1659204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BAA979A1-1B3C-4649-8BC1-E072CF009C1F}"/>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6F6E3049-0409-42D2-A377-E41EE27D5A0F}"/>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94E24000-D022-457A-B779-38A32BB821B6}"/>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CC9C2C2-2F2F-4217-8A94-A067BE86EB5F}"/>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0ED8A4F-09EA-4EAF-854A-2B2409B9A60A}"/>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77978</xdr:rowOff>
    </xdr:from>
    <xdr:to>
      <xdr:col>24</xdr:col>
      <xdr:colOff>114300</xdr:colOff>
      <xdr:row>102</xdr:row>
      <xdr:rowOff>8128</xdr:rowOff>
    </xdr:to>
    <xdr:sp macro="" textlink="">
      <xdr:nvSpPr>
        <xdr:cNvPr id="416" name="楕円 415">
          <a:extLst>
            <a:ext uri="{FF2B5EF4-FFF2-40B4-BE49-F238E27FC236}">
              <a16:creationId xmlns:a16="http://schemas.microsoft.com/office/drawing/2014/main" id="{CA9E09CA-EC54-4D9C-ACB7-9911D441843C}"/>
            </a:ext>
          </a:extLst>
        </xdr:cNvPr>
        <xdr:cNvSpPr/>
      </xdr:nvSpPr>
      <xdr:spPr>
        <a:xfrm>
          <a:off x="4124325" y="165371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100855</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85296571-F5DA-422C-B617-68FD1BFEAD03}"/>
            </a:ext>
          </a:extLst>
        </xdr:cNvPr>
        <xdr:cNvSpPr txBox="1"/>
      </xdr:nvSpPr>
      <xdr:spPr>
        <a:xfrm>
          <a:off x="4219575" y="16391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137413</xdr:rowOff>
    </xdr:from>
    <xdr:to>
      <xdr:col>20</xdr:col>
      <xdr:colOff>38100</xdr:colOff>
      <xdr:row>103</xdr:row>
      <xdr:rowOff>67563</xdr:rowOff>
    </xdr:to>
    <xdr:sp macro="" textlink="">
      <xdr:nvSpPr>
        <xdr:cNvPr id="418" name="楕円 417">
          <a:extLst>
            <a:ext uri="{FF2B5EF4-FFF2-40B4-BE49-F238E27FC236}">
              <a16:creationId xmlns:a16="http://schemas.microsoft.com/office/drawing/2014/main" id="{B37E2956-1A60-4249-8A59-7EA811A5131C}"/>
            </a:ext>
          </a:extLst>
        </xdr:cNvPr>
        <xdr:cNvSpPr/>
      </xdr:nvSpPr>
      <xdr:spPr>
        <a:xfrm>
          <a:off x="3381375" y="167712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128778</xdr:rowOff>
    </xdr:from>
    <xdr:to>
      <xdr:col>24</xdr:col>
      <xdr:colOff>63500</xdr:colOff>
      <xdr:row>103</xdr:row>
      <xdr:rowOff>16763</xdr:rowOff>
    </xdr:to>
    <xdr:cxnSp macro="">
      <xdr:nvCxnSpPr>
        <xdr:cNvPr id="419" name="直線コネクタ 418">
          <a:extLst>
            <a:ext uri="{FF2B5EF4-FFF2-40B4-BE49-F238E27FC236}">
              <a16:creationId xmlns:a16="http://schemas.microsoft.com/office/drawing/2014/main" id="{6EF58B64-CE43-40C8-BDF6-BA619C4EF1E9}"/>
            </a:ext>
          </a:extLst>
        </xdr:cNvPr>
        <xdr:cNvCxnSpPr/>
      </xdr:nvCxnSpPr>
      <xdr:spPr>
        <a:xfrm flipV="1">
          <a:off x="3429000" y="16584803"/>
          <a:ext cx="752475" cy="234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93980</xdr:rowOff>
    </xdr:from>
    <xdr:to>
      <xdr:col>15</xdr:col>
      <xdr:colOff>101600</xdr:colOff>
      <xdr:row>103</xdr:row>
      <xdr:rowOff>24130</xdr:rowOff>
    </xdr:to>
    <xdr:sp macro="" textlink="">
      <xdr:nvSpPr>
        <xdr:cNvPr id="420" name="楕円 419">
          <a:extLst>
            <a:ext uri="{FF2B5EF4-FFF2-40B4-BE49-F238E27FC236}">
              <a16:creationId xmlns:a16="http://schemas.microsoft.com/office/drawing/2014/main" id="{78F8BB97-0FD4-4E76-B114-68A86227C4C6}"/>
            </a:ext>
          </a:extLst>
        </xdr:cNvPr>
        <xdr:cNvSpPr/>
      </xdr:nvSpPr>
      <xdr:spPr>
        <a:xfrm>
          <a:off x="2571750" y="167246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144780</xdr:rowOff>
    </xdr:from>
    <xdr:to>
      <xdr:col>19</xdr:col>
      <xdr:colOff>177800</xdr:colOff>
      <xdr:row>103</xdr:row>
      <xdr:rowOff>16763</xdr:rowOff>
    </xdr:to>
    <xdr:cxnSp macro="">
      <xdr:nvCxnSpPr>
        <xdr:cNvPr id="421" name="直線コネクタ 420">
          <a:extLst>
            <a:ext uri="{FF2B5EF4-FFF2-40B4-BE49-F238E27FC236}">
              <a16:creationId xmlns:a16="http://schemas.microsoft.com/office/drawing/2014/main" id="{6487AEB5-EC93-4692-AEB0-F6C5880881C2}"/>
            </a:ext>
          </a:extLst>
        </xdr:cNvPr>
        <xdr:cNvCxnSpPr/>
      </xdr:nvCxnSpPr>
      <xdr:spPr>
        <a:xfrm>
          <a:off x="2619375" y="16772255"/>
          <a:ext cx="809625" cy="46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75692</xdr:rowOff>
    </xdr:from>
    <xdr:to>
      <xdr:col>10</xdr:col>
      <xdr:colOff>165100</xdr:colOff>
      <xdr:row>103</xdr:row>
      <xdr:rowOff>5842</xdr:rowOff>
    </xdr:to>
    <xdr:sp macro="" textlink="">
      <xdr:nvSpPr>
        <xdr:cNvPr id="422" name="楕円 421">
          <a:extLst>
            <a:ext uri="{FF2B5EF4-FFF2-40B4-BE49-F238E27FC236}">
              <a16:creationId xmlns:a16="http://schemas.microsoft.com/office/drawing/2014/main" id="{29D79E52-EB78-46E6-8588-DC88A3231302}"/>
            </a:ext>
          </a:extLst>
        </xdr:cNvPr>
        <xdr:cNvSpPr/>
      </xdr:nvSpPr>
      <xdr:spPr>
        <a:xfrm>
          <a:off x="1781175" y="167063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126492</xdr:rowOff>
    </xdr:from>
    <xdr:to>
      <xdr:col>15</xdr:col>
      <xdr:colOff>50800</xdr:colOff>
      <xdr:row>102</xdr:row>
      <xdr:rowOff>144780</xdr:rowOff>
    </xdr:to>
    <xdr:cxnSp macro="">
      <xdr:nvCxnSpPr>
        <xdr:cNvPr id="423" name="直線コネクタ 422">
          <a:extLst>
            <a:ext uri="{FF2B5EF4-FFF2-40B4-BE49-F238E27FC236}">
              <a16:creationId xmlns:a16="http://schemas.microsoft.com/office/drawing/2014/main" id="{2A0E7C52-C8F4-4617-997C-A5F44FADD68D}"/>
            </a:ext>
          </a:extLst>
        </xdr:cNvPr>
        <xdr:cNvCxnSpPr/>
      </xdr:nvCxnSpPr>
      <xdr:spPr>
        <a:xfrm>
          <a:off x="1828800" y="16753967"/>
          <a:ext cx="79057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162561</xdr:rowOff>
    </xdr:from>
    <xdr:to>
      <xdr:col>6</xdr:col>
      <xdr:colOff>38100</xdr:colOff>
      <xdr:row>102</xdr:row>
      <xdr:rowOff>92711</xdr:rowOff>
    </xdr:to>
    <xdr:sp macro="" textlink="">
      <xdr:nvSpPr>
        <xdr:cNvPr id="424" name="楕円 423">
          <a:extLst>
            <a:ext uri="{FF2B5EF4-FFF2-40B4-BE49-F238E27FC236}">
              <a16:creationId xmlns:a16="http://schemas.microsoft.com/office/drawing/2014/main" id="{9DD24273-B837-4170-A0DA-0A3B1DDD00C5}"/>
            </a:ext>
          </a:extLst>
        </xdr:cNvPr>
        <xdr:cNvSpPr/>
      </xdr:nvSpPr>
      <xdr:spPr>
        <a:xfrm>
          <a:off x="981075" y="166185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41911</xdr:rowOff>
    </xdr:from>
    <xdr:to>
      <xdr:col>10</xdr:col>
      <xdr:colOff>114300</xdr:colOff>
      <xdr:row>102</xdr:row>
      <xdr:rowOff>126492</xdr:rowOff>
    </xdr:to>
    <xdr:cxnSp macro="">
      <xdr:nvCxnSpPr>
        <xdr:cNvPr id="425" name="直線コネクタ 424">
          <a:extLst>
            <a:ext uri="{FF2B5EF4-FFF2-40B4-BE49-F238E27FC236}">
              <a16:creationId xmlns:a16="http://schemas.microsoft.com/office/drawing/2014/main" id="{65CF3765-93A9-42F3-932B-6C01C698AC24}"/>
            </a:ext>
          </a:extLst>
        </xdr:cNvPr>
        <xdr:cNvCxnSpPr/>
      </xdr:nvCxnSpPr>
      <xdr:spPr>
        <a:xfrm>
          <a:off x="1028700" y="16675736"/>
          <a:ext cx="800100" cy="7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100</xdr:row>
      <xdr:rowOff>143527</xdr:rowOff>
    </xdr:from>
    <xdr:ext cx="405111" cy="259045"/>
    <xdr:sp macro="" textlink="">
      <xdr:nvSpPr>
        <xdr:cNvPr id="426" name="n_1aveValue【市民会館】&#10;有形固定資産減価償却率">
          <a:extLst>
            <a:ext uri="{FF2B5EF4-FFF2-40B4-BE49-F238E27FC236}">
              <a16:creationId xmlns:a16="http://schemas.microsoft.com/office/drawing/2014/main" id="{4380748A-A310-4E1E-B05C-937B2BA0E716}"/>
            </a:ext>
          </a:extLst>
        </xdr:cNvPr>
        <xdr:cNvSpPr txBox="1"/>
      </xdr:nvSpPr>
      <xdr:spPr>
        <a:xfrm>
          <a:off x="3239144" y="1642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102379</xdr:rowOff>
    </xdr:from>
    <xdr:ext cx="405111" cy="259045"/>
    <xdr:sp macro="" textlink="">
      <xdr:nvSpPr>
        <xdr:cNvPr id="427" name="n_2aveValue【市民会館】&#10;有形固定資産減価償却率">
          <a:extLst>
            <a:ext uri="{FF2B5EF4-FFF2-40B4-BE49-F238E27FC236}">
              <a16:creationId xmlns:a16="http://schemas.microsoft.com/office/drawing/2014/main" id="{01043AF0-710B-476C-9C7F-829B56C5F478}"/>
            </a:ext>
          </a:extLst>
        </xdr:cNvPr>
        <xdr:cNvSpPr txBox="1"/>
      </xdr:nvSpPr>
      <xdr:spPr>
        <a:xfrm>
          <a:off x="2439044" y="16393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88664</xdr:rowOff>
    </xdr:from>
    <xdr:ext cx="405111" cy="259045"/>
    <xdr:sp macro="" textlink="">
      <xdr:nvSpPr>
        <xdr:cNvPr id="428" name="n_3aveValue【市民会館】&#10;有形固定資産減価償却率">
          <a:extLst>
            <a:ext uri="{FF2B5EF4-FFF2-40B4-BE49-F238E27FC236}">
              <a16:creationId xmlns:a16="http://schemas.microsoft.com/office/drawing/2014/main" id="{4BABE0CE-3DC5-43AA-877D-2530D0D58CAE}"/>
            </a:ext>
          </a:extLst>
        </xdr:cNvPr>
        <xdr:cNvSpPr txBox="1"/>
      </xdr:nvSpPr>
      <xdr:spPr>
        <a:xfrm>
          <a:off x="1648469" y="16373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79519</xdr:rowOff>
    </xdr:from>
    <xdr:ext cx="405111" cy="259045"/>
    <xdr:sp macro="" textlink="">
      <xdr:nvSpPr>
        <xdr:cNvPr id="429" name="n_4aveValue【市民会館】&#10;有形固定資産減価償却率">
          <a:extLst>
            <a:ext uri="{FF2B5EF4-FFF2-40B4-BE49-F238E27FC236}">
              <a16:creationId xmlns:a16="http://schemas.microsoft.com/office/drawing/2014/main" id="{9C23B49B-4A88-4AC5-A6F6-EDEC16D22E3A}"/>
            </a:ext>
          </a:extLst>
        </xdr:cNvPr>
        <xdr:cNvSpPr txBox="1"/>
      </xdr:nvSpPr>
      <xdr:spPr>
        <a:xfrm>
          <a:off x="848369" y="16370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58690</xdr:rowOff>
    </xdr:from>
    <xdr:ext cx="405111" cy="259045"/>
    <xdr:sp macro="" textlink="">
      <xdr:nvSpPr>
        <xdr:cNvPr id="430" name="n_1mainValue【市民会館】&#10;有形固定資産減価償却率">
          <a:extLst>
            <a:ext uri="{FF2B5EF4-FFF2-40B4-BE49-F238E27FC236}">
              <a16:creationId xmlns:a16="http://schemas.microsoft.com/office/drawing/2014/main" id="{30405D4D-F6A8-4EF4-B009-8BB821D61122}"/>
            </a:ext>
          </a:extLst>
        </xdr:cNvPr>
        <xdr:cNvSpPr txBox="1"/>
      </xdr:nvSpPr>
      <xdr:spPr>
        <a:xfrm>
          <a:off x="3239144" y="16860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15257</xdr:rowOff>
    </xdr:from>
    <xdr:ext cx="405111" cy="259045"/>
    <xdr:sp macro="" textlink="">
      <xdr:nvSpPr>
        <xdr:cNvPr id="431" name="n_2mainValue【市民会館】&#10;有形固定資産減価償却率">
          <a:extLst>
            <a:ext uri="{FF2B5EF4-FFF2-40B4-BE49-F238E27FC236}">
              <a16:creationId xmlns:a16="http://schemas.microsoft.com/office/drawing/2014/main" id="{4C37F5CF-4AE4-4C91-887B-EB6505B70E2C}"/>
            </a:ext>
          </a:extLst>
        </xdr:cNvPr>
        <xdr:cNvSpPr txBox="1"/>
      </xdr:nvSpPr>
      <xdr:spPr>
        <a:xfrm>
          <a:off x="2439044" y="1681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168419</xdr:rowOff>
    </xdr:from>
    <xdr:ext cx="405111" cy="259045"/>
    <xdr:sp macro="" textlink="">
      <xdr:nvSpPr>
        <xdr:cNvPr id="432" name="n_3mainValue【市民会館】&#10;有形固定資産減価償却率">
          <a:extLst>
            <a:ext uri="{FF2B5EF4-FFF2-40B4-BE49-F238E27FC236}">
              <a16:creationId xmlns:a16="http://schemas.microsoft.com/office/drawing/2014/main" id="{6D06158B-CC9F-4E78-BF8E-229B6527B617}"/>
            </a:ext>
          </a:extLst>
        </xdr:cNvPr>
        <xdr:cNvSpPr txBox="1"/>
      </xdr:nvSpPr>
      <xdr:spPr>
        <a:xfrm>
          <a:off x="1648469" y="16799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83838</xdr:rowOff>
    </xdr:from>
    <xdr:ext cx="405111" cy="259045"/>
    <xdr:sp macro="" textlink="">
      <xdr:nvSpPr>
        <xdr:cNvPr id="433" name="n_4mainValue【市民会館】&#10;有形固定資産減価償却率">
          <a:extLst>
            <a:ext uri="{FF2B5EF4-FFF2-40B4-BE49-F238E27FC236}">
              <a16:creationId xmlns:a16="http://schemas.microsoft.com/office/drawing/2014/main" id="{F6DE042D-B2D3-451F-B502-B304392A964C}"/>
            </a:ext>
          </a:extLst>
        </xdr:cNvPr>
        <xdr:cNvSpPr txBox="1"/>
      </xdr:nvSpPr>
      <xdr:spPr>
        <a:xfrm>
          <a:off x="848369" y="16717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9A80CD38-960B-4081-8DF6-7C4CC42D7755}"/>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AE26D407-D302-4207-9CED-20BC19CC93AF}"/>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FEFC31A5-903F-46DB-8240-DC928A8F8383}"/>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2D671D2D-B891-4683-88E5-DD4505BEF254}"/>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33772100-735C-4309-8735-FCAC0F7DC76E}"/>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A40D61A5-38AD-41F1-9A99-36F895D712B5}"/>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9393FCDA-8E01-4AA9-9260-454E09A32880}"/>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32417BD6-9161-4425-8A7B-E31563E0897A}"/>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0DE2AA91-569D-4C49-BCC9-A8D203450C5C}"/>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B1A4B186-B018-4B47-A6EE-3A0C79656A25}"/>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D2755F11-AEF0-401B-8766-307147C6CEB0}"/>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849B9F22-F981-4BE1-B126-8614D6803767}"/>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031B9A19-E667-441A-8F15-8580CE9855E7}"/>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3B1D5265-E390-4504-9DA3-D559623F83AB}"/>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7A7134A6-30F2-4CC9-BEE7-45554E6F793E}"/>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313B0E3A-6635-4B7B-87DC-D32C8CC8A39B}"/>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B3F893B6-0547-4A28-9466-CC3276854FCD}"/>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3010FDFF-7F31-4C62-B321-BC86BBBB232E}"/>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5E888C97-CBB5-46CE-862D-23C109BE74EC}"/>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180F76B1-2FA0-434F-9D9A-CBEBBC302E31}"/>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548D5092-47D2-4CCF-A085-49102AD5A664}"/>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02E00083-B1DF-40BA-9C46-63D4DE53A0A2}"/>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4BFD827D-9823-4098-9F71-F1AC81E06979}"/>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87630</xdr:rowOff>
    </xdr:from>
    <xdr:to>
      <xdr:col>54</xdr:col>
      <xdr:colOff>189865</xdr:colOff>
      <xdr:row>108</xdr:row>
      <xdr:rowOff>30480</xdr:rowOff>
    </xdr:to>
    <xdr:cxnSp macro="">
      <xdr:nvCxnSpPr>
        <xdr:cNvPr id="457" name="直線コネクタ 456">
          <a:extLst>
            <a:ext uri="{FF2B5EF4-FFF2-40B4-BE49-F238E27FC236}">
              <a16:creationId xmlns:a16="http://schemas.microsoft.com/office/drawing/2014/main" id="{FCBD32D5-6812-4E3C-BE68-60E72542831B}"/>
            </a:ext>
          </a:extLst>
        </xdr:cNvPr>
        <xdr:cNvCxnSpPr/>
      </xdr:nvCxnSpPr>
      <xdr:spPr>
        <a:xfrm flipV="1">
          <a:off x="9429115" y="162007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8" name="【市民会館】&#10;一人当たり面積最小値テキスト">
          <a:extLst>
            <a:ext uri="{FF2B5EF4-FFF2-40B4-BE49-F238E27FC236}">
              <a16:creationId xmlns:a16="http://schemas.microsoft.com/office/drawing/2014/main" id="{3D78B820-B557-4DEB-BFB4-38D1554296FC}"/>
            </a:ext>
          </a:extLst>
        </xdr:cNvPr>
        <xdr:cNvSpPr txBox="1"/>
      </xdr:nvSpPr>
      <xdr:spPr>
        <a:xfrm>
          <a:off x="9467850" y="1769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9" name="直線コネクタ 458">
          <a:extLst>
            <a:ext uri="{FF2B5EF4-FFF2-40B4-BE49-F238E27FC236}">
              <a16:creationId xmlns:a16="http://schemas.microsoft.com/office/drawing/2014/main" id="{06CC609D-2BE0-4BEB-BB86-FD25159FE2A2}"/>
            </a:ext>
          </a:extLst>
        </xdr:cNvPr>
        <xdr:cNvCxnSpPr/>
      </xdr:nvCxnSpPr>
      <xdr:spPr>
        <a:xfrm>
          <a:off x="9363075" y="176866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34307</xdr:rowOff>
    </xdr:from>
    <xdr:ext cx="469744" cy="259045"/>
    <xdr:sp macro="" textlink="">
      <xdr:nvSpPr>
        <xdr:cNvPr id="460" name="【市民会館】&#10;一人当たり面積最大値テキスト">
          <a:extLst>
            <a:ext uri="{FF2B5EF4-FFF2-40B4-BE49-F238E27FC236}">
              <a16:creationId xmlns:a16="http://schemas.microsoft.com/office/drawing/2014/main" id="{409B45C7-5584-486D-AFCC-EB55FE6A3897}"/>
            </a:ext>
          </a:extLst>
        </xdr:cNvPr>
        <xdr:cNvSpPr txBox="1"/>
      </xdr:nvSpPr>
      <xdr:spPr>
        <a:xfrm>
          <a:off x="9467850" y="1597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87630</xdr:rowOff>
    </xdr:from>
    <xdr:to>
      <xdr:col>55</xdr:col>
      <xdr:colOff>88900</xdr:colOff>
      <xdr:row>99</xdr:row>
      <xdr:rowOff>87630</xdr:rowOff>
    </xdr:to>
    <xdr:cxnSp macro="">
      <xdr:nvCxnSpPr>
        <xdr:cNvPr id="461" name="直線コネクタ 460">
          <a:extLst>
            <a:ext uri="{FF2B5EF4-FFF2-40B4-BE49-F238E27FC236}">
              <a16:creationId xmlns:a16="http://schemas.microsoft.com/office/drawing/2014/main" id="{5BC48674-FEB1-4F0F-B5B3-1D7A2644C4A3}"/>
            </a:ext>
          </a:extLst>
        </xdr:cNvPr>
        <xdr:cNvCxnSpPr/>
      </xdr:nvCxnSpPr>
      <xdr:spPr>
        <a:xfrm>
          <a:off x="9363075" y="162007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7638</xdr:rowOff>
    </xdr:from>
    <xdr:ext cx="469744" cy="259045"/>
    <xdr:sp macro="" textlink="">
      <xdr:nvSpPr>
        <xdr:cNvPr id="462" name="【市民会館】&#10;一人当たり面積平均値テキスト">
          <a:extLst>
            <a:ext uri="{FF2B5EF4-FFF2-40B4-BE49-F238E27FC236}">
              <a16:creationId xmlns:a16="http://schemas.microsoft.com/office/drawing/2014/main" id="{F390DF3F-F2B9-48B5-9999-C8C27B3A4854}"/>
            </a:ext>
          </a:extLst>
        </xdr:cNvPr>
        <xdr:cNvSpPr txBox="1"/>
      </xdr:nvSpPr>
      <xdr:spPr>
        <a:xfrm>
          <a:off x="9467850" y="171558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29211</xdr:rowOff>
    </xdr:from>
    <xdr:to>
      <xdr:col>55</xdr:col>
      <xdr:colOff>50800</xdr:colOff>
      <xdr:row>105</xdr:row>
      <xdr:rowOff>130811</xdr:rowOff>
    </xdr:to>
    <xdr:sp macro="" textlink="">
      <xdr:nvSpPr>
        <xdr:cNvPr id="463" name="フローチャート: 判断 462">
          <a:extLst>
            <a:ext uri="{FF2B5EF4-FFF2-40B4-BE49-F238E27FC236}">
              <a16:creationId xmlns:a16="http://schemas.microsoft.com/office/drawing/2014/main" id="{A2107620-86BD-4C5E-9855-7F7C89EC94B2}"/>
            </a:ext>
          </a:extLst>
        </xdr:cNvPr>
        <xdr:cNvSpPr/>
      </xdr:nvSpPr>
      <xdr:spPr>
        <a:xfrm>
          <a:off x="9401175" y="1717103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4" name="フローチャート: 判断 463">
          <a:extLst>
            <a:ext uri="{FF2B5EF4-FFF2-40B4-BE49-F238E27FC236}">
              <a16:creationId xmlns:a16="http://schemas.microsoft.com/office/drawing/2014/main" id="{D862DE28-DE1A-4B9B-B2F9-8509D06EF0AD}"/>
            </a:ext>
          </a:extLst>
        </xdr:cNvPr>
        <xdr:cNvSpPr/>
      </xdr:nvSpPr>
      <xdr:spPr>
        <a:xfrm>
          <a:off x="8639175" y="171818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5" name="フローチャート: 判断 464">
          <a:extLst>
            <a:ext uri="{FF2B5EF4-FFF2-40B4-BE49-F238E27FC236}">
              <a16:creationId xmlns:a16="http://schemas.microsoft.com/office/drawing/2014/main" id="{2A7A9C12-4BB1-48DB-BFD1-D8F9262EC0D5}"/>
            </a:ext>
          </a:extLst>
        </xdr:cNvPr>
        <xdr:cNvSpPr/>
      </xdr:nvSpPr>
      <xdr:spPr>
        <a:xfrm>
          <a:off x="7839075" y="171818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36830</xdr:rowOff>
    </xdr:from>
    <xdr:to>
      <xdr:col>41</xdr:col>
      <xdr:colOff>101600</xdr:colOff>
      <xdr:row>105</xdr:row>
      <xdr:rowOff>138430</xdr:rowOff>
    </xdr:to>
    <xdr:sp macro="" textlink="">
      <xdr:nvSpPr>
        <xdr:cNvPr id="466" name="フローチャート: 判断 465">
          <a:extLst>
            <a:ext uri="{FF2B5EF4-FFF2-40B4-BE49-F238E27FC236}">
              <a16:creationId xmlns:a16="http://schemas.microsoft.com/office/drawing/2014/main" id="{85325B3B-E623-4B52-AEFB-4C307857DFFA}"/>
            </a:ext>
          </a:extLst>
        </xdr:cNvPr>
        <xdr:cNvSpPr/>
      </xdr:nvSpPr>
      <xdr:spPr>
        <a:xfrm>
          <a:off x="7029450" y="171818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67" name="フローチャート: 判断 466">
          <a:extLst>
            <a:ext uri="{FF2B5EF4-FFF2-40B4-BE49-F238E27FC236}">
              <a16:creationId xmlns:a16="http://schemas.microsoft.com/office/drawing/2014/main" id="{378A6324-1E5A-43DB-9E28-48EA169155BE}"/>
            </a:ext>
          </a:extLst>
        </xdr:cNvPr>
        <xdr:cNvSpPr/>
      </xdr:nvSpPr>
      <xdr:spPr>
        <a:xfrm>
          <a:off x="6238875" y="172307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1EA94FE9-7C3B-4BCD-B44C-A5BAB0F02F22}"/>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2643950-B0B1-4BB9-821B-F072DD027905}"/>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7208A7A2-6A1A-4649-8125-2F11BD232146}"/>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AACCFF9-B81F-443A-8073-F27D3452C4C9}"/>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238E09D-0FAA-4B2F-843F-A13B26AFD744}"/>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13970</xdr:rowOff>
    </xdr:from>
    <xdr:to>
      <xdr:col>55</xdr:col>
      <xdr:colOff>50800</xdr:colOff>
      <xdr:row>101</xdr:row>
      <xdr:rowOff>115570</xdr:rowOff>
    </xdr:to>
    <xdr:sp macro="" textlink="">
      <xdr:nvSpPr>
        <xdr:cNvPr id="473" name="楕円 472">
          <a:extLst>
            <a:ext uri="{FF2B5EF4-FFF2-40B4-BE49-F238E27FC236}">
              <a16:creationId xmlns:a16="http://schemas.microsoft.com/office/drawing/2014/main" id="{DA4923F2-C870-4194-88E0-9C638662A489}"/>
            </a:ext>
          </a:extLst>
        </xdr:cNvPr>
        <xdr:cNvSpPr/>
      </xdr:nvSpPr>
      <xdr:spPr>
        <a:xfrm>
          <a:off x="9401175" y="1646999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36847</xdr:rowOff>
    </xdr:from>
    <xdr:ext cx="469744" cy="259045"/>
    <xdr:sp macro="" textlink="">
      <xdr:nvSpPr>
        <xdr:cNvPr id="474" name="【市民会館】&#10;一人当たり面積該当値テキスト">
          <a:extLst>
            <a:ext uri="{FF2B5EF4-FFF2-40B4-BE49-F238E27FC236}">
              <a16:creationId xmlns:a16="http://schemas.microsoft.com/office/drawing/2014/main" id="{7E27FCE1-2519-4915-B00C-A15CF85FD6DD}"/>
            </a:ext>
          </a:extLst>
        </xdr:cNvPr>
        <xdr:cNvSpPr txBox="1"/>
      </xdr:nvSpPr>
      <xdr:spPr>
        <a:xfrm>
          <a:off x="9467850" y="16324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13970</xdr:rowOff>
    </xdr:from>
    <xdr:to>
      <xdr:col>50</xdr:col>
      <xdr:colOff>165100</xdr:colOff>
      <xdr:row>101</xdr:row>
      <xdr:rowOff>115570</xdr:rowOff>
    </xdr:to>
    <xdr:sp macro="" textlink="">
      <xdr:nvSpPr>
        <xdr:cNvPr id="475" name="楕円 474">
          <a:extLst>
            <a:ext uri="{FF2B5EF4-FFF2-40B4-BE49-F238E27FC236}">
              <a16:creationId xmlns:a16="http://schemas.microsoft.com/office/drawing/2014/main" id="{2B55B58E-2E97-4ED4-A87E-829AD571FFCD}"/>
            </a:ext>
          </a:extLst>
        </xdr:cNvPr>
        <xdr:cNvSpPr/>
      </xdr:nvSpPr>
      <xdr:spPr>
        <a:xfrm>
          <a:off x="8639175" y="164699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64770</xdr:rowOff>
    </xdr:from>
    <xdr:to>
      <xdr:col>55</xdr:col>
      <xdr:colOff>0</xdr:colOff>
      <xdr:row>101</xdr:row>
      <xdr:rowOff>64770</xdr:rowOff>
    </xdr:to>
    <xdr:cxnSp macro="">
      <xdr:nvCxnSpPr>
        <xdr:cNvPr id="476" name="直線コネクタ 475">
          <a:extLst>
            <a:ext uri="{FF2B5EF4-FFF2-40B4-BE49-F238E27FC236}">
              <a16:creationId xmlns:a16="http://schemas.microsoft.com/office/drawing/2014/main" id="{DF0E04CD-10BF-4FAF-AE0A-8115DC6AEE5F}"/>
            </a:ext>
          </a:extLst>
        </xdr:cNvPr>
        <xdr:cNvCxnSpPr/>
      </xdr:nvCxnSpPr>
      <xdr:spPr>
        <a:xfrm>
          <a:off x="8686800" y="1652714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6350</xdr:rowOff>
    </xdr:from>
    <xdr:to>
      <xdr:col>46</xdr:col>
      <xdr:colOff>38100</xdr:colOff>
      <xdr:row>101</xdr:row>
      <xdr:rowOff>107950</xdr:rowOff>
    </xdr:to>
    <xdr:sp macro="" textlink="">
      <xdr:nvSpPr>
        <xdr:cNvPr id="477" name="楕円 476">
          <a:extLst>
            <a:ext uri="{FF2B5EF4-FFF2-40B4-BE49-F238E27FC236}">
              <a16:creationId xmlns:a16="http://schemas.microsoft.com/office/drawing/2014/main" id="{491709F6-80D2-423F-A1E8-9B541080254F}"/>
            </a:ext>
          </a:extLst>
        </xdr:cNvPr>
        <xdr:cNvSpPr/>
      </xdr:nvSpPr>
      <xdr:spPr>
        <a:xfrm>
          <a:off x="7839075" y="164687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57150</xdr:rowOff>
    </xdr:from>
    <xdr:to>
      <xdr:col>50</xdr:col>
      <xdr:colOff>114300</xdr:colOff>
      <xdr:row>101</xdr:row>
      <xdr:rowOff>64770</xdr:rowOff>
    </xdr:to>
    <xdr:cxnSp macro="">
      <xdr:nvCxnSpPr>
        <xdr:cNvPr id="478" name="直線コネクタ 477">
          <a:extLst>
            <a:ext uri="{FF2B5EF4-FFF2-40B4-BE49-F238E27FC236}">
              <a16:creationId xmlns:a16="http://schemas.microsoft.com/office/drawing/2014/main" id="{947A317D-8A6E-4678-8180-4453D25C2D45}"/>
            </a:ext>
          </a:extLst>
        </xdr:cNvPr>
        <xdr:cNvCxnSpPr/>
      </xdr:nvCxnSpPr>
      <xdr:spPr>
        <a:xfrm>
          <a:off x="7886700" y="16516350"/>
          <a:ext cx="8001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13970</xdr:rowOff>
    </xdr:from>
    <xdr:to>
      <xdr:col>41</xdr:col>
      <xdr:colOff>101600</xdr:colOff>
      <xdr:row>101</xdr:row>
      <xdr:rowOff>115570</xdr:rowOff>
    </xdr:to>
    <xdr:sp macro="" textlink="">
      <xdr:nvSpPr>
        <xdr:cNvPr id="479" name="楕円 478">
          <a:extLst>
            <a:ext uri="{FF2B5EF4-FFF2-40B4-BE49-F238E27FC236}">
              <a16:creationId xmlns:a16="http://schemas.microsoft.com/office/drawing/2014/main" id="{ECF2F187-6A19-493F-A625-F598FD753F2D}"/>
            </a:ext>
          </a:extLst>
        </xdr:cNvPr>
        <xdr:cNvSpPr/>
      </xdr:nvSpPr>
      <xdr:spPr>
        <a:xfrm>
          <a:off x="7029450" y="164699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57150</xdr:rowOff>
    </xdr:from>
    <xdr:to>
      <xdr:col>45</xdr:col>
      <xdr:colOff>177800</xdr:colOff>
      <xdr:row>101</xdr:row>
      <xdr:rowOff>64770</xdr:rowOff>
    </xdr:to>
    <xdr:cxnSp macro="">
      <xdr:nvCxnSpPr>
        <xdr:cNvPr id="480" name="直線コネクタ 479">
          <a:extLst>
            <a:ext uri="{FF2B5EF4-FFF2-40B4-BE49-F238E27FC236}">
              <a16:creationId xmlns:a16="http://schemas.microsoft.com/office/drawing/2014/main" id="{DF3DF71A-A118-4293-B971-DB8CD08CE380}"/>
            </a:ext>
          </a:extLst>
        </xdr:cNvPr>
        <xdr:cNvCxnSpPr/>
      </xdr:nvCxnSpPr>
      <xdr:spPr>
        <a:xfrm flipV="1">
          <a:off x="7077075" y="16516350"/>
          <a:ext cx="80962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13970</xdr:rowOff>
    </xdr:from>
    <xdr:to>
      <xdr:col>36</xdr:col>
      <xdr:colOff>165100</xdr:colOff>
      <xdr:row>101</xdr:row>
      <xdr:rowOff>115570</xdr:rowOff>
    </xdr:to>
    <xdr:sp macro="" textlink="">
      <xdr:nvSpPr>
        <xdr:cNvPr id="481" name="楕円 480">
          <a:extLst>
            <a:ext uri="{FF2B5EF4-FFF2-40B4-BE49-F238E27FC236}">
              <a16:creationId xmlns:a16="http://schemas.microsoft.com/office/drawing/2014/main" id="{71A233F6-5E70-466F-824B-67C9C931D9DF}"/>
            </a:ext>
          </a:extLst>
        </xdr:cNvPr>
        <xdr:cNvSpPr/>
      </xdr:nvSpPr>
      <xdr:spPr>
        <a:xfrm>
          <a:off x="6238875" y="164699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64770</xdr:rowOff>
    </xdr:from>
    <xdr:to>
      <xdr:col>41</xdr:col>
      <xdr:colOff>50800</xdr:colOff>
      <xdr:row>101</xdr:row>
      <xdr:rowOff>64770</xdr:rowOff>
    </xdr:to>
    <xdr:cxnSp macro="">
      <xdr:nvCxnSpPr>
        <xdr:cNvPr id="482" name="直線コネクタ 481">
          <a:extLst>
            <a:ext uri="{FF2B5EF4-FFF2-40B4-BE49-F238E27FC236}">
              <a16:creationId xmlns:a16="http://schemas.microsoft.com/office/drawing/2014/main" id="{CD5813C3-C353-4B59-B3E3-B1569494C18D}"/>
            </a:ext>
          </a:extLst>
        </xdr:cNvPr>
        <xdr:cNvCxnSpPr/>
      </xdr:nvCxnSpPr>
      <xdr:spPr>
        <a:xfrm>
          <a:off x="6286500" y="1652714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129557</xdr:rowOff>
    </xdr:from>
    <xdr:ext cx="469744" cy="259045"/>
    <xdr:sp macro="" textlink="">
      <xdr:nvSpPr>
        <xdr:cNvPr id="483" name="n_1aveValue【市民会館】&#10;一人当たり面積">
          <a:extLst>
            <a:ext uri="{FF2B5EF4-FFF2-40B4-BE49-F238E27FC236}">
              <a16:creationId xmlns:a16="http://schemas.microsoft.com/office/drawing/2014/main" id="{158BF1AF-DF8B-46A1-B77C-478DBECB2C71}"/>
            </a:ext>
          </a:extLst>
        </xdr:cNvPr>
        <xdr:cNvSpPr txBox="1"/>
      </xdr:nvSpPr>
      <xdr:spPr>
        <a:xfrm>
          <a:off x="8458277" y="1727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129557</xdr:rowOff>
    </xdr:from>
    <xdr:ext cx="469744" cy="259045"/>
    <xdr:sp macro="" textlink="">
      <xdr:nvSpPr>
        <xdr:cNvPr id="484" name="n_2aveValue【市民会館】&#10;一人当たり面積">
          <a:extLst>
            <a:ext uri="{FF2B5EF4-FFF2-40B4-BE49-F238E27FC236}">
              <a16:creationId xmlns:a16="http://schemas.microsoft.com/office/drawing/2014/main" id="{B7BB722F-41DD-4AF4-ABFC-2A8A5A3BEE13}"/>
            </a:ext>
          </a:extLst>
        </xdr:cNvPr>
        <xdr:cNvSpPr txBox="1"/>
      </xdr:nvSpPr>
      <xdr:spPr>
        <a:xfrm>
          <a:off x="7677227" y="1727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129557</xdr:rowOff>
    </xdr:from>
    <xdr:ext cx="469744" cy="259045"/>
    <xdr:sp macro="" textlink="">
      <xdr:nvSpPr>
        <xdr:cNvPr id="485" name="n_3aveValue【市民会館】&#10;一人当たり面積">
          <a:extLst>
            <a:ext uri="{FF2B5EF4-FFF2-40B4-BE49-F238E27FC236}">
              <a16:creationId xmlns:a16="http://schemas.microsoft.com/office/drawing/2014/main" id="{259AE8D5-C556-4DE7-ABE7-605D27EB624B}"/>
            </a:ext>
          </a:extLst>
        </xdr:cNvPr>
        <xdr:cNvSpPr txBox="1"/>
      </xdr:nvSpPr>
      <xdr:spPr>
        <a:xfrm>
          <a:off x="6867602" y="1727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3827</xdr:rowOff>
    </xdr:from>
    <xdr:ext cx="469744" cy="259045"/>
    <xdr:sp macro="" textlink="">
      <xdr:nvSpPr>
        <xdr:cNvPr id="486" name="n_4aveValue【市民会館】&#10;一人当たり面積">
          <a:extLst>
            <a:ext uri="{FF2B5EF4-FFF2-40B4-BE49-F238E27FC236}">
              <a16:creationId xmlns:a16="http://schemas.microsoft.com/office/drawing/2014/main" id="{AB83E76E-1171-41C0-9A76-37DF74AEFC78}"/>
            </a:ext>
          </a:extLst>
        </xdr:cNvPr>
        <xdr:cNvSpPr txBox="1"/>
      </xdr:nvSpPr>
      <xdr:spPr>
        <a:xfrm>
          <a:off x="6067502" y="1732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99</xdr:row>
      <xdr:rowOff>132097</xdr:rowOff>
    </xdr:from>
    <xdr:ext cx="469744" cy="259045"/>
    <xdr:sp macro="" textlink="">
      <xdr:nvSpPr>
        <xdr:cNvPr id="487" name="n_1mainValue【市民会館】&#10;一人当たり面積">
          <a:extLst>
            <a:ext uri="{FF2B5EF4-FFF2-40B4-BE49-F238E27FC236}">
              <a16:creationId xmlns:a16="http://schemas.microsoft.com/office/drawing/2014/main" id="{90BEA4AA-9D77-4F7A-8DD6-0CC14F95A6CA}"/>
            </a:ext>
          </a:extLst>
        </xdr:cNvPr>
        <xdr:cNvSpPr txBox="1"/>
      </xdr:nvSpPr>
      <xdr:spPr>
        <a:xfrm>
          <a:off x="8458277" y="1624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124477</xdr:rowOff>
    </xdr:from>
    <xdr:ext cx="469744" cy="259045"/>
    <xdr:sp macro="" textlink="">
      <xdr:nvSpPr>
        <xdr:cNvPr id="488" name="n_2mainValue【市民会館】&#10;一人当たり面積">
          <a:extLst>
            <a:ext uri="{FF2B5EF4-FFF2-40B4-BE49-F238E27FC236}">
              <a16:creationId xmlns:a16="http://schemas.microsoft.com/office/drawing/2014/main" id="{9C2E1D3A-0F32-4029-A93E-756166F5C2C2}"/>
            </a:ext>
          </a:extLst>
        </xdr:cNvPr>
        <xdr:cNvSpPr txBox="1"/>
      </xdr:nvSpPr>
      <xdr:spPr>
        <a:xfrm>
          <a:off x="7677227" y="16237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99</xdr:row>
      <xdr:rowOff>132097</xdr:rowOff>
    </xdr:from>
    <xdr:ext cx="469744" cy="259045"/>
    <xdr:sp macro="" textlink="">
      <xdr:nvSpPr>
        <xdr:cNvPr id="489" name="n_3mainValue【市民会館】&#10;一人当たり面積">
          <a:extLst>
            <a:ext uri="{FF2B5EF4-FFF2-40B4-BE49-F238E27FC236}">
              <a16:creationId xmlns:a16="http://schemas.microsoft.com/office/drawing/2014/main" id="{BEDA6D0E-9EC4-424C-89B9-37193C68BA61}"/>
            </a:ext>
          </a:extLst>
        </xdr:cNvPr>
        <xdr:cNvSpPr txBox="1"/>
      </xdr:nvSpPr>
      <xdr:spPr>
        <a:xfrm>
          <a:off x="6867602" y="1624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99</xdr:row>
      <xdr:rowOff>132097</xdr:rowOff>
    </xdr:from>
    <xdr:ext cx="469744" cy="259045"/>
    <xdr:sp macro="" textlink="">
      <xdr:nvSpPr>
        <xdr:cNvPr id="490" name="n_4mainValue【市民会館】&#10;一人当たり面積">
          <a:extLst>
            <a:ext uri="{FF2B5EF4-FFF2-40B4-BE49-F238E27FC236}">
              <a16:creationId xmlns:a16="http://schemas.microsoft.com/office/drawing/2014/main" id="{323EBF9B-680B-4A54-AFB2-CBAE03076707}"/>
            </a:ext>
          </a:extLst>
        </xdr:cNvPr>
        <xdr:cNvSpPr txBox="1"/>
      </xdr:nvSpPr>
      <xdr:spPr>
        <a:xfrm>
          <a:off x="6067502" y="1624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67E6EFCC-FF0E-459E-A264-9F7117939EA3}"/>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60101CF3-B014-4301-89C5-01C5DCEC3158}"/>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CEC961B9-8692-4557-B12B-4358AD96B25B}"/>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FB1DF8DA-6195-4C3F-AC0B-678BC12DDF99}"/>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9251B48C-A168-43D1-9669-28653B7BBF17}"/>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4C756847-15E3-4EA9-9362-B4AD8A2F06F7}"/>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488197EC-2B83-4DB8-8672-4D891D69E2B3}"/>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8F191EB8-C3FC-420E-96CA-5776C3D6C432}"/>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FC58E3F8-A9C9-42A3-9280-86153BA15766}"/>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AE98FE60-D3F1-4B79-A269-2F2B5F7C399D}"/>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003DD597-949B-4EB4-8AE6-17C2944584E9}"/>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0F253DC6-E73D-481F-A692-CEC4966A4264}"/>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47FCDC79-83D4-4C30-926C-0D8F3BE3698C}"/>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9572AE4C-23DB-48BC-ADDE-878F0B242F2E}"/>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397CF528-3753-4DD1-8309-54FF063B9EE3}"/>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ABAA9C53-709F-4746-B54E-7F60EB7852CD}"/>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2AA63297-3A03-4F09-9882-B763297C6AAA}"/>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7F991E0F-32CD-41B0-BBAC-B88C25D7A90F}"/>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3F2F15EB-0A81-4D30-A76A-D767BBD5F48E}"/>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A6D369AF-D1BE-4859-B3F2-29E6A57058D8}"/>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22AC1D72-06A2-45C7-9B47-5E4561A998FC}"/>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97BD24D4-4156-4C0B-8537-61F47019E1BB}"/>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C7D99366-282C-41D1-900C-CE713871920A}"/>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5024058A-9932-48A4-9A79-F5B5D455C3F5}"/>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66675</xdr:rowOff>
    </xdr:from>
    <xdr:to>
      <xdr:col>85</xdr:col>
      <xdr:colOff>126364</xdr:colOff>
      <xdr:row>42</xdr:row>
      <xdr:rowOff>28575</xdr:rowOff>
    </xdr:to>
    <xdr:cxnSp macro="">
      <xdr:nvCxnSpPr>
        <xdr:cNvPr id="515" name="直線コネクタ 514">
          <a:extLst>
            <a:ext uri="{FF2B5EF4-FFF2-40B4-BE49-F238E27FC236}">
              <a16:creationId xmlns:a16="http://schemas.microsoft.com/office/drawing/2014/main" id="{8730B4BC-08B0-4084-ACEA-4C24FACCB1D4}"/>
            </a:ext>
          </a:extLst>
        </xdr:cNvPr>
        <xdr:cNvCxnSpPr/>
      </xdr:nvCxnSpPr>
      <xdr:spPr>
        <a:xfrm flipV="1">
          <a:off x="14696439" y="557847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32402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C4C3D6D7-97E8-4133-9929-8FD618703710}"/>
            </a:ext>
          </a:extLst>
        </xdr:cNvPr>
        <xdr:cNvSpPr txBox="1"/>
      </xdr:nvSpPr>
      <xdr:spPr>
        <a:xfrm>
          <a:off x="14735175" y="6839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28575</xdr:rowOff>
    </xdr:from>
    <xdr:to>
      <xdr:col>86</xdr:col>
      <xdr:colOff>25400</xdr:colOff>
      <xdr:row>42</xdr:row>
      <xdr:rowOff>28575</xdr:rowOff>
    </xdr:to>
    <xdr:cxnSp macro="">
      <xdr:nvCxnSpPr>
        <xdr:cNvPr id="517" name="直線コネクタ 516">
          <a:extLst>
            <a:ext uri="{FF2B5EF4-FFF2-40B4-BE49-F238E27FC236}">
              <a16:creationId xmlns:a16="http://schemas.microsoft.com/office/drawing/2014/main" id="{A2CF8B5E-394B-414E-9851-D9BEF8EF023A}"/>
            </a:ext>
          </a:extLst>
        </xdr:cNvPr>
        <xdr:cNvCxnSpPr/>
      </xdr:nvCxnSpPr>
      <xdr:spPr>
        <a:xfrm>
          <a:off x="14611350" y="68357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13352</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9B440FEB-616E-46D6-A92D-15265F09544C}"/>
            </a:ext>
          </a:extLst>
        </xdr:cNvPr>
        <xdr:cNvSpPr txBox="1"/>
      </xdr:nvSpPr>
      <xdr:spPr>
        <a:xfrm>
          <a:off x="14735175" y="53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66675</xdr:rowOff>
    </xdr:from>
    <xdr:to>
      <xdr:col>86</xdr:col>
      <xdr:colOff>25400</xdr:colOff>
      <xdr:row>34</xdr:row>
      <xdr:rowOff>66675</xdr:rowOff>
    </xdr:to>
    <xdr:cxnSp macro="">
      <xdr:nvCxnSpPr>
        <xdr:cNvPr id="519" name="直線コネクタ 518">
          <a:extLst>
            <a:ext uri="{FF2B5EF4-FFF2-40B4-BE49-F238E27FC236}">
              <a16:creationId xmlns:a16="http://schemas.microsoft.com/office/drawing/2014/main" id="{6277C038-DAAD-4F85-A26B-12C9EE130A83}"/>
            </a:ext>
          </a:extLst>
        </xdr:cNvPr>
        <xdr:cNvCxnSpPr/>
      </xdr:nvCxnSpPr>
      <xdr:spPr>
        <a:xfrm>
          <a:off x="14611350" y="557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61612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C4784E7F-DD72-4AC0-8B44-37FD43BBD941}"/>
            </a:ext>
          </a:extLst>
        </xdr:cNvPr>
        <xdr:cNvSpPr txBox="1"/>
      </xdr:nvSpPr>
      <xdr:spPr>
        <a:xfrm>
          <a:off x="14735175" y="6065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38735</xdr:rowOff>
    </xdr:from>
    <xdr:to>
      <xdr:col>85</xdr:col>
      <xdr:colOff>177800</xdr:colOff>
      <xdr:row>38</xdr:row>
      <xdr:rowOff>140335</xdr:rowOff>
    </xdr:to>
    <xdr:sp macro="" textlink="">
      <xdr:nvSpPr>
        <xdr:cNvPr id="521" name="フローチャート: 判断 520">
          <a:extLst>
            <a:ext uri="{FF2B5EF4-FFF2-40B4-BE49-F238E27FC236}">
              <a16:creationId xmlns:a16="http://schemas.microsoft.com/office/drawing/2014/main" id="{85DF23C7-23F8-44DF-B2D2-DFC8DEA1269D}"/>
            </a:ext>
          </a:extLst>
        </xdr:cNvPr>
        <xdr:cNvSpPr/>
      </xdr:nvSpPr>
      <xdr:spPr>
        <a:xfrm>
          <a:off x="14649450" y="62014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4445</xdr:rowOff>
    </xdr:from>
    <xdr:to>
      <xdr:col>81</xdr:col>
      <xdr:colOff>101600</xdr:colOff>
      <xdr:row>38</xdr:row>
      <xdr:rowOff>106045</xdr:rowOff>
    </xdr:to>
    <xdr:sp macro="" textlink="">
      <xdr:nvSpPr>
        <xdr:cNvPr id="522" name="フローチャート: 判断 521">
          <a:extLst>
            <a:ext uri="{FF2B5EF4-FFF2-40B4-BE49-F238E27FC236}">
              <a16:creationId xmlns:a16="http://schemas.microsoft.com/office/drawing/2014/main" id="{C93FBF35-2C33-4C22-941C-330F685A3862}"/>
            </a:ext>
          </a:extLst>
        </xdr:cNvPr>
        <xdr:cNvSpPr/>
      </xdr:nvSpPr>
      <xdr:spPr>
        <a:xfrm>
          <a:off x="13887450" y="61702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147320</xdr:rowOff>
    </xdr:from>
    <xdr:to>
      <xdr:col>76</xdr:col>
      <xdr:colOff>165100</xdr:colOff>
      <xdr:row>38</xdr:row>
      <xdr:rowOff>77470</xdr:rowOff>
    </xdr:to>
    <xdr:sp macro="" textlink="">
      <xdr:nvSpPr>
        <xdr:cNvPr id="523" name="フローチャート: 判断 522">
          <a:extLst>
            <a:ext uri="{FF2B5EF4-FFF2-40B4-BE49-F238E27FC236}">
              <a16:creationId xmlns:a16="http://schemas.microsoft.com/office/drawing/2014/main" id="{B3EB07CA-22BF-4652-83E1-B4EFBEDEB7FC}"/>
            </a:ext>
          </a:extLst>
        </xdr:cNvPr>
        <xdr:cNvSpPr/>
      </xdr:nvSpPr>
      <xdr:spPr>
        <a:xfrm>
          <a:off x="13096875" y="61448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24" name="フローチャート: 判断 523">
          <a:extLst>
            <a:ext uri="{FF2B5EF4-FFF2-40B4-BE49-F238E27FC236}">
              <a16:creationId xmlns:a16="http://schemas.microsoft.com/office/drawing/2014/main" id="{5DD23C70-7118-4DA3-91F9-6CFBDFCC9176}"/>
            </a:ext>
          </a:extLst>
        </xdr:cNvPr>
        <xdr:cNvSpPr/>
      </xdr:nvSpPr>
      <xdr:spPr>
        <a:xfrm>
          <a:off x="12296775" y="616077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33020</xdr:rowOff>
    </xdr:from>
    <xdr:to>
      <xdr:col>67</xdr:col>
      <xdr:colOff>101600</xdr:colOff>
      <xdr:row>38</xdr:row>
      <xdr:rowOff>134620</xdr:rowOff>
    </xdr:to>
    <xdr:sp macro="" textlink="">
      <xdr:nvSpPr>
        <xdr:cNvPr id="525" name="フローチャート: 判断 524">
          <a:extLst>
            <a:ext uri="{FF2B5EF4-FFF2-40B4-BE49-F238E27FC236}">
              <a16:creationId xmlns:a16="http://schemas.microsoft.com/office/drawing/2014/main" id="{0B4C75C6-0B4E-4CD8-83BF-83FA40611C3A}"/>
            </a:ext>
          </a:extLst>
        </xdr:cNvPr>
        <xdr:cNvSpPr/>
      </xdr:nvSpPr>
      <xdr:spPr>
        <a:xfrm>
          <a:off x="11487150" y="619252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AD2E6EC1-4789-4331-BCDA-E1907BC28BD7}"/>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3C18B4BE-CDB0-4CA7-8F18-533C2D5E5647}"/>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86E8FB12-41FE-4A05-B112-D183531D7990}"/>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955E04D-0C08-4644-9324-AA4AD2516973}"/>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1E6A4DA6-3486-4AC7-AD75-C4F995F1871C}"/>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36830</xdr:rowOff>
    </xdr:from>
    <xdr:to>
      <xdr:col>85</xdr:col>
      <xdr:colOff>177800</xdr:colOff>
      <xdr:row>39</xdr:row>
      <xdr:rowOff>138430</xdr:rowOff>
    </xdr:to>
    <xdr:sp macro="" textlink="">
      <xdr:nvSpPr>
        <xdr:cNvPr id="531" name="楕円 530">
          <a:extLst>
            <a:ext uri="{FF2B5EF4-FFF2-40B4-BE49-F238E27FC236}">
              <a16:creationId xmlns:a16="http://schemas.microsoft.com/office/drawing/2014/main" id="{D347CFAB-2F17-40AD-8F49-2913EC49B444}"/>
            </a:ext>
          </a:extLst>
        </xdr:cNvPr>
        <xdr:cNvSpPr/>
      </xdr:nvSpPr>
      <xdr:spPr>
        <a:xfrm>
          <a:off x="14649450" y="63614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15257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70E4EE01-AA74-4240-99F0-F4C476476DD0}"/>
            </a:ext>
          </a:extLst>
        </xdr:cNvPr>
        <xdr:cNvSpPr txBox="1"/>
      </xdr:nvSpPr>
      <xdr:spPr>
        <a:xfrm>
          <a:off x="14735175" y="633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166370</xdr:rowOff>
    </xdr:from>
    <xdr:to>
      <xdr:col>81</xdr:col>
      <xdr:colOff>101600</xdr:colOff>
      <xdr:row>39</xdr:row>
      <xdr:rowOff>96520</xdr:rowOff>
    </xdr:to>
    <xdr:sp macro="" textlink="">
      <xdr:nvSpPr>
        <xdr:cNvPr id="533" name="楕円 532">
          <a:extLst>
            <a:ext uri="{FF2B5EF4-FFF2-40B4-BE49-F238E27FC236}">
              <a16:creationId xmlns:a16="http://schemas.microsoft.com/office/drawing/2014/main" id="{BAF2F2D1-2CF9-4D6A-A186-C7B1DEE38E0D}"/>
            </a:ext>
          </a:extLst>
        </xdr:cNvPr>
        <xdr:cNvSpPr/>
      </xdr:nvSpPr>
      <xdr:spPr>
        <a:xfrm>
          <a:off x="13887450" y="63258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45720</xdr:rowOff>
    </xdr:from>
    <xdr:to>
      <xdr:col>85</xdr:col>
      <xdr:colOff>127000</xdr:colOff>
      <xdr:row>39</xdr:row>
      <xdr:rowOff>87630</xdr:rowOff>
    </xdr:to>
    <xdr:cxnSp macro="">
      <xdr:nvCxnSpPr>
        <xdr:cNvPr id="534" name="直線コネクタ 533">
          <a:extLst>
            <a:ext uri="{FF2B5EF4-FFF2-40B4-BE49-F238E27FC236}">
              <a16:creationId xmlns:a16="http://schemas.microsoft.com/office/drawing/2014/main" id="{0A26E930-EA6E-47A3-9FD0-0762169FD2FE}"/>
            </a:ext>
          </a:extLst>
        </xdr:cNvPr>
        <xdr:cNvCxnSpPr/>
      </xdr:nvCxnSpPr>
      <xdr:spPr>
        <a:xfrm>
          <a:off x="13935075" y="6373495"/>
          <a:ext cx="7620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124460</xdr:rowOff>
    </xdr:from>
    <xdr:to>
      <xdr:col>76</xdr:col>
      <xdr:colOff>165100</xdr:colOff>
      <xdr:row>39</xdr:row>
      <xdr:rowOff>54610</xdr:rowOff>
    </xdr:to>
    <xdr:sp macro="" textlink="">
      <xdr:nvSpPr>
        <xdr:cNvPr id="535" name="楕円 534">
          <a:extLst>
            <a:ext uri="{FF2B5EF4-FFF2-40B4-BE49-F238E27FC236}">
              <a16:creationId xmlns:a16="http://schemas.microsoft.com/office/drawing/2014/main" id="{ECB29C49-1B66-4435-B0B9-DBF6DD9B4C7E}"/>
            </a:ext>
          </a:extLst>
        </xdr:cNvPr>
        <xdr:cNvSpPr/>
      </xdr:nvSpPr>
      <xdr:spPr>
        <a:xfrm>
          <a:off x="13096875" y="62839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3810</xdr:rowOff>
    </xdr:from>
    <xdr:to>
      <xdr:col>81</xdr:col>
      <xdr:colOff>50800</xdr:colOff>
      <xdr:row>39</xdr:row>
      <xdr:rowOff>45720</xdr:rowOff>
    </xdr:to>
    <xdr:cxnSp macro="">
      <xdr:nvCxnSpPr>
        <xdr:cNvPr id="536" name="直線コネクタ 535">
          <a:extLst>
            <a:ext uri="{FF2B5EF4-FFF2-40B4-BE49-F238E27FC236}">
              <a16:creationId xmlns:a16="http://schemas.microsoft.com/office/drawing/2014/main" id="{A9F40716-0FC7-4E21-A861-D80C8E546595}"/>
            </a:ext>
          </a:extLst>
        </xdr:cNvPr>
        <xdr:cNvCxnSpPr/>
      </xdr:nvCxnSpPr>
      <xdr:spPr>
        <a:xfrm>
          <a:off x="13144500" y="6331585"/>
          <a:ext cx="79057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84455</xdr:rowOff>
    </xdr:from>
    <xdr:to>
      <xdr:col>72</xdr:col>
      <xdr:colOff>38100</xdr:colOff>
      <xdr:row>39</xdr:row>
      <xdr:rowOff>14605</xdr:rowOff>
    </xdr:to>
    <xdr:sp macro="" textlink="">
      <xdr:nvSpPr>
        <xdr:cNvPr id="537" name="楕円 536">
          <a:extLst>
            <a:ext uri="{FF2B5EF4-FFF2-40B4-BE49-F238E27FC236}">
              <a16:creationId xmlns:a16="http://schemas.microsoft.com/office/drawing/2014/main" id="{835576BA-E93F-458C-84FD-DBC02511F511}"/>
            </a:ext>
          </a:extLst>
        </xdr:cNvPr>
        <xdr:cNvSpPr/>
      </xdr:nvSpPr>
      <xdr:spPr>
        <a:xfrm>
          <a:off x="12296775" y="625030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135255</xdr:rowOff>
    </xdr:from>
    <xdr:to>
      <xdr:col>76</xdr:col>
      <xdr:colOff>114300</xdr:colOff>
      <xdr:row>39</xdr:row>
      <xdr:rowOff>3810</xdr:rowOff>
    </xdr:to>
    <xdr:cxnSp macro="">
      <xdr:nvCxnSpPr>
        <xdr:cNvPr id="538" name="直線コネクタ 537">
          <a:extLst>
            <a:ext uri="{FF2B5EF4-FFF2-40B4-BE49-F238E27FC236}">
              <a16:creationId xmlns:a16="http://schemas.microsoft.com/office/drawing/2014/main" id="{7D3A56BB-EC5D-4703-B7C2-9A6538144707}"/>
            </a:ext>
          </a:extLst>
        </xdr:cNvPr>
        <xdr:cNvCxnSpPr/>
      </xdr:nvCxnSpPr>
      <xdr:spPr>
        <a:xfrm>
          <a:off x="12344400" y="6297930"/>
          <a:ext cx="8001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27305</xdr:rowOff>
    </xdr:from>
    <xdr:to>
      <xdr:col>67</xdr:col>
      <xdr:colOff>101600</xdr:colOff>
      <xdr:row>38</xdr:row>
      <xdr:rowOff>128905</xdr:rowOff>
    </xdr:to>
    <xdr:sp macro="" textlink="">
      <xdr:nvSpPr>
        <xdr:cNvPr id="539" name="楕円 538">
          <a:extLst>
            <a:ext uri="{FF2B5EF4-FFF2-40B4-BE49-F238E27FC236}">
              <a16:creationId xmlns:a16="http://schemas.microsoft.com/office/drawing/2014/main" id="{196792FA-AB00-4077-8714-6F480B2F15F2}"/>
            </a:ext>
          </a:extLst>
        </xdr:cNvPr>
        <xdr:cNvSpPr/>
      </xdr:nvSpPr>
      <xdr:spPr>
        <a:xfrm>
          <a:off x="11487150" y="61931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78105</xdr:rowOff>
    </xdr:from>
    <xdr:to>
      <xdr:col>71</xdr:col>
      <xdr:colOff>177800</xdr:colOff>
      <xdr:row>38</xdr:row>
      <xdr:rowOff>135255</xdr:rowOff>
    </xdr:to>
    <xdr:cxnSp macro="">
      <xdr:nvCxnSpPr>
        <xdr:cNvPr id="540" name="直線コネクタ 539">
          <a:extLst>
            <a:ext uri="{FF2B5EF4-FFF2-40B4-BE49-F238E27FC236}">
              <a16:creationId xmlns:a16="http://schemas.microsoft.com/office/drawing/2014/main" id="{0BDCA9D9-3D09-42E7-BF60-6C73AD07A5D4}"/>
            </a:ext>
          </a:extLst>
        </xdr:cNvPr>
        <xdr:cNvCxnSpPr/>
      </xdr:nvCxnSpPr>
      <xdr:spPr>
        <a:xfrm>
          <a:off x="11534775" y="6240780"/>
          <a:ext cx="80962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122572</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E2A566D0-B1E3-48DC-9248-BCB551AFF6B3}"/>
            </a:ext>
          </a:extLst>
        </xdr:cNvPr>
        <xdr:cNvSpPr txBox="1"/>
      </xdr:nvSpPr>
      <xdr:spPr>
        <a:xfrm>
          <a:off x="13745219" y="5964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93997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6BAD2956-FC5E-4B32-B1F0-8C29C2BDED37}"/>
            </a:ext>
          </a:extLst>
        </xdr:cNvPr>
        <xdr:cNvSpPr txBox="1"/>
      </xdr:nvSpPr>
      <xdr:spPr>
        <a:xfrm>
          <a:off x="12964169" y="593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103522</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BAF601EA-C98D-475B-A945-17BCEF561944}"/>
            </a:ext>
          </a:extLst>
        </xdr:cNvPr>
        <xdr:cNvSpPr txBox="1"/>
      </xdr:nvSpPr>
      <xdr:spPr>
        <a:xfrm>
          <a:off x="12164069" y="5945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125747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E494D8A9-8B72-477B-868D-36293DF7BF3B}"/>
            </a:ext>
          </a:extLst>
        </xdr:cNvPr>
        <xdr:cNvSpPr txBox="1"/>
      </xdr:nvSpPr>
      <xdr:spPr>
        <a:xfrm>
          <a:off x="113544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87647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125128B4-A3DB-47E7-871A-5CD5C73C4BC2}"/>
            </a:ext>
          </a:extLst>
        </xdr:cNvPr>
        <xdr:cNvSpPr txBox="1"/>
      </xdr:nvSpPr>
      <xdr:spPr>
        <a:xfrm>
          <a:off x="13745219" y="640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45737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BC01A3F2-DB75-4AB8-9123-93656BF92EA9}"/>
            </a:ext>
          </a:extLst>
        </xdr:cNvPr>
        <xdr:cNvSpPr txBox="1"/>
      </xdr:nvSpPr>
      <xdr:spPr>
        <a:xfrm>
          <a:off x="12964169" y="6373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5732</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5F7D6A39-78CB-4898-8BEB-2EE286C76463}"/>
            </a:ext>
          </a:extLst>
        </xdr:cNvPr>
        <xdr:cNvSpPr txBox="1"/>
      </xdr:nvSpPr>
      <xdr:spPr>
        <a:xfrm>
          <a:off x="12164069" y="6333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145432</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AFAE2D08-C3D8-4FF6-8D8E-B335C1E4346E}"/>
            </a:ext>
          </a:extLst>
        </xdr:cNvPr>
        <xdr:cNvSpPr txBox="1"/>
      </xdr:nvSpPr>
      <xdr:spPr>
        <a:xfrm>
          <a:off x="11354444" y="5981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144C38A5-C997-4D34-A09C-F4ACE93E5749}"/>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78B8D4D5-A7AE-4113-B14C-33095F93C7DA}"/>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5FD090B2-497E-4F40-839E-5F999732D91B}"/>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9239F9B8-C094-4961-BD2C-EB8FA9E2A085}"/>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BC8FAD00-4F06-44B4-BEEB-68E88951828D}"/>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540F5447-D351-4E3B-A246-BF76545E7A86}"/>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AA0DD6B-E32E-4015-BBD0-A8163DDA7703}"/>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686EF3C2-936F-47F8-878B-759DB16E2C4A}"/>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BFC5F79D-F3EC-4890-BDEF-CD3EA539BBED}"/>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48C26B86-077E-483D-8186-BF631923F491}"/>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5EC38F8C-0738-4496-BFF1-9F1BCBE7C9AD}"/>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38941CC2-52DC-4E2C-81B2-269D89A81B3C}"/>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4DE25159-6EDD-429F-BFDA-DB4653E5A9FD}"/>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547C6E28-FDC8-45B4-A53E-6B0A186F7A53}"/>
            </a:ext>
          </a:extLst>
        </xdr:cNvPr>
        <xdr:cNvSpPr txBox="1"/>
      </xdr:nvSpPr>
      <xdr:spPr>
        <a:xfrm>
          <a:off x="1598505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51296E21-4860-4661-B4FC-24B9E3EE1299}"/>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6CFB34A9-1A84-4502-891F-73147C182173}"/>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7133F380-5D13-4AB0-93F1-7C597ECE91A9}"/>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20E79A6C-E884-4A36-A957-C6B03CA0C8E6}"/>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743DE8CD-8F14-42BF-84F3-C618B5A1B979}"/>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D24D1ADF-641B-471A-8643-6F85D1472256}"/>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E1E84D1C-5E37-425C-8681-03A61CCB45A6}"/>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35299</xdr:rowOff>
    </xdr:from>
    <xdr:to>
      <xdr:col>116</xdr:col>
      <xdr:colOff>62864</xdr:colOff>
      <xdr:row>41</xdr:row>
      <xdr:rowOff>85381</xdr:rowOff>
    </xdr:to>
    <xdr:cxnSp macro="">
      <xdr:nvCxnSpPr>
        <xdr:cNvPr id="570" name="直線コネクタ 569">
          <a:extLst>
            <a:ext uri="{FF2B5EF4-FFF2-40B4-BE49-F238E27FC236}">
              <a16:creationId xmlns:a16="http://schemas.microsoft.com/office/drawing/2014/main" id="{A4E147F9-D115-4C82-A88A-FD01F2A69467}"/>
            </a:ext>
          </a:extLst>
        </xdr:cNvPr>
        <xdr:cNvCxnSpPr/>
      </xdr:nvCxnSpPr>
      <xdr:spPr>
        <a:xfrm flipV="1">
          <a:off x="19954239" y="5388349"/>
          <a:ext cx="0" cy="1348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89208</xdr:rowOff>
    </xdr:from>
    <xdr:ext cx="469744" cy="259045"/>
    <xdr:sp macro="" textlink="">
      <xdr:nvSpPr>
        <xdr:cNvPr id="571" name="【一般廃棄物処理施設】&#10;一人当たり有形固定資産（償却資産）額最小値テキスト">
          <a:extLst>
            <a:ext uri="{FF2B5EF4-FFF2-40B4-BE49-F238E27FC236}">
              <a16:creationId xmlns:a16="http://schemas.microsoft.com/office/drawing/2014/main" id="{D7991100-77E6-49B5-A36C-F41B04D46EE2}"/>
            </a:ext>
          </a:extLst>
        </xdr:cNvPr>
        <xdr:cNvSpPr txBox="1"/>
      </xdr:nvSpPr>
      <xdr:spPr>
        <a:xfrm>
          <a:off x="19992975" y="673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85381</xdr:rowOff>
    </xdr:from>
    <xdr:to>
      <xdr:col>116</xdr:col>
      <xdr:colOff>152400</xdr:colOff>
      <xdr:row>41</xdr:row>
      <xdr:rowOff>85381</xdr:rowOff>
    </xdr:to>
    <xdr:cxnSp macro="">
      <xdr:nvCxnSpPr>
        <xdr:cNvPr id="572" name="直線コネクタ 571">
          <a:extLst>
            <a:ext uri="{FF2B5EF4-FFF2-40B4-BE49-F238E27FC236}">
              <a16:creationId xmlns:a16="http://schemas.microsoft.com/office/drawing/2014/main" id="{AAB8E7C5-E5B8-41A0-869F-0462C1A8746D}"/>
            </a:ext>
          </a:extLst>
        </xdr:cNvPr>
        <xdr:cNvCxnSpPr/>
      </xdr:nvCxnSpPr>
      <xdr:spPr>
        <a:xfrm>
          <a:off x="19878675" y="673700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153426</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5A43E159-D958-4633-B543-7A47D7354166}"/>
            </a:ext>
          </a:extLst>
        </xdr:cNvPr>
        <xdr:cNvSpPr txBox="1"/>
      </xdr:nvSpPr>
      <xdr:spPr>
        <a:xfrm>
          <a:off x="19992975" y="5182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35299</xdr:rowOff>
    </xdr:from>
    <xdr:to>
      <xdr:col>116</xdr:col>
      <xdr:colOff>152400</xdr:colOff>
      <xdr:row>33</xdr:row>
      <xdr:rowOff>35299</xdr:rowOff>
    </xdr:to>
    <xdr:cxnSp macro="">
      <xdr:nvCxnSpPr>
        <xdr:cNvPr id="574" name="直線コネクタ 573">
          <a:extLst>
            <a:ext uri="{FF2B5EF4-FFF2-40B4-BE49-F238E27FC236}">
              <a16:creationId xmlns:a16="http://schemas.microsoft.com/office/drawing/2014/main" id="{17205755-85EB-4A10-BA1E-A950112AFC86}"/>
            </a:ext>
          </a:extLst>
        </xdr:cNvPr>
        <xdr:cNvCxnSpPr/>
      </xdr:nvCxnSpPr>
      <xdr:spPr>
        <a:xfrm>
          <a:off x="19878675" y="53883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78736</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DEEF15C7-140D-4559-909A-E9C58D28AD5B}"/>
            </a:ext>
          </a:extLst>
        </xdr:cNvPr>
        <xdr:cNvSpPr txBox="1"/>
      </xdr:nvSpPr>
      <xdr:spPr>
        <a:xfrm>
          <a:off x="19992975" y="60794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55859</xdr:rowOff>
    </xdr:from>
    <xdr:to>
      <xdr:col>116</xdr:col>
      <xdr:colOff>114300</xdr:colOff>
      <xdr:row>38</xdr:row>
      <xdr:rowOff>157459</xdr:rowOff>
    </xdr:to>
    <xdr:sp macro="" textlink="">
      <xdr:nvSpPr>
        <xdr:cNvPr id="576" name="フローチャート: 判断 575">
          <a:extLst>
            <a:ext uri="{FF2B5EF4-FFF2-40B4-BE49-F238E27FC236}">
              <a16:creationId xmlns:a16="http://schemas.microsoft.com/office/drawing/2014/main" id="{15120170-5388-4A1C-BA6B-305904B5A474}"/>
            </a:ext>
          </a:extLst>
        </xdr:cNvPr>
        <xdr:cNvSpPr/>
      </xdr:nvSpPr>
      <xdr:spPr>
        <a:xfrm>
          <a:off x="19897725" y="62185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57276</xdr:rowOff>
    </xdr:from>
    <xdr:to>
      <xdr:col>112</xdr:col>
      <xdr:colOff>38100</xdr:colOff>
      <xdr:row>38</xdr:row>
      <xdr:rowOff>158876</xdr:rowOff>
    </xdr:to>
    <xdr:sp macro="" textlink="">
      <xdr:nvSpPr>
        <xdr:cNvPr id="577" name="フローチャート: 判断 576">
          <a:extLst>
            <a:ext uri="{FF2B5EF4-FFF2-40B4-BE49-F238E27FC236}">
              <a16:creationId xmlns:a16="http://schemas.microsoft.com/office/drawing/2014/main" id="{B688C76A-1480-410D-9762-D248A1B4932E}"/>
            </a:ext>
          </a:extLst>
        </xdr:cNvPr>
        <xdr:cNvSpPr/>
      </xdr:nvSpPr>
      <xdr:spPr>
        <a:xfrm>
          <a:off x="19154775" y="62199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66868</xdr:rowOff>
    </xdr:from>
    <xdr:to>
      <xdr:col>107</xdr:col>
      <xdr:colOff>101600</xdr:colOff>
      <xdr:row>38</xdr:row>
      <xdr:rowOff>168468</xdr:rowOff>
    </xdr:to>
    <xdr:sp macro="" textlink="">
      <xdr:nvSpPr>
        <xdr:cNvPr id="578" name="フローチャート: 判断 577">
          <a:extLst>
            <a:ext uri="{FF2B5EF4-FFF2-40B4-BE49-F238E27FC236}">
              <a16:creationId xmlns:a16="http://schemas.microsoft.com/office/drawing/2014/main" id="{F08CDDB5-30DB-4D3F-9B60-C03F580F8A5C}"/>
            </a:ext>
          </a:extLst>
        </xdr:cNvPr>
        <xdr:cNvSpPr/>
      </xdr:nvSpPr>
      <xdr:spPr>
        <a:xfrm>
          <a:off x="18345150" y="622636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94099</xdr:rowOff>
    </xdr:from>
    <xdr:to>
      <xdr:col>102</xdr:col>
      <xdr:colOff>165100</xdr:colOff>
      <xdr:row>39</xdr:row>
      <xdr:rowOff>24249</xdr:rowOff>
    </xdr:to>
    <xdr:sp macro="" textlink="">
      <xdr:nvSpPr>
        <xdr:cNvPr id="579" name="フローチャート: 判断 578">
          <a:extLst>
            <a:ext uri="{FF2B5EF4-FFF2-40B4-BE49-F238E27FC236}">
              <a16:creationId xmlns:a16="http://schemas.microsoft.com/office/drawing/2014/main" id="{3DC3B168-BB3A-4A79-BF37-7A466DD4A9D8}"/>
            </a:ext>
          </a:extLst>
        </xdr:cNvPr>
        <xdr:cNvSpPr/>
      </xdr:nvSpPr>
      <xdr:spPr>
        <a:xfrm>
          <a:off x="17554575" y="62567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116822</xdr:rowOff>
    </xdr:from>
    <xdr:to>
      <xdr:col>98</xdr:col>
      <xdr:colOff>38100</xdr:colOff>
      <xdr:row>39</xdr:row>
      <xdr:rowOff>46972</xdr:rowOff>
    </xdr:to>
    <xdr:sp macro="" textlink="">
      <xdr:nvSpPr>
        <xdr:cNvPr id="580" name="フローチャート: 判断 579">
          <a:extLst>
            <a:ext uri="{FF2B5EF4-FFF2-40B4-BE49-F238E27FC236}">
              <a16:creationId xmlns:a16="http://schemas.microsoft.com/office/drawing/2014/main" id="{6D9500A8-6F8B-44F5-AD28-95E4E6C61675}"/>
            </a:ext>
          </a:extLst>
        </xdr:cNvPr>
        <xdr:cNvSpPr/>
      </xdr:nvSpPr>
      <xdr:spPr>
        <a:xfrm>
          <a:off x="16754475" y="627949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CD561A67-1633-4ADA-854E-3F4BA34387E6}"/>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8950EA58-B0D0-434C-BE1E-AFD5CFB25663}"/>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A966DD2F-CF7F-464D-AB15-AAF8C987A9B2}"/>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68A9E07E-BEAC-4727-A7E0-4DBD435D35F9}"/>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630D71A1-4713-44EE-9B50-16ECF0DB8ABA}"/>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122619</xdr:rowOff>
    </xdr:from>
    <xdr:to>
      <xdr:col>116</xdr:col>
      <xdr:colOff>114300</xdr:colOff>
      <xdr:row>39</xdr:row>
      <xdr:rowOff>52769</xdr:rowOff>
    </xdr:to>
    <xdr:sp macro="" textlink="">
      <xdr:nvSpPr>
        <xdr:cNvPr id="586" name="楕円 585">
          <a:extLst>
            <a:ext uri="{FF2B5EF4-FFF2-40B4-BE49-F238E27FC236}">
              <a16:creationId xmlns:a16="http://schemas.microsoft.com/office/drawing/2014/main" id="{09D62438-40FD-4726-9394-2E02BB37E247}"/>
            </a:ext>
          </a:extLst>
        </xdr:cNvPr>
        <xdr:cNvSpPr/>
      </xdr:nvSpPr>
      <xdr:spPr>
        <a:xfrm>
          <a:off x="19897725" y="628846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101046</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31FF90E1-9AEE-47A4-BDFC-3E7D6BF9A392}"/>
            </a:ext>
          </a:extLst>
        </xdr:cNvPr>
        <xdr:cNvSpPr txBox="1"/>
      </xdr:nvSpPr>
      <xdr:spPr>
        <a:xfrm>
          <a:off x="19992975" y="6266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128992</xdr:rowOff>
    </xdr:from>
    <xdr:to>
      <xdr:col>112</xdr:col>
      <xdr:colOff>38100</xdr:colOff>
      <xdr:row>39</xdr:row>
      <xdr:rowOff>59142</xdr:rowOff>
    </xdr:to>
    <xdr:sp macro="" textlink="">
      <xdr:nvSpPr>
        <xdr:cNvPr id="588" name="楕円 587">
          <a:extLst>
            <a:ext uri="{FF2B5EF4-FFF2-40B4-BE49-F238E27FC236}">
              <a16:creationId xmlns:a16="http://schemas.microsoft.com/office/drawing/2014/main" id="{7C8C5664-F3F7-4DD2-B3F9-858F538805EF}"/>
            </a:ext>
          </a:extLst>
        </xdr:cNvPr>
        <xdr:cNvSpPr/>
      </xdr:nvSpPr>
      <xdr:spPr>
        <a:xfrm>
          <a:off x="19154775" y="62884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1969</xdr:rowOff>
    </xdr:from>
    <xdr:to>
      <xdr:col>116</xdr:col>
      <xdr:colOff>63500</xdr:colOff>
      <xdr:row>39</xdr:row>
      <xdr:rowOff>8342</xdr:rowOff>
    </xdr:to>
    <xdr:cxnSp macro="">
      <xdr:nvCxnSpPr>
        <xdr:cNvPr id="589" name="直線コネクタ 588">
          <a:extLst>
            <a:ext uri="{FF2B5EF4-FFF2-40B4-BE49-F238E27FC236}">
              <a16:creationId xmlns:a16="http://schemas.microsoft.com/office/drawing/2014/main" id="{0B00FB10-DA49-474C-A573-1BF8A92078AF}"/>
            </a:ext>
          </a:extLst>
        </xdr:cNvPr>
        <xdr:cNvCxnSpPr/>
      </xdr:nvCxnSpPr>
      <xdr:spPr>
        <a:xfrm flipV="1">
          <a:off x="19202400" y="6326569"/>
          <a:ext cx="752475" cy="9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131735</xdr:rowOff>
    </xdr:from>
    <xdr:to>
      <xdr:col>107</xdr:col>
      <xdr:colOff>101600</xdr:colOff>
      <xdr:row>39</xdr:row>
      <xdr:rowOff>61885</xdr:rowOff>
    </xdr:to>
    <xdr:sp macro="" textlink="">
      <xdr:nvSpPr>
        <xdr:cNvPr id="590" name="楕円 589">
          <a:extLst>
            <a:ext uri="{FF2B5EF4-FFF2-40B4-BE49-F238E27FC236}">
              <a16:creationId xmlns:a16="http://schemas.microsoft.com/office/drawing/2014/main" id="{27EC0F38-FF67-48CF-AE94-09C5C63574B8}"/>
            </a:ext>
          </a:extLst>
        </xdr:cNvPr>
        <xdr:cNvSpPr/>
      </xdr:nvSpPr>
      <xdr:spPr>
        <a:xfrm>
          <a:off x="18345150" y="62944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8342</xdr:rowOff>
    </xdr:from>
    <xdr:to>
      <xdr:col>111</xdr:col>
      <xdr:colOff>177800</xdr:colOff>
      <xdr:row>39</xdr:row>
      <xdr:rowOff>11085</xdr:rowOff>
    </xdr:to>
    <xdr:cxnSp macro="">
      <xdr:nvCxnSpPr>
        <xdr:cNvPr id="591" name="直線コネクタ 590">
          <a:extLst>
            <a:ext uri="{FF2B5EF4-FFF2-40B4-BE49-F238E27FC236}">
              <a16:creationId xmlns:a16="http://schemas.microsoft.com/office/drawing/2014/main" id="{E051308A-4D7B-4D46-B6CD-9ACE0D164AE9}"/>
            </a:ext>
          </a:extLst>
        </xdr:cNvPr>
        <xdr:cNvCxnSpPr/>
      </xdr:nvCxnSpPr>
      <xdr:spPr>
        <a:xfrm flipV="1">
          <a:off x="18392775" y="633611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134772</xdr:rowOff>
    </xdr:from>
    <xdr:to>
      <xdr:col>102</xdr:col>
      <xdr:colOff>165100</xdr:colOff>
      <xdr:row>39</xdr:row>
      <xdr:rowOff>64922</xdr:rowOff>
    </xdr:to>
    <xdr:sp macro="" textlink="">
      <xdr:nvSpPr>
        <xdr:cNvPr id="592" name="楕円 591">
          <a:extLst>
            <a:ext uri="{FF2B5EF4-FFF2-40B4-BE49-F238E27FC236}">
              <a16:creationId xmlns:a16="http://schemas.microsoft.com/office/drawing/2014/main" id="{075AB0CE-24DB-49EE-9F32-1D9AA2419817}"/>
            </a:ext>
          </a:extLst>
        </xdr:cNvPr>
        <xdr:cNvSpPr/>
      </xdr:nvSpPr>
      <xdr:spPr>
        <a:xfrm>
          <a:off x="17554575" y="62974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11085</xdr:rowOff>
    </xdr:from>
    <xdr:to>
      <xdr:col>107</xdr:col>
      <xdr:colOff>50800</xdr:colOff>
      <xdr:row>39</xdr:row>
      <xdr:rowOff>14122</xdr:rowOff>
    </xdr:to>
    <xdr:cxnSp macro="">
      <xdr:nvCxnSpPr>
        <xdr:cNvPr id="593" name="直線コネクタ 592">
          <a:extLst>
            <a:ext uri="{FF2B5EF4-FFF2-40B4-BE49-F238E27FC236}">
              <a16:creationId xmlns:a16="http://schemas.microsoft.com/office/drawing/2014/main" id="{DD214B0E-AC77-44EF-ADE6-031C18F1758E}"/>
            </a:ext>
          </a:extLst>
        </xdr:cNvPr>
        <xdr:cNvCxnSpPr/>
      </xdr:nvCxnSpPr>
      <xdr:spPr>
        <a:xfrm flipV="1">
          <a:off x="17602200" y="6332510"/>
          <a:ext cx="790575" cy="3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141117</xdr:rowOff>
    </xdr:from>
    <xdr:to>
      <xdr:col>98</xdr:col>
      <xdr:colOff>38100</xdr:colOff>
      <xdr:row>39</xdr:row>
      <xdr:rowOff>71267</xdr:rowOff>
    </xdr:to>
    <xdr:sp macro="" textlink="">
      <xdr:nvSpPr>
        <xdr:cNvPr id="594" name="楕円 593">
          <a:extLst>
            <a:ext uri="{FF2B5EF4-FFF2-40B4-BE49-F238E27FC236}">
              <a16:creationId xmlns:a16="http://schemas.microsoft.com/office/drawing/2014/main" id="{A73EA975-DB37-49CD-9865-6C6961FF463C}"/>
            </a:ext>
          </a:extLst>
        </xdr:cNvPr>
        <xdr:cNvSpPr/>
      </xdr:nvSpPr>
      <xdr:spPr>
        <a:xfrm>
          <a:off x="16754475" y="630696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14122</xdr:rowOff>
    </xdr:from>
    <xdr:to>
      <xdr:col>102</xdr:col>
      <xdr:colOff>114300</xdr:colOff>
      <xdr:row>39</xdr:row>
      <xdr:rowOff>20467</xdr:rowOff>
    </xdr:to>
    <xdr:cxnSp macro="">
      <xdr:nvCxnSpPr>
        <xdr:cNvPr id="595" name="直線コネクタ 594">
          <a:extLst>
            <a:ext uri="{FF2B5EF4-FFF2-40B4-BE49-F238E27FC236}">
              <a16:creationId xmlns:a16="http://schemas.microsoft.com/office/drawing/2014/main" id="{AC24A7C9-9B58-46BA-9C55-1AE122FDEB66}"/>
            </a:ext>
          </a:extLst>
        </xdr:cNvPr>
        <xdr:cNvCxnSpPr/>
      </xdr:nvCxnSpPr>
      <xdr:spPr>
        <a:xfrm flipV="1">
          <a:off x="16802100" y="6335547"/>
          <a:ext cx="800100" cy="9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3953</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B25ACC1E-DB34-4140-A24C-198B8E99670E}"/>
            </a:ext>
          </a:extLst>
        </xdr:cNvPr>
        <xdr:cNvSpPr txBox="1"/>
      </xdr:nvSpPr>
      <xdr:spPr>
        <a:xfrm>
          <a:off x="18944736" y="6007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13545</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481EC744-055E-408C-8572-D13AC51BC592}"/>
            </a:ext>
          </a:extLst>
        </xdr:cNvPr>
        <xdr:cNvSpPr txBox="1"/>
      </xdr:nvSpPr>
      <xdr:spPr>
        <a:xfrm>
          <a:off x="18163686" y="6011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40776</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8E6971A0-D409-4324-893E-D8233244268F}"/>
            </a:ext>
          </a:extLst>
        </xdr:cNvPr>
        <xdr:cNvSpPr txBox="1"/>
      </xdr:nvSpPr>
      <xdr:spPr>
        <a:xfrm>
          <a:off x="17354061" y="604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63499</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940B15E6-6936-4DD7-9368-6E8FE217BFA6}"/>
            </a:ext>
          </a:extLst>
        </xdr:cNvPr>
        <xdr:cNvSpPr txBox="1"/>
      </xdr:nvSpPr>
      <xdr:spPr>
        <a:xfrm>
          <a:off x="16563486" y="6067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50269</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1DACD2BA-D64F-434A-B187-9822897B9210}"/>
            </a:ext>
          </a:extLst>
        </xdr:cNvPr>
        <xdr:cNvSpPr txBox="1"/>
      </xdr:nvSpPr>
      <xdr:spPr>
        <a:xfrm>
          <a:off x="18944736" y="637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53012</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90741A5A-9AE1-407C-AFAB-A862F1BB7655}"/>
            </a:ext>
          </a:extLst>
        </xdr:cNvPr>
        <xdr:cNvSpPr txBox="1"/>
      </xdr:nvSpPr>
      <xdr:spPr>
        <a:xfrm>
          <a:off x="18163686" y="637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56049</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45E6DB20-D13E-4386-BEAA-3F3A3AC759CE}"/>
            </a:ext>
          </a:extLst>
        </xdr:cNvPr>
        <xdr:cNvSpPr txBox="1"/>
      </xdr:nvSpPr>
      <xdr:spPr>
        <a:xfrm>
          <a:off x="17354061" y="6380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62394</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B11A514E-94C4-413E-8FA8-6B017B211233}"/>
            </a:ext>
          </a:extLst>
        </xdr:cNvPr>
        <xdr:cNvSpPr txBox="1"/>
      </xdr:nvSpPr>
      <xdr:spPr>
        <a:xfrm>
          <a:off x="16563486" y="639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44AD80EC-FC53-443C-8512-BDC6CB515434}"/>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59D362BD-1F94-47AF-BC26-CB427FE844FC}"/>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62141331-3DF1-4553-B5FA-D1CB80F00722}"/>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DD0DA048-5C74-419E-85A9-19782C8EEDDA}"/>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2997B994-A7CD-4F2C-87D5-138EF22A3D53}"/>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6EE855E7-5C29-4861-8C74-1903B90BA857}"/>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3FF95C51-2413-4281-A229-C561A593C742}"/>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AB77C16A-9257-4387-80F6-F3CC224D43EC}"/>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C07F99BD-0B35-42A4-AF04-85AE53B2B9A2}"/>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65B2CEB1-1468-4939-8B90-F5568D83777B}"/>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C0EC10D9-474E-4944-A694-4FCBD394F7A4}"/>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EDB4F704-4528-48A2-9EF8-112501E9BC67}"/>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1209B26B-7C6C-43E9-B2EF-7FB6A6195AB4}"/>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0B2DC723-BAC0-4CE0-90CF-AEAEA1283C90}"/>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C5BCE3F9-7109-409A-A32C-C5EA06C3EF7B}"/>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9B84E906-2FDF-44D5-A427-ECD30F564065}"/>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ED908EAA-3527-4F0C-8F76-951D806991C8}"/>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5D3A9254-1B64-4769-87B9-B4392945EF41}"/>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FD1A5C9A-5710-4621-8D6D-B20638E7EDA0}"/>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F39C1BCF-17B3-463E-BFAC-688A26557CA0}"/>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AB063C5A-0EF9-4B1F-944B-03D656A821C9}"/>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191536F7-3EB4-4DC0-A22E-B651CD8B1EED}"/>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3E44D4C5-1F7B-404D-8477-E39F44DD78D3}"/>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1970F641-7EF9-4072-BCA2-5472F1CE2883}"/>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a:extLst>
            <a:ext uri="{FF2B5EF4-FFF2-40B4-BE49-F238E27FC236}">
              <a16:creationId xmlns:a16="http://schemas.microsoft.com/office/drawing/2014/main" id="{C0D17514-F5AB-4E30-80CA-0E3670BEC2D3}"/>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150223</xdr:rowOff>
    </xdr:from>
    <xdr:to>
      <xdr:col>85</xdr:col>
      <xdr:colOff>126364</xdr:colOff>
      <xdr:row>64</xdr:row>
      <xdr:rowOff>68580</xdr:rowOff>
    </xdr:to>
    <xdr:cxnSp macro="">
      <xdr:nvCxnSpPr>
        <xdr:cNvPr id="629" name="直線コネクタ 628">
          <a:extLst>
            <a:ext uri="{FF2B5EF4-FFF2-40B4-BE49-F238E27FC236}">
              <a16:creationId xmlns:a16="http://schemas.microsoft.com/office/drawing/2014/main" id="{1A5DCEC8-F236-463C-BC77-DA120E99B507}"/>
            </a:ext>
          </a:extLst>
        </xdr:cNvPr>
        <xdr:cNvCxnSpPr/>
      </xdr:nvCxnSpPr>
      <xdr:spPr>
        <a:xfrm flipV="1">
          <a:off x="14696439" y="9065623"/>
          <a:ext cx="0" cy="1372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30" name="【保健センター・保健所】&#10;有形固定資産減価償却率最小値テキスト">
          <a:extLst>
            <a:ext uri="{FF2B5EF4-FFF2-40B4-BE49-F238E27FC236}">
              <a16:creationId xmlns:a16="http://schemas.microsoft.com/office/drawing/2014/main" id="{9C39BEC5-52D3-4109-BDDB-374A8594D782}"/>
            </a:ext>
          </a:extLst>
        </xdr:cNvPr>
        <xdr:cNvSpPr txBox="1"/>
      </xdr:nvSpPr>
      <xdr:spPr>
        <a:xfrm>
          <a:off x="14735175" y="10441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31" name="直線コネクタ 630">
          <a:extLst>
            <a:ext uri="{FF2B5EF4-FFF2-40B4-BE49-F238E27FC236}">
              <a16:creationId xmlns:a16="http://schemas.microsoft.com/office/drawing/2014/main" id="{1DF3CBB2-26F9-43E5-88B9-B127FAA49F33}"/>
            </a:ext>
          </a:extLst>
        </xdr:cNvPr>
        <xdr:cNvCxnSpPr/>
      </xdr:nvCxnSpPr>
      <xdr:spPr>
        <a:xfrm>
          <a:off x="14611350" y="104381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96900</xdr:rowOff>
    </xdr:from>
    <xdr:ext cx="340478" cy="259045"/>
    <xdr:sp macro="" textlink="">
      <xdr:nvSpPr>
        <xdr:cNvPr id="632" name="【保健センター・保健所】&#10;有形固定資産減価償却率最大値テキスト">
          <a:extLst>
            <a:ext uri="{FF2B5EF4-FFF2-40B4-BE49-F238E27FC236}">
              <a16:creationId xmlns:a16="http://schemas.microsoft.com/office/drawing/2014/main" id="{C835D1AC-6A1A-4AC8-B23E-FC1AFB1A486B}"/>
            </a:ext>
          </a:extLst>
        </xdr:cNvPr>
        <xdr:cNvSpPr txBox="1"/>
      </xdr:nvSpPr>
      <xdr:spPr>
        <a:xfrm>
          <a:off x="14735175" y="88503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150223</xdr:rowOff>
    </xdr:from>
    <xdr:to>
      <xdr:col>86</xdr:col>
      <xdr:colOff>25400</xdr:colOff>
      <xdr:row>55</xdr:row>
      <xdr:rowOff>150223</xdr:rowOff>
    </xdr:to>
    <xdr:cxnSp macro="">
      <xdr:nvCxnSpPr>
        <xdr:cNvPr id="633" name="直線コネクタ 632">
          <a:extLst>
            <a:ext uri="{FF2B5EF4-FFF2-40B4-BE49-F238E27FC236}">
              <a16:creationId xmlns:a16="http://schemas.microsoft.com/office/drawing/2014/main" id="{30775CB1-B74D-4AF4-B1B0-43CCDD3C93E0}"/>
            </a:ext>
          </a:extLst>
        </xdr:cNvPr>
        <xdr:cNvCxnSpPr/>
      </xdr:nvCxnSpPr>
      <xdr:spPr>
        <a:xfrm>
          <a:off x="14611350" y="90656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86377</xdr:rowOff>
    </xdr:from>
    <xdr:ext cx="405111" cy="259045"/>
    <xdr:sp macro="" textlink="">
      <xdr:nvSpPr>
        <xdr:cNvPr id="634" name="【保健センター・保健所】&#10;有形固定資産減価償却率平均値テキスト">
          <a:extLst>
            <a:ext uri="{FF2B5EF4-FFF2-40B4-BE49-F238E27FC236}">
              <a16:creationId xmlns:a16="http://schemas.microsoft.com/office/drawing/2014/main" id="{8E91DE18-9F2A-4B1C-8797-08510BCAD12A}"/>
            </a:ext>
          </a:extLst>
        </xdr:cNvPr>
        <xdr:cNvSpPr txBox="1"/>
      </xdr:nvSpPr>
      <xdr:spPr>
        <a:xfrm>
          <a:off x="14735175" y="9646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35" name="フローチャート: 判断 634">
          <a:extLst>
            <a:ext uri="{FF2B5EF4-FFF2-40B4-BE49-F238E27FC236}">
              <a16:creationId xmlns:a16="http://schemas.microsoft.com/office/drawing/2014/main" id="{0054E25D-2636-418E-A624-5F01B597E79B}"/>
            </a:ext>
          </a:extLst>
        </xdr:cNvPr>
        <xdr:cNvSpPr/>
      </xdr:nvSpPr>
      <xdr:spPr>
        <a:xfrm>
          <a:off x="14649450" y="97917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61867</xdr:rowOff>
    </xdr:from>
    <xdr:to>
      <xdr:col>81</xdr:col>
      <xdr:colOff>101600</xdr:colOff>
      <xdr:row>60</xdr:row>
      <xdr:rowOff>163467</xdr:rowOff>
    </xdr:to>
    <xdr:sp macro="" textlink="">
      <xdr:nvSpPr>
        <xdr:cNvPr id="636" name="フローチャート: 判断 635">
          <a:extLst>
            <a:ext uri="{FF2B5EF4-FFF2-40B4-BE49-F238E27FC236}">
              <a16:creationId xmlns:a16="http://schemas.microsoft.com/office/drawing/2014/main" id="{1A3C5299-F118-458F-8DA3-D56C2E0EB24E}"/>
            </a:ext>
          </a:extLst>
        </xdr:cNvPr>
        <xdr:cNvSpPr/>
      </xdr:nvSpPr>
      <xdr:spPr>
        <a:xfrm>
          <a:off x="13887450" y="979006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39007</xdr:rowOff>
    </xdr:from>
    <xdr:to>
      <xdr:col>76</xdr:col>
      <xdr:colOff>165100</xdr:colOff>
      <xdr:row>60</xdr:row>
      <xdr:rowOff>140607</xdr:rowOff>
    </xdr:to>
    <xdr:sp macro="" textlink="">
      <xdr:nvSpPr>
        <xdr:cNvPr id="637" name="フローチャート: 判断 636">
          <a:extLst>
            <a:ext uri="{FF2B5EF4-FFF2-40B4-BE49-F238E27FC236}">
              <a16:creationId xmlns:a16="http://schemas.microsoft.com/office/drawing/2014/main" id="{F0F264EB-6508-4F71-834F-8CC46621579B}"/>
            </a:ext>
          </a:extLst>
        </xdr:cNvPr>
        <xdr:cNvSpPr/>
      </xdr:nvSpPr>
      <xdr:spPr>
        <a:xfrm>
          <a:off x="13096875" y="976403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38" name="フローチャート: 判断 637">
          <a:extLst>
            <a:ext uri="{FF2B5EF4-FFF2-40B4-BE49-F238E27FC236}">
              <a16:creationId xmlns:a16="http://schemas.microsoft.com/office/drawing/2014/main" id="{7B2C4073-6AE2-45AE-B9FB-83EC22D81C19}"/>
            </a:ext>
          </a:extLst>
        </xdr:cNvPr>
        <xdr:cNvSpPr/>
      </xdr:nvSpPr>
      <xdr:spPr>
        <a:xfrm>
          <a:off x="12296775" y="975269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164737</xdr:rowOff>
    </xdr:from>
    <xdr:to>
      <xdr:col>67</xdr:col>
      <xdr:colOff>101600</xdr:colOff>
      <xdr:row>60</xdr:row>
      <xdr:rowOff>94887</xdr:rowOff>
    </xdr:to>
    <xdr:sp macro="" textlink="">
      <xdr:nvSpPr>
        <xdr:cNvPr id="639" name="フローチャート: 判断 638">
          <a:extLst>
            <a:ext uri="{FF2B5EF4-FFF2-40B4-BE49-F238E27FC236}">
              <a16:creationId xmlns:a16="http://schemas.microsoft.com/office/drawing/2014/main" id="{B6311200-6CA6-4564-8014-473A5A847304}"/>
            </a:ext>
          </a:extLst>
        </xdr:cNvPr>
        <xdr:cNvSpPr/>
      </xdr:nvSpPr>
      <xdr:spPr>
        <a:xfrm>
          <a:off x="11487150" y="97246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BA8C78DB-80B7-4C8C-B34E-3BAE3E560CAE}"/>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9379D242-7775-4053-8550-78476DA74744}"/>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EB93F34C-A554-4246-A80F-3028FC52D3D1}"/>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CB5D58F3-3205-40FA-879A-8DB216025EED}"/>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8B1EF989-8DE9-4D71-B374-3F38324D0A3D}"/>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171269</xdr:rowOff>
    </xdr:from>
    <xdr:to>
      <xdr:col>85</xdr:col>
      <xdr:colOff>177800</xdr:colOff>
      <xdr:row>62</xdr:row>
      <xdr:rowOff>101419</xdr:rowOff>
    </xdr:to>
    <xdr:sp macro="" textlink="">
      <xdr:nvSpPr>
        <xdr:cNvPr id="645" name="楕円 644">
          <a:extLst>
            <a:ext uri="{FF2B5EF4-FFF2-40B4-BE49-F238E27FC236}">
              <a16:creationId xmlns:a16="http://schemas.microsoft.com/office/drawing/2014/main" id="{6F6F6CA1-3B15-42E0-8994-331F87AEA971}"/>
            </a:ext>
          </a:extLst>
        </xdr:cNvPr>
        <xdr:cNvSpPr/>
      </xdr:nvSpPr>
      <xdr:spPr>
        <a:xfrm>
          <a:off x="14649450" y="1004869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149696</xdr:rowOff>
    </xdr:from>
    <xdr:ext cx="405111" cy="259045"/>
    <xdr:sp macro="" textlink="">
      <xdr:nvSpPr>
        <xdr:cNvPr id="646" name="【保健センター・保健所】&#10;有形固定資産減価償却率該当値テキスト">
          <a:extLst>
            <a:ext uri="{FF2B5EF4-FFF2-40B4-BE49-F238E27FC236}">
              <a16:creationId xmlns:a16="http://schemas.microsoft.com/office/drawing/2014/main" id="{6794B51E-AC7C-4376-8FF4-00EE594606E1}"/>
            </a:ext>
          </a:extLst>
        </xdr:cNvPr>
        <xdr:cNvSpPr txBox="1"/>
      </xdr:nvSpPr>
      <xdr:spPr>
        <a:xfrm>
          <a:off x="14735175" y="10036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136978</xdr:rowOff>
    </xdr:from>
    <xdr:to>
      <xdr:col>81</xdr:col>
      <xdr:colOff>101600</xdr:colOff>
      <xdr:row>62</xdr:row>
      <xdr:rowOff>67128</xdr:rowOff>
    </xdr:to>
    <xdr:sp macro="" textlink="">
      <xdr:nvSpPr>
        <xdr:cNvPr id="647" name="楕円 646">
          <a:extLst>
            <a:ext uri="{FF2B5EF4-FFF2-40B4-BE49-F238E27FC236}">
              <a16:creationId xmlns:a16="http://schemas.microsoft.com/office/drawing/2014/main" id="{CDC1969C-C148-4561-956C-419785FF0F00}"/>
            </a:ext>
          </a:extLst>
        </xdr:cNvPr>
        <xdr:cNvSpPr/>
      </xdr:nvSpPr>
      <xdr:spPr>
        <a:xfrm>
          <a:off x="13887450" y="1002710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16328</xdr:rowOff>
    </xdr:from>
    <xdr:to>
      <xdr:col>85</xdr:col>
      <xdr:colOff>127000</xdr:colOff>
      <xdr:row>62</xdr:row>
      <xdr:rowOff>50619</xdr:rowOff>
    </xdr:to>
    <xdr:cxnSp macro="">
      <xdr:nvCxnSpPr>
        <xdr:cNvPr id="648" name="直線コネクタ 647">
          <a:extLst>
            <a:ext uri="{FF2B5EF4-FFF2-40B4-BE49-F238E27FC236}">
              <a16:creationId xmlns:a16="http://schemas.microsoft.com/office/drawing/2014/main" id="{D42503A0-D2FE-4E0C-91EE-4BCCEA8FAA68}"/>
            </a:ext>
          </a:extLst>
        </xdr:cNvPr>
        <xdr:cNvCxnSpPr/>
      </xdr:nvCxnSpPr>
      <xdr:spPr>
        <a:xfrm>
          <a:off x="13935075" y="10065203"/>
          <a:ext cx="762000" cy="3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136978</xdr:rowOff>
    </xdr:from>
    <xdr:to>
      <xdr:col>76</xdr:col>
      <xdr:colOff>165100</xdr:colOff>
      <xdr:row>62</xdr:row>
      <xdr:rowOff>67128</xdr:rowOff>
    </xdr:to>
    <xdr:sp macro="" textlink="">
      <xdr:nvSpPr>
        <xdr:cNvPr id="649" name="楕円 648">
          <a:extLst>
            <a:ext uri="{FF2B5EF4-FFF2-40B4-BE49-F238E27FC236}">
              <a16:creationId xmlns:a16="http://schemas.microsoft.com/office/drawing/2014/main" id="{5C446A8B-1441-408B-93B7-DE7A62D41E3D}"/>
            </a:ext>
          </a:extLst>
        </xdr:cNvPr>
        <xdr:cNvSpPr/>
      </xdr:nvSpPr>
      <xdr:spPr>
        <a:xfrm>
          <a:off x="13096875" y="1002710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16328</xdr:rowOff>
    </xdr:from>
    <xdr:to>
      <xdr:col>81</xdr:col>
      <xdr:colOff>50800</xdr:colOff>
      <xdr:row>62</xdr:row>
      <xdr:rowOff>16328</xdr:rowOff>
    </xdr:to>
    <xdr:cxnSp macro="">
      <xdr:nvCxnSpPr>
        <xdr:cNvPr id="650" name="直線コネクタ 649">
          <a:extLst>
            <a:ext uri="{FF2B5EF4-FFF2-40B4-BE49-F238E27FC236}">
              <a16:creationId xmlns:a16="http://schemas.microsoft.com/office/drawing/2014/main" id="{D1DB9D4F-F91E-4D3B-8C73-3FF1BB00DAA5}"/>
            </a:ext>
          </a:extLst>
        </xdr:cNvPr>
        <xdr:cNvCxnSpPr/>
      </xdr:nvCxnSpPr>
      <xdr:spPr>
        <a:xfrm>
          <a:off x="13144500" y="1006520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17780</xdr:rowOff>
    </xdr:from>
    <xdr:to>
      <xdr:col>72</xdr:col>
      <xdr:colOff>38100</xdr:colOff>
      <xdr:row>62</xdr:row>
      <xdr:rowOff>119380</xdr:rowOff>
    </xdr:to>
    <xdr:sp macro="" textlink="">
      <xdr:nvSpPr>
        <xdr:cNvPr id="651" name="楕円 650">
          <a:extLst>
            <a:ext uri="{FF2B5EF4-FFF2-40B4-BE49-F238E27FC236}">
              <a16:creationId xmlns:a16="http://schemas.microsoft.com/office/drawing/2014/main" id="{401C43B7-8AA1-418F-ADCA-F828DD1FB7C1}"/>
            </a:ext>
          </a:extLst>
        </xdr:cNvPr>
        <xdr:cNvSpPr/>
      </xdr:nvSpPr>
      <xdr:spPr>
        <a:xfrm>
          <a:off x="12296775" y="100666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16328</xdr:rowOff>
    </xdr:from>
    <xdr:to>
      <xdr:col>76</xdr:col>
      <xdr:colOff>114300</xdr:colOff>
      <xdr:row>62</xdr:row>
      <xdr:rowOff>68580</xdr:rowOff>
    </xdr:to>
    <xdr:cxnSp macro="">
      <xdr:nvCxnSpPr>
        <xdr:cNvPr id="652" name="直線コネクタ 651">
          <a:extLst>
            <a:ext uri="{FF2B5EF4-FFF2-40B4-BE49-F238E27FC236}">
              <a16:creationId xmlns:a16="http://schemas.microsoft.com/office/drawing/2014/main" id="{D02BDF34-1FCA-44E1-9190-EAADB8508F3A}"/>
            </a:ext>
          </a:extLst>
        </xdr:cNvPr>
        <xdr:cNvCxnSpPr/>
      </xdr:nvCxnSpPr>
      <xdr:spPr>
        <a:xfrm flipV="1">
          <a:off x="12344400" y="10065203"/>
          <a:ext cx="800100" cy="49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136978</xdr:rowOff>
    </xdr:from>
    <xdr:to>
      <xdr:col>67</xdr:col>
      <xdr:colOff>101600</xdr:colOff>
      <xdr:row>62</xdr:row>
      <xdr:rowOff>67128</xdr:rowOff>
    </xdr:to>
    <xdr:sp macro="" textlink="">
      <xdr:nvSpPr>
        <xdr:cNvPr id="653" name="楕円 652">
          <a:extLst>
            <a:ext uri="{FF2B5EF4-FFF2-40B4-BE49-F238E27FC236}">
              <a16:creationId xmlns:a16="http://schemas.microsoft.com/office/drawing/2014/main" id="{47415D55-924E-4B8D-8764-64BE2CDDA700}"/>
            </a:ext>
          </a:extLst>
        </xdr:cNvPr>
        <xdr:cNvSpPr/>
      </xdr:nvSpPr>
      <xdr:spPr>
        <a:xfrm>
          <a:off x="11487150" y="1002710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16328</xdr:rowOff>
    </xdr:from>
    <xdr:to>
      <xdr:col>71</xdr:col>
      <xdr:colOff>177800</xdr:colOff>
      <xdr:row>62</xdr:row>
      <xdr:rowOff>68580</xdr:rowOff>
    </xdr:to>
    <xdr:cxnSp macro="">
      <xdr:nvCxnSpPr>
        <xdr:cNvPr id="654" name="直線コネクタ 653">
          <a:extLst>
            <a:ext uri="{FF2B5EF4-FFF2-40B4-BE49-F238E27FC236}">
              <a16:creationId xmlns:a16="http://schemas.microsoft.com/office/drawing/2014/main" id="{0B0D331E-ADED-4884-9A87-650D03D92AC2}"/>
            </a:ext>
          </a:extLst>
        </xdr:cNvPr>
        <xdr:cNvCxnSpPr/>
      </xdr:nvCxnSpPr>
      <xdr:spPr>
        <a:xfrm>
          <a:off x="11534775" y="10065203"/>
          <a:ext cx="809625" cy="49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8544</xdr:rowOff>
    </xdr:from>
    <xdr:ext cx="405111" cy="259045"/>
    <xdr:sp macro="" textlink="">
      <xdr:nvSpPr>
        <xdr:cNvPr id="655" name="n_1aveValue【保健センター・保健所】&#10;有形固定資産減価償却率">
          <a:extLst>
            <a:ext uri="{FF2B5EF4-FFF2-40B4-BE49-F238E27FC236}">
              <a16:creationId xmlns:a16="http://schemas.microsoft.com/office/drawing/2014/main" id="{1149005F-7D85-4119-ADCE-0EC897BEBD85}"/>
            </a:ext>
          </a:extLst>
        </xdr:cNvPr>
        <xdr:cNvSpPr txBox="1"/>
      </xdr:nvSpPr>
      <xdr:spPr>
        <a:xfrm>
          <a:off x="13745219" y="9574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157134</xdr:rowOff>
    </xdr:from>
    <xdr:ext cx="405111" cy="259045"/>
    <xdr:sp macro="" textlink="">
      <xdr:nvSpPr>
        <xdr:cNvPr id="656" name="n_2aveValue【保健センター・保健所】&#10;有形固定資産減価償却率">
          <a:extLst>
            <a:ext uri="{FF2B5EF4-FFF2-40B4-BE49-F238E27FC236}">
              <a16:creationId xmlns:a16="http://schemas.microsoft.com/office/drawing/2014/main" id="{CE71056F-D43E-4087-A628-EB2103E97BFB}"/>
            </a:ext>
          </a:extLst>
        </xdr:cNvPr>
        <xdr:cNvSpPr txBox="1"/>
      </xdr:nvSpPr>
      <xdr:spPr>
        <a:xfrm>
          <a:off x="12964169" y="9561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57" name="n_3aveValue【保健センター・保健所】&#10;有形固定資産減価償却率">
          <a:extLst>
            <a:ext uri="{FF2B5EF4-FFF2-40B4-BE49-F238E27FC236}">
              <a16:creationId xmlns:a16="http://schemas.microsoft.com/office/drawing/2014/main" id="{E653BEE6-AF39-4B66-91EC-9DC1E7EAD052}"/>
            </a:ext>
          </a:extLst>
        </xdr:cNvPr>
        <xdr:cNvSpPr txBox="1"/>
      </xdr:nvSpPr>
      <xdr:spPr>
        <a:xfrm>
          <a:off x="12164069" y="9546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111414</xdr:rowOff>
    </xdr:from>
    <xdr:ext cx="405111" cy="259045"/>
    <xdr:sp macro="" textlink="">
      <xdr:nvSpPr>
        <xdr:cNvPr id="658" name="n_4aveValue【保健センター・保健所】&#10;有形固定資産減価償却率">
          <a:extLst>
            <a:ext uri="{FF2B5EF4-FFF2-40B4-BE49-F238E27FC236}">
              <a16:creationId xmlns:a16="http://schemas.microsoft.com/office/drawing/2014/main" id="{ECBEAD51-E22E-4396-876C-7D0B19C9DB43}"/>
            </a:ext>
          </a:extLst>
        </xdr:cNvPr>
        <xdr:cNvSpPr txBox="1"/>
      </xdr:nvSpPr>
      <xdr:spPr>
        <a:xfrm>
          <a:off x="11354444" y="9512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58255</xdr:rowOff>
    </xdr:from>
    <xdr:ext cx="405111" cy="259045"/>
    <xdr:sp macro="" textlink="">
      <xdr:nvSpPr>
        <xdr:cNvPr id="659" name="n_1mainValue【保健センター・保健所】&#10;有形固定資産減価償却率">
          <a:extLst>
            <a:ext uri="{FF2B5EF4-FFF2-40B4-BE49-F238E27FC236}">
              <a16:creationId xmlns:a16="http://schemas.microsoft.com/office/drawing/2014/main" id="{9C91484D-F353-4350-964F-0CF7CA36DA7C}"/>
            </a:ext>
          </a:extLst>
        </xdr:cNvPr>
        <xdr:cNvSpPr txBox="1"/>
      </xdr:nvSpPr>
      <xdr:spPr>
        <a:xfrm>
          <a:off x="13745219" y="10107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58255</xdr:rowOff>
    </xdr:from>
    <xdr:ext cx="405111" cy="259045"/>
    <xdr:sp macro="" textlink="">
      <xdr:nvSpPr>
        <xdr:cNvPr id="660" name="n_2mainValue【保健センター・保健所】&#10;有形固定資産減価償却率">
          <a:extLst>
            <a:ext uri="{FF2B5EF4-FFF2-40B4-BE49-F238E27FC236}">
              <a16:creationId xmlns:a16="http://schemas.microsoft.com/office/drawing/2014/main" id="{09EC6DD1-C762-4091-AC0A-B1FE816D0B03}"/>
            </a:ext>
          </a:extLst>
        </xdr:cNvPr>
        <xdr:cNvSpPr txBox="1"/>
      </xdr:nvSpPr>
      <xdr:spPr>
        <a:xfrm>
          <a:off x="12964169" y="10107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110507</xdr:rowOff>
    </xdr:from>
    <xdr:ext cx="405111" cy="259045"/>
    <xdr:sp macro="" textlink="">
      <xdr:nvSpPr>
        <xdr:cNvPr id="661" name="n_3mainValue【保健センター・保健所】&#10;有形固定資産減価償却率">
          <a:extLst>
            <a:ext uri="{FF2B5EF4-FFF2-40B4-BE49-F238E27FC236}">
              <a16:creationId xmlns:a16="http://schemas.microsoft.com/office/drawing/2014/main" id="{126968B8-92BE-4257-BBC3-9379A8453062}"/>
            </a:ext>
          </a:extLst>
        </xdr:cNvPr>
        <xdr:cNvSpPr txBox="1"/>
      </xdr:nvSpPr>
      <xdr:spPr>
        <a:xfrm>
          <a:off x="12164069" y="1015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58255</xdr:rowOff>
    </xdr:from>
    <xdr:ext cx="405111" cy="259045"/>
    <xdr:sp macro="" textlink="">
      <xdr:nvSpPr>
        <xdr:cNvPr id="662" name="n_4mainValue【保健センター・保健所】&#10;有形固定資産減価償却率">
          <a:extLst>
            <a:ext uri="{FF2B5EF4-FFF2-40B4-BE49-F238E27FC236}">
              <a16:creationId xmlns:a16="http://schemas.microsoft.com/office/drawing/2014/main" id="{ACE0E9B4-739E-46E7-AFA5-55984A8D42A9}"/>
            </a:ext>
          </a:extLst>
        </xdr:cNvPr>
        <xdr:cNvSpPr txBox="1"/>
      </xdr:nvSpPr>
      <xdr:spPr>
        <a:xfrm>
          <a:off x="11354444" y="10107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8F73D3A6-EB6F-442F-ACCF-27DE647B4D43}"/>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E309BC4F-DBA9-4A05-B274-378B26858DE1}"/>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8BB16D34-114E-4110-B284-BED96CB23C68}"/>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22251128-2ED2-412A-AE03-464274E61A48}"/>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C9AFF367-14F7-42FE-A386-D9E8D55250FB}"/>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44D58398-1CCC-4577-8086-7D8792186471}"/>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3E0B628D-EA04-4A85-B725-6607CB60F6CF}"/>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A3237485-93A1-4116-A599-85B59E112A1E}"/>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BC9EDABB-4C34-42B5-BF4F-A93CC61C35D7}"/>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8CEE5102-68FA-47C2-9EA3-A0BD5242725B}"/>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054DBD81-154A-495D-A373-F2E5FC407E72}"/>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55D6F175-5FED-455C-9A9D-1C92869B2BB1}"/>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B3EFEF79-BF1E-412D-9520-EC5716943C19}"/>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F2F52A6F-DD9D-437C-9F4C-60BAE8A3C0D4}"/>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4B4BB6F9-9069-45D9-B1BF-7572F682C131}"/>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CE50A2A0-6832-4EB5-9727-CC8106562532}"/>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9FAD8CF3-E709-4F70-9C74-358E41239712}"/>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454D2F6C-7203-450B-B08D-B1B172A0F0CC}"/>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F3227B01-B35E-4A95-8D34-2E4BF5CB02BA}"/>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F5C4A098-CC8C-4C5C-A457-13CF22747BD2}"/>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BACBBE7B-C133-489D-8563-002609D355B1}"/>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114300</xdr:rowOff>
    </xdr:from>
    <xdr:to>
      <xdr:col>116</xdr:col>
      <xdr:colOff>62864</xdr:colOff>
      <xdr:row>63</xdr:row>
      <xdr:rowOff>125730</xdr:rowOff>
    </xdr:to>
    <xdr:cxnSp macro="">
      <xdr:nvCxnSpPr>
        <xdr:cNvPr id="684" name="直線コネクタ 683">
          <a:extLst>
            <a:ext uri="{FF2B5EF4-FFF2-40B4-BE49-F238E27FC236}">
              <a16:creationId xmlns:a16="http://schemas.microsoft.com/office/drawing/2014/main" id="{07ABF61C-83F2-425A-9EC2-96F09F7FA76D}"/>
            </a:ext>
          </a:extLst>
        </xdr:cNvPr>
        <xdr:cNvCxnSpPr/>
      </xdr:nvCxnSpPr>
      <xdr:spPr>
        <a:xfrm flipV="1">
          <a:off x="19954239" y="9191625"/>
          <a:ext cx="0" cy="1141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82217FFA-1475-4A90-9FDC-E6A29D51990C}"/>
            </a:ext>
          </a:extLst>
        </xdr:cNvPr>
        <xdr:cNvSpPr txBox="1"/>
      </xdr:nvSpPr>
      <xdr:spPr>
        <a:xfrm>
          <a:off x="19992975"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6" name="直線コネクタ 685">
          <a:extLst>
            <a:ext uri="{FF2B5EF4-FFF2-40B4-BE49-F238E27FC236}">
              <a16:creationId xmlns:a16="http://schemas.microsoft.com/office/drawing/2014/main" id="{D9F8007E-8C9D-4B95-8369-9FA4F407A91F}"/>
            </a:ext>
          </a:extLst>
        </xdr:cNvPr>
        <xdr:cNvCxnSpPr/>
      </xdr:nvCxnSpPr>
      <xdr:spPr>
        <a:xfrm>
          <a:off x="19878675" y="103333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60977</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F903B08C-EA8D-41EA-A0F1-C60BBF0740DF}"/>
            </a:ext>
          </a:extLst>
        </xdr:cNvPr>
        <xdr:cNvSpPr txBox="1"/>
      </xdr:nvSpPr>
      <xdr:spPr>
        <a:xfrm>
          <a:off x="19992975" y="897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114300</xdr:rowOff>
    </xdr:from>
    <xdr:to>
      <xdr:col>116</xdr:col>
      <xdr:colOff>152400</xdr:colOff>
      <xdr:row>56</xdr:row>
      <xdr:rowOff>114300</xdr:rowOff>
    </xdr:to>
    <xdr:cxnSp macro="">
      <xdr:nvCxnSpPr>
        <xdr:cNvPr id="688" name="直線コネクタ 687">
          <a:extLst>
            <a:ext uri="{FF2B5EF4-FFF2-40B4-BE49-F238E27FC236}">
              <a16:creationId xmlns:a16="http://schemas.microsoft.com/office/drawing/2014/main" id="{A2BE16F0-A235-410E-829A-8E514A222BD8}"/>
            </a:ext>
          </a:extLst>
        </xdr:cNvPr>
        <xdr:cNvCxnSpPr/>
      </xdr:nvCxnSpPr>
      <xdr:spPr>
        <a:xfrm>
          <a:off x="19878675" y="91916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120667</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6D7A390F-67C0-48B7-8289-D1ACA70AC506}"/>
            </a:ext>
          </a:extLst>
        </xdr:cNvPr>
        <xdr:cNvSpPr txBox="1"/>
      </xdr:nvSpPr>
      <xdr:spPr>
        <a:xfrm>
          <a:off x="19992975" y="9848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0" name="フローチャート: 判断 689">
          <a:extLst>
            <a:ext uri="{FF2B5EF4-FFF2-40B4-BE49-F238E27FC236}">
              <a16:creationId xmlns:a16="http://schemas.microsoft.com/office/drawing/2014/main" id="{C262CDAB-8C6A-444B-A4AF-F6C469AD12F6}"/>
            </a:ext>
          </a:extLst>
        </xdr:cNvPr>
        <xdr:cNvSpPr/>
      </xdr:nvSpPr>
      <xdr:spPr>
        <a:xfrm>
          <a:off x="19897725" y="99847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1" name="フローチャート: 判断 690">
          <a:extLst>
            <a:ext uri="{FF2B5EF4-FFF2-40B4-BE49-F238E27FC236}">
              <a16:creationId xmlns:a16="http://schemas.microsoft.com/office/drawing/2014/main" id="{FE5E935F-E1F9-4FBA-B293-2AB845CADCD5}"/>
            </a:ext>
          </a:extLst>
        </xdr:cNvPr>
        <xdr:cNvSpPr/>
      </xdr:nvSpPr>
      <xdr:spPr>
        <a:xfrm>
          <a:off x="19154775" y="99847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692" name="フローチャート: 判断 691">
          <a:extLst>
            <a:ext uri="{FF2B5EF4-FFF2-40B4-BE49-F238E27FC236}">
              <a16:creationId xmlns:a16="http://schemas.microsoft.com/office/drawing/2014/main" id="{DFFF036B-BA31-45CF-A10A-32E6E0F6A9C6}"/>
            </a:ext>
          </a:extLst>
        </xdr:cNvPr>
        <xdr:cNvSpPr/>
      </xdr:nvSpPr>
      <xdr:spPr>
        <a:xfrm>
          <a:off x="18345150" y="99847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693" name="フローチャート: 判断 692">
          <a:extLst>
            <a:ext uri="{FF2B5EF4-FFF2-40B4-BE49-F238E27FC236}">
              <a16:creationId xmlns:a16="http://schemas.microsoft.com/office/drawing/2014/main" id="{6F6FF6B1-8D81-474C-A22B-C067129BB847}"/>
            </a:ext>
          </a:extLst>
        </xdr:cNvPr>
        <xdr:cNvSpPr/>
      </xdr:nvSpPr>
      <xdr:spPr>
        <a:xfrm>
          <a:off x="17554575" y="99847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694" name="フローチャート: 判断 693">
          <a:extLst>
            <a:ext uri="{FF2B5EF4-FFF2-40B4-BE49-F238E27FC236}">
              <a16:creationId xmlns:a16="http://schemas.microsoft.com/office/drawing/2014/main" id="{0A8A92C3-D823-4867-BF9F-D7DD00867DF9}"/>
            </a:ext>
          </a:extLst>
        </xdr:cNvPr>
        <xdr:cNvSpPr/>
      </xdr:nvSpPr>
      <xdr:spPr>
        <a:xfrm>
          <a:off x="16754475" y="99847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E6FF053A-9377-4DB2-9867-819F44CECBA2}"/>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60893CF8-DEA0-462F-9CF9-03ED78E7916E}"/>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48BC5D5B-AA67-4A79-9188-3262F9FAC642}"/>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7EC62042-0040-414C-B4B5-796E08EA449E}"/>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CE1470FA-F243-49FF-B9A9-9DF29602C9DC}"/>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143510</xdr:rowOff>
    </xdr:from>
    <xdr:to>
      <xdr:col>116</xdr:col>
      <xdr:colOff>114300</xdr:colOff>
      <xdr:row>62</xdr:row>
      <xdr:rowOff>73660</xdr:rowOff>
    </xdr:to>
    <xdr:sp macro="" textlink="">
      <xdr:nvSpPr>
        <xdr:cNvPr id="700" name="楕円 699">
          <a:extLst>
            <a:ext uri="{FF2B5EF4-FFF2-40B4-BE49-F238E27FC236}">
              <a16:creationId xmlns:a16="http://schemas.microsoft.com/office/drawing/2014/main" id="{8F201F65-F101-4AF9-A35E-8FC43A4BE7D1}"/>
            </a:ext>
          </a:extLst>
        </xdr:cNvPr>
        <xdr:cNvSpPr/>
      </xdr:nvSpPr>
      <xdr:spPr>
        <a:xfrm>
          <a:off x="19897725" y="100272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121937</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9DA63D4E-4DE3-41A7-A670-A525262BE2E5}"/>
            </a:ext>
          </a:extLst>
        </xdr:cNvPr>
        <xdr:cNvSpPr txBox="1"/>
      </xdr:nvSpPr>
      <xdr:spPr>
        <a:xfrm>
          <a:off x="19992975" y="10012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143510</xdr:rowOff>
    </xdr:from>
    <xdr:to>
      <xdr:col>112</xdr:col>
      <xdr:colOff>38100</xdr:colOff>
      <xdr:row>62</xdr:row>
      <xdr:rowOff>73660</xdr:rowOff>
    </xdr:to>
    <xdr:sp macro="" textlink="">
      <xdr:nvSpPr>
        <xdr:cNvPr id="702" name="楕円 701">
          <a:extLst>
            <a:ext uri="{FF2B5EF4-FFF2-40B4-BE49-F238E27FC236}">
              <a16:creationId xmlns:a16="http://schemas.microsoft.com/office/drawing/2014/main" id="{8BA805F9-4DED-40B8-9956-25CE91BACD75}"/>
            </a:ext>
          </a:extLst>
        </xdr:cNvPr>
        <xdr:cNvSpPr/>
      </xdr:nvSpPr>
      <xdr:spPr>
        <a:xfrm>
          <a:off x="19154775" y="100272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22860</xdr:rowOff>
    </xdr:from>
    <xdr:to>
      <xdr:col>116</xdr:col>
      <xdr:colOff>63500</xdr:colOff>
      <xdr:row>62</xdr:row>
      <xdr:rowOff>22860</xdr:rowOff>
    </xdr:to>
    <xdr:cxnSp macro="">
      <xdr:nvCxnSpPr>
        <xdr:cNvPr id="703" name="直線コネクタ 702">
          <a:extLst>
            <a:ext uri="{FF2B5EF4-FFF2-40B4-BE49-F238E27FC236}">
              <a16:creationId xmlns:a16="http://schemas.microsoft.com/office/drawing/2014/main" id="{9431CB1A-A5FC-47DE-8F2A-CB882D8E8067}"/>
            </a:ext>
          </a:extLst>
        </xdr:cNvPr>
        <xdr:cNvCxnSpPr/>
      </xdr:nvCxnSpPr>
      <xdr:spPr>
        <a:xfrm>
          <a:off x="19202400" y="1007491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143510</xdr:rowOff>
    </xdr:from>
    <xdr:to>
      <xdr:col>107</xdr:col>
      <xdr:colOff>101600</xdr:colOff>
      <xdr:row>62</xdr:row>
      <xdr:rowOff>73660</xdr:rowOff>
    </xdr:to>
    <xdr:sp macro="" textlink="">
      <xdr:nvSpPr>
        <xdr:cNvPr id="704" name="楕円 703">
          <a:extLst>
            <a:ext uri="{FF2B5EF4-FFF2-40B4-BE49-F238E27FC236}">
              <a16:creationId xmlns:a16="http://schemas.microsoft.com/office/drawing/2014/main" id="{5984643C-A593-4ECB-B5BE-8EC2AC460723}"/>
            </a:ext>
          </a:extLst>
        </xdr:cNvPr>
        <xdr:cNvSpPr/>
      </xdr:nvSpPr>
      <xdr:spPr>
        <a:xfrm>
          <a:off x="18345150" y="100272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22860</xdr:rowOff>
    </xdr:from>
    <xdr:to>
      <xdr:col>111</xdr:col>
      <xdr:colOff>177800</xdr:colOff>
      <xdr:row>62</xdr:row>
      <xdr:rowOff>22860</xdr:rowOff>
    </xdr:to>
    <xdr:cxnSp macro="">
      <xdr:nvCxnSpPr>
        <xdr:cNvPr id="705" name="直線コネクタ 704">
          <a:extLst>
            <a:ext uri="{FF2B5EF4-FFF2-40B4-BE49-F238E27FC236}">
              <a16:creationId xmlns:a16="http://schemas.microsoft.com/office/drawing/2014/main" id="{2DFF0EF4-5368-4C5F-A138-709F0FA5E23D}"/>
            </a:ext>
          </a:extLst>
        </xdr:cNvPr>
        <xdr:cNvCxnSpPr/>
      </xdr:nvCxnSpPr>
      <xdr:spPr>
        <a:xfrm>
          <a:off x="18392775" y="1007491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706" name="楕円 705">
          <a:extLst>
            <a:ext uri="{FF2B5EF4-FFF2-40B4-BE49-F238E27FC236}">
              <a16:creationId xmlns:a16="http://schemas.microsoft.com/office/drawing/2014/main" id="{C35B7B1C-BA1E-4BB1-9745-DC74409E63FF}"/>
            </a:ext>
          </a:extLst>
        </xdr:cNvPr>
        <xdr:cNvSpPr/>
      </xdr:nvSpPr>
      <xdr:spPr>
        <a:xfrm>
          <a:off x="17554575" y="100272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22860</xdr:rowOff>
    </xdr:from>
    <xdr:to>
      <xdr:col>107</xdr:col>
      <xdr:colOff>50800</xdr:colOff>
      <xdr:row>62</xdr:row>
      <xdr:rowOff>22860</xdr:rowOff>
    </xdr:to>
    <xdr:cxnSp macro="">
      <xdr:nvCxnSpPr>
        <xdr:cNvPr id="707" name="直線コネクタ 706">
          <a:extLst>
            <a:ext uri="{FF2B5EF4-FFF2-40B4-BE49-F238E27FC236}">
              <a16:creationId xmlns:a16="http://schemas.microsoft.com/office/drawing/2014/main" id="{4069919D-1DCB-4591-9F7E-A6473F5E2F20}"/>
            </a:ext>
          </a:extLst>
        </xdr:cNvPr>
        <xdr:cNvCxnSpPr/>
      </xdr:nvCxnSpPr>
      <xdr:spPr>
        <a:xfrm>
          <a:off x="17602200" y="1007491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143510</xdr:rowOff>
    </xdr:from>
    <xdr:to>
      <xdr:col>98</xdr:col>
      <xdr:colOff>38100</xdr:colOff>
      <xdr:row>62</xdr:row>
      <xdr:rowOff>73660</xdr:rowOff>
    </xdr:to>
    <xdr:sp macro="" textlink="">
      <xdr:nvSpPr>
        <xdr:cNvPr id="708" name="楕円 707">
          <a:extLst>
            <a:ext uri="{FF2B5EF4-FFF2-40B4-BE49-F238E27FC236}">
              <a16:creationId xmlns:a16="http://schemas.microsoft.com/office/drawing/2014/main" id="{01ED1709-E979-4311-B4B6-4E929DEAD667}"/>
            </a:ext>
          </a:extLst>
        </xdr:cNvPr>
        <xdr:cNvSpPr/>
      </xdr:nvSpPr>
      <xdr:spPr>
        <a:xfrm>
          <a:off x="16754475" y="100272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22860</xdr:rowOff>
    </xdr:from>
    <xdr:to>
      <xdr:col>102</xdr:col>
      <xdr:colOff>114300</xdr:colOff>
      <xdr:row>62</xdr:row>
      <xdr:rowOff>22860</xdr:rowOff>
    </xdr:to>
    <xdr:cxnSp macro="">
      <xdr:nvCxnSpPr>
        <xdr:cNvPr id="709" name="直線コネクタ 708">
          <a:extLst>
            <a:ext uri="{FF2B5EF4-FFF2-40B4-BE49-F238E27FC236}">
              <a16:creationId xmlns:a16="http://schemas.microsoft.com/office/drawing/2014/main" id="{62417F47-9984-4764-8247-C61DBD4077A0}"/>
            </a:ext>
          </a:extLst>
        </xdr:cNvPr>
        <xdr:cNvCxnSpPr/>
      </xdr:nvCxnSpPr>
      <xdr:spPr>
        <a:xfrm>
          <a:off x="16802100" y="1007491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44467</xdr:rowOff>
    </xdr:from>
    <xdr:ext cx="469744" cy="259045"/>
    <xdr:sp macro="" textlink="">
      <xdr:nvSpPr>
        <xdr:cNvPr id="710" name="n_1aveValue【保健センター・保健所】&#10;一人当たり面積">
          <a:extLst>
            <a:ext uri="{FF2B5EF4-FFF2-40B4-BE49-F238E27FC236}">
              <a16:creationId xmlns:a16="http://schemas.microsoft.com/office/drawing/2014/main" id="{11A9E1CC-1628-4D64-8938-7186AA32CB4F}"/>
            </a:ext>
          </a:extLst>
        </xdr:cNvPr>
        <xdr:cNvSpPr txBox="1"/>
      </xdr:nvSpPr>
      <xdr:spPr>
        <a:xfrm>
          <a:off x="18983402" y="977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44467</xdr:rowOff>
    </xdr:from>
    <xdr:ext cx="469744" cy="259045"/>
    <xdr:sp macro="" textlink="">
      <xdr:nvSpPr>
        <xdr:cNvPr id="711" name="n_2aveValue【保健センター・保健所】&#10;一人当たり面積">
          <a:extLst>
            <a:ext uri="{FF2B5EF4-FFF2-40B4-BE49-F238E27FC236}">
              <a16:creationId xmlns:a16="http://schemas.microsoft.com/office/drawing/2014/main" id="{163E0D00-ABF9-4677-9349-A586CCB132C6}"/>
            </a:ext>
          </a:extLst>
        </xdr:cNvPr>
        <xdr:cNvSpPr txBox="1"/>
      </xdr:nvSpPr>
      <xdr:spPr>
        <a:xfrm>
          <a:off x="18183302" y="977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44467</xdr:rowOff>
    </xdr:from>
    <xdr:ext cx="469744" cy="259045"/>
    <xdr:sp macro="" textlink="">
      <xdr:nvSpPr>
        <xdr:cNvPr id="712" name="n_3aveValue【保健センター・保健所】&#10;一人当たり面積">
          <a:extLst>
            <a:ext uri="{FF2B5EF4-FFF2-40B4-BE49-F238E27FC236}">
              <a16:creationId xmlns:a16="http://schemas.microsoft.com/office/drawing/2014/main" id="{E21EC6A4-25BE-4207-8838-D8BF19DEB964}"/>
            </a:ext>
          </a:extLst>
        </xdr:cNvPr>
        <xdr:cNvSpPr txBox="1"/>
      </xdr:nvSpPr>
      <xdr:spPr>
        <a:xfrm>
          <a:off x="17383202" y="977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44467</xdr:rowOff>
    </xdr:from>
    <xdr:ext cx="469744" cy="259045"/>
    <xdr:sp macro="" textlink="">
      <xdr:nvSpPr>
        <xdr:cNvPr id="713" name="n_4aveValue【保健センター・保健所】&#10;一人当たり面積">
          <a:extLst>
            <a:ext uri="{FF2B5EF4-FFF2-40B4-BE49-F238E27FC236}">
              <a16:creationId xmlns:a16="http://schemas.microsoft.com/office/drawing/2014/main" id="{9F1761DE-31D1-446A-B3BD-107372089B4F}"/>
            </a:ext>
          </a:extLst>
        </xdr:cNvPr>
        <xdr:cNvSpPr txBox="1"/>
      </xdr:nvSpPr>
      <xdr:spPr>
        <a:xfrm>
          <a:off x="16592627" y="977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64787</xdr:rowOff>
    </xdr:from>
    <xdr:ext cx="469744" cy="259045"/>
    <xdr:sp macro="" textlink="">
      <xdr:nvSpPr>
        <xdr:cNvPr id="714" name="n_1mainValue【保健センター・保健所】&#10;一人当たり面積">
          <a:extLst>
            <a:ext uri="{FF2B5EF4-FFF2-40B4-BE49-F238E27FC236}">
              <a16:creationId xmlns:a16="http://schemas.microsoft.com/office/drawing/2014/main" id="{D94DF002-500F-4647-A0DC-492F14BD6EF7}"/>
            </a:ext>
          </a:extLst>
        </xdr:cNvPr>
        <xdr:cNvSpPr txBox="1"/>
      </xdr:nvSpPr>
      <xdr:spPr>
        <a:xfrm>
          <a:off x="18983402" y="1011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64787</xdr:rowOff>
    </xdr:from>
    <xdr:ext cx="469744" cy="259045"/>
    <xdr:sp macro="" textlink="">
      <xdr:nvSpPr>
        <xdr:cNvPr id="715" name="n_2mainValue【保健センター・保健所】&#10;一人当たり面積">
          <a:extLst>
            <a:ext uri="{FF2B5EF4-FFF2-40B4-BE49-F238E27FC236}">
              <a16:creationId xmlns:a16="http://schemas.microsoft.com/office/drawing/2014/main" id="{EC143B25-1984-40BD-83F5-CF102AC0F8A9}"/>
            </a:ext>
          </a:extLst>
        </xdr:cNvPr>
        <xdr:cNvSpPr txBox="1"/>
      </xdr:nvSpPr>
      <xdr:spPr>
        <a:xfrm>
          <a:off x="18183302" y="1011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64787</xdr:rowOff>
    </xdr:from>
    <xdr:ext cx="469744" cy="259045"/>
    <xdr:sp macro="" textlink="">
      <xdr:nvSpPr>
        <xdr:cNvPr id="716" name="n_3mainValue【保健センター・保健所】&#10;一人当たり面積">
          <a:extLst>
            <a:ext uri="{FF2B5EF4-FFF2-40B4-BE49-F238E27FC236}">
              <a16:creationId xmlns:a16="http://schemas.microsoft.com/office/drawing/2014/main" id="{AFDA7F67-950E-491C-8C12-09826EB212E0}"/>
            </a:ext>
          </a:extLst>
        </xdr:cNvPr>
        <xdr:cNvSpPr txBox="1"/>
      </xdr:nvSpPr>
      <xdr:spPr>
        <a:xfrm>
          <a:off x="17383202" y="1011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64787</xdr:rowOff>
    </xdr:from>
    <xdr:ext cx="469744" cy="259045"/>
    <xdr:sp macro="" textlink="">
      <xdr:nvSpPr>
        <xdr:cNvPr id="717" name="n_4mainValue【保健センター・保健所】&#10;一人当たり面積">
          <a:extLst>
            <a:ext uri="{FF2B5EF4-FFF2-40B4-BE49-F238E27FC236}">
              <a16:creationId xmlns:a16="http://schemas.microsoft.com/office/drawing/2014/main" id="{CEAFB04E-09F7-415F-905F-0B42181F14E7}"/>
            </a:ext>
          </a:extLst>
        </xdr:cNvPr>
        <xdr:cNvSpPr txBox="1"/>
      </xdr:nvSpPr>
      <xdr:spPr>
        <a:xfrm>
          <a:off x="16592627" y="1011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E4A34476-F3DD-4BED-AB06-E186959E9011}"/>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276CCB5C-8CE1-4DAC-8384-411AD994E19D}"/>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19E49048-9F1A-44BC-8036-4857B93B7A64}"/>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6942647C-F7B4-43A7-B30E-7EBFE2FD8CE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1189353C-AE22-4CCD-B7EC-AF00B635557A}"/>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3B21659C-6FA9-4AC0-ACF1-7540FC6231F2}"/>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D7114E19-8E12-435F-9CE3-3669888582A7}"/>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67A4F561-9404-40D8-B1E2-B75F235D4029}"/>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E2C28DBD-17D6-436A-88CB-C0D5EDD6F53A}"/>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07F70BCD-969C-4A25-AD60-5C5287754BCA}"/>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B0C04A7F-9C08-45B0-982C-F23FF841621D}"/>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CFF4E9E5-0BE0-474F-A525-A4D2A975EB72}"/>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8354AD9E-B98E-4BE3-B0DC-17B0BC695CCC}"/>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A2077FCC-4503-4429-B590-E09B8ED10CF7}"/>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5935F044-5E8B-4DDC-8FCE-38E0C13D3B0F}"/>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9847BF3A-9C52-4760-9323-B82CF2E8B812}"/>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3CE52B5D-92B5-419F-BDA1-8F3133C1CBE7}"/>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4BECEA3D-EC6A-4A01-97F7-770C3A21FD27}"/>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6C712FAC-49E7-45A8-9A62-9833649A17D3}"/>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3507DCE1-E04E-425C-9F97-9DB73A046593}"/>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D42D77BD-C6B4-4E05-89EA-E81BDF01239A}"/>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BE78816C-5F9A-42A3-8DAE-9BF27D53F14B}"/>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D0E1A375-4D8C-42F9-BCFC-154BDFF1489C}"/>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6390A49A-2D73-4ED2-BBE5-0478AD431793}"/>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127636</xdr:rowOff>
    </xdr:from>
    <xdr:to>
      <xdr:col>85</xdr:col>
      <xdr:colOff>126364</xdr:colOff>
      <xdr:row>85</xdr:row>
      <xdr:rowOff>68580</xdr:rowOff>
    </xdr:to>
    <xdr:cxnSp macro="">
      <xdr:nvCxnSpPr>
        <xdr:cNvPr id="742" name="直線コネクタ 741">
          <a:extLst>
            <a:ext uri="{FF2B5EF4-FFF2-40B4-BE49-F238E27FC236}">
              <a16:creationId xmlns:a16="http://schemas.microsoft.com/office/drawing/2014/main" id="{1AF59906-601C-46B6-ACB5-0A8B5F708AAA}"/>
            </a:ext>
          </a:extLst>
        </xdr:cNvPr>
        <xdr:cNvCxnSpPr/>
      </xdr:nvCxnSpPr>
      <xdr:spPr>
        <a:xfrm flipV="1">
          <a:off x="14696439" y="12764136"/>
          <a:ext cx="0" cy="1074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72407</xdr:rowOff>
    </xdr:from>
    <xdr:ext cx="405111" cy="259045"/>
    <xdr:sp macro="" textlink="">
      <xdr:nvSpPr>
        <xdr:cNvPr id="743" name="【消防施設】&#10;有形固定資産減価償却率最小値テキスト">
          <a:extLst>
            <a:ext uri="{FF2B5EF4-FFF2-40B4-BE49-F238E27FC236}">
              <a16:creationId xmlns:a16="http://schemas.microsoft.com/office/drawing/2014/main" id="{AB6FA945-5BB6-4B67-833C-6DC21B142432}"/>
            </a:ext>
          </a:extLst>
        </xdr:cNvPr>
        <xdr:cNvSpPr txBox="1"/>
      </xdr:nvSpPr>
      <xdr:spPr>
        <a:xfrm>
          <a:off x="14735175"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68580</xdr:rowOff>
    </xdr:from>
    <xdr:to>
      <xdr:col>86</xdr:col>
      <xdr:colOff>25400</xdr:colOff>
      <xdr:row>85</xdr:row>
      <xdr:rowOff>68580</xdr:rowOff>
    </xdr:to>
    <xdr:cxnSp macro="">
      <xdr:nvCxnSpPr>
        <xdr:cNvPr id="744" name="直線コネクタ 743">
          <a:extLst>
            <a:ext uri="{FF2B5EF4-FFF2-40B4-BE49-F238E27FC236}">
              <a16:creationId xmlns:a16="http://schemas.microsoft.com/office/drawing/2014/main" id="{3808D952-DEF5-4466-808B-D9FDBEBCC523}"/>
            </a:ext>
          </a:extLst>
        </xdr:cNvPr>
        <xdr:cNvCxnSpPr/>
      </xdr:nvCxnSpPr>
      <xdr:spPr>
        <a:xfrm>
          <a:off x="14611350" y="138385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74313</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C2060883-0616-4E9E-8BEC-DAE75A60E137}"/>
            </a:ext>
          </a:extLst>
        </xdr:cNvPr>
        <xdr:cNvSpPr txBox="1"/>
      </xdr:nvSpPr>
      <xdr:spPr>
        <a:xfrm>
          <a:off x="14735175" y="12552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127636</xdr:rowOff>
    </xdr:from>
    <xdr:to>
      <xdr:col>86</xdr:col>
      <xdr:colOff>25400</xdr:colOff>
      <xdr:row>78</xdr:row>
      <xdr:rowOff>127636</xdr:rowOff>
    </xdr:to>
    <xdr:cxnSp macro="">
      <xdr:nvCxnSpPr>
        <xdr:cNvPr id="746" name="直線コネクタ 745">
          <a:extLst>
            <a:ext uri="{FF2B5EF4-FFF2-40B4-BE49-F238E27FC236}">
              <a16:creationId xmlns:a16="http://schemas.microsoft.com/office/drawing/2014/main" id="{8C562366-61F1-4578-910D-2C7B32F715BC}"/>
            </a:ext>
          </a:extLst>
        </xdr:cNvPr>
        <xdr:cNvCxnSpPr/>
      </xdr:nvCxnSpPr>
      <xdr:spPr>
        <a:xfrm>
          <a:off x="14611350" y="127641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156227</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5EB18C94-A04A-4FDD-9F84-584039558F1C}"/>
            </a:ext>
          </a:extLst>
        </xdr:cNvPr>
        <xdr:cNvSpPr txBox="1"/>
      </xdr:nvSpPr>
      <xdr:spPr>
        <a:xfrm>
          <a:off x="14735175" y="132848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748" name="フローチャート: 判断 747">
          <a:extLst>
            <a:ext uri="{FF2B5EF4-FFF2-40B4-BE49-F238E27FC236}">
              <a16:creationId xmlns:a16="http://schemas.microsoft.com/office/drawing/2014/main" id="{DC15CF17-DB57-460F-A545-0E9C1FE79732}"/>
            </a:ext>
          </a:extLst>
        </xdr:cNvPr>
        <xdr:cNvSpPr/>
      </xdr:nvSpPr>
      <xdr:spPr>
        <a:xfrm>
          <a:off x="14649450" y="132969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23495</xdr:rowOff>
    </xdr:from>
    <xdr:to>
      <xdr:col>81</xdr:col>
      <xdr:colOff>101600</xdr:colOff>
      <xdr:row>82</xdr:row>
      <xdr:rowOff>125095</xdr:rowOff>
    </xdr:to>
    <xdr:sp macro="" textlink="">
      <xdr:nvSpPr>
        <xdr:cNvPr id="749" name="フローチャート: 判断 748">
          <a:extLst>
            <a:ext uri="{FF2B5EF4-FFF2-40B4-BE49-F238E27FC236}">
              <a16:creationId xmlns:a16="http://schemas.microsoft.com/office/drawing/2014/main" id="{24063FA3-C11D-4260-93B6-3FDA85EA9B1A}"/>
            </a:ext>
          </a:extLst>
        </xdr:cNvPr>
        <xdr:cNvSpPr/>
      </xdr:nvSpPr>
      <xdr:spPr>
        <a:xfrm>
          <a:off x="13887450" y="133140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750" name="フローチャート: 判断 749">
          <a:extLst>
            <a:ext uri="{FF2B5EF4-FFF2-40B4-BE49-F238E27FC236}">
              <a16:creationId xmlns:a16="http://schemas.microsoft.com/office/drawing/2014/main" id="{7A0B1235-FE2B-4094-8A99-B8B773A97F5C}"/>
            </a:ext>
          </a:extLst>
        </xdr:cNvPr>
        <xdr:cNvSpPr/>
      </xdr:nvSpPr>
      <xdr:spPr>
        <a:xfrm>
          <a:off x="13096875" y="1329436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141605</xdr:rowOff>
    </xdr:from>
    <xdr:to>
      <xdr:col>72</xdr:col>
      <xdr:colOff>38100</xdr:colOff>
      <xdr:row>82</xdr:row>
      <xdr:rowOff>71755</xdr:rowOff>
    </xdr:to>
    <xdr:sp macro="" textlink="">
      <xdr:nvSpPr>
        <xdr:cNvPr id="751" name="フローチャート: 判断 750">
          <a:extLst>
            <a:ext uri="{FF2B5EF4-FFF2-40B4-BE49-F238E27FC236}">
              <a16:creationId xmlns:a16="http://schemas.microsoft.com/office/drawing/2014/main" id="{9D17A447-7E49-4765-933C-EC340C4A1E82}"/>
            </a:ext>
          </a:extLst>
        </xdr:cNvPr>
        <xdr:cNvSpPr/>
      </xdr:nvSpPr>
      <xdr:spPr>
        <a:xfrm>
          <a:off x="12296775" y="1327023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122555</xdr:rowOff>
    </xdr:from>
    <xdr:to>
      <xdr:col>67</xdr:col>
      <xdr:colOff>101600</xdr:colOff>
      <xdr:row>82</xdr:row>
      <xdr:rowOff>52705</xdr:rowOff>
    </xdr:to>
    <xdr:sp macro="" textlink="">
      <xdr:nvSpPr>
        <xdr:cNvPr id="752" name="フローチャート: 判断 751">
          <a:extLst>
            <a:ext uri="{FF2B5EF4-FFF2-40B4-BE49-F238E27FC236}">
              <a16:creationId xmlns:a16="http://schemas.microsoft.com/office/drawing/2014/main" id="{D29D3AE5-20A2-4B0C-AC3C-6B476D792679}"/>
            </a:ext>
          </a:extLst>
        </xdr:cNvPr>
        <xdr:cNvSpPr/>
      </xdr:nvSpPr>
      <xdr:spPr>
        <a:xfrm>
          <a:off x="11487150" y="1325118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9AE1DBCA-B99A-4072-91CD-AF43E5508867}"/>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6C7EE6A0-84EB-4573-A0E6-1CDB4D6FDF70}"/>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7F5C9813-ECDF-4BFA-8949-E89E20306957}"/>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40AFCED9-2746-420D-BA5D-A51050D8FCA6}"/>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D5D9C55C-24B7-4315-9140-3B8D02561375}"/>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164464</xdr:rowOff>
    </xdr:from>
    <xdr:to>
      <xdr:col>85</xdr:col>
      <xdr:colOff>177800</xdr:colOff>
      <xdr:row>81</xdr:row>
      <xdr:rowOff>94614</xdr:rowOff>
    </xdr:to>
    <xdr:sp macro="" textlink="">
      <xdr:nvSpPr>
        <xdr:cNvPr id="758" name="楕円 757">
          <a:extLst>
            <a:ext uri="{FF2B5EF4-FFF2-40B4-BE49-F238E27FC236}">
              <a16:creationId xmlns:a16="http://schemas.microsoft.com/office/drawing/2014/main" id="{15279EB5-4FD1-453D-9EE3-3E55B4EA294E}"/>
            </a:ext>
          </a:extLst>
        </xdr:cNvPr>
        <xdr:cNvSpPr/>
      </xdr:nvSpPr>
      <xdr:spPr>
        <a:xfrm>
          <a:off x="14649450" y="131248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15891</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45A50194-389D-412D-9F83-A5D1E25D51BD}"/>
            </a:ext>
          </a:extLst>
        </xdr:cNvPr>
        <xdr:cNvSpPr txBox="1"/>
      </xdr:nvSpPr>
      <xdr:spPr>
        <a:xfrm>
          <a:off x="14735175" y="1297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130175</xdr:rowOff>
    </xdr:from>
    <xdr:to>
      <xdr:col>81</xdr:col>
      <xdr:colOff>101600</xdr:colOff>
      <xdr:row>81</xdr:row>
      <xdr:rowOff>60325</xdr:rowOff>
    </xdr:to>
    <xdr:sp macro="" textlink="">
      <xdr:nvSpPr>
        <xdr:cNvPr id="760" name="楕円 759">
          <a:extLst>
            <a:ext uri="{FF2B5EF4-FFF2-40B4-BE49-F238E27FC236}">
              <a16:creationId xmlns:a16="http://schemas.microsoft.com/office/drawing/2014/main" id="{87B5A021-C677-4159-A085-58BAB0E1697E}"/>
            </a:ext>
          </a:extLst>
        </xdr:cNvPr>
        <xdr:cNvSpPr/>
      </xdr:nvSpPr>
      <xdr:spPr>
        <a:xfrm>
          <a:off x="13887450" y="130937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9525</xdr:rowOff>
    </xdr:from>
    <xdr:to>
      <xdr:col>85</xdr:col>
      <xdr:colOff>127000</xdr:colOff>
      <xdr:row>81</xdr:row>
      <xdr:rowOff>43814</xdr:rowOff>
    </xdr:to>
    <xdr:cxnSp macro="">
      <xdr:nvCxnSpPr>
        <xdr:cNvPr id="761" name="直線コネクタ 760">
          <a:extLst>
            <a:ext uri="{FF2B5EF4-FFF2-40B4-BE49-F238E27FC236}">
              <a16:creationId xmlns:a16="http://schemas.microsoft.com/office/drawing/2014/main" id="{1EED0596-EF66-44B1-B8CA-4CC2D8BC69BD}"/>
            </a:ext>
          </a:extLst>
        </xdr:cNvPr>
        <xdr:cNvCxnSpPr/>
      </xdr:nvCxnSpPr>
      <xdr:spPr>
        <a:xfrm>
          <a:off x="13935075" y="13131800"/>
          <a:ext cx="762000" cy="4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109220</xdr:rowOff>
    </xdr:from>
    <xdr:to>
      <xdr:col>76</xdr:col>
      <xdr:colOff>165100</xdr:colOff>
      <xdr:row>81</xdr:row>
      <xdr:rowOff>39370</xdr:rowOff>
    </xdr:to>
    <xdr:sp macro="" textlink="">
      <xdr:nvSpPr>
        <xdr:cNvPr id="762" name="楕円 761">
          <a:extLst>
            <a:ext uri="{FF2B5EF4-FFF2-40B4-BE49-F238E27FC236}">
              <a16:creationId xmlns:a16="http://schemas.microsoft.com/office/drawing/2014/main" id="{E335042A-77F5-420A-A06A-9381A8CA28BD}"/>
            </a:ext>
          </a:extLst>
        </xdr:cNvPr>
        <xdr:cNvSpPr/>
      </xdr:nvSpPr>
      <xdr:spPr>
        <a:xfrm>
          <a:off x="13096875" y="130695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160020</xdr:rowOff>
    </xdr:from>
    <xdr:to>
      <xdr:col>81</xdr:col>
      <xdr:colOff>50800</xdr:colOff>
      <xdr:row>81</xdr:row>
      <xdr:rowOff>9525</xdr:rowOff>
    </xdr:to>
    <xdr:cxnSp macro="">
      <xdr:nvCxnSpPr>
        <xdr:cNvPr id="763" name="直線コネクタ 762">
          <a:extLst>
            <a:ext uri="{FF2B5EF4-FFF2-40B4-BE49-F238E27FC236}">
              <a16:creationId xmlns:a16="http://schemas.microsoft.com/office/drawing/2014/main" id="{8F96A501-34A7-4470-902B-D2136190E235}"/>
            </a:ext>
          </a:extLst>
        </xdr:cNvPr>
        <xdr:cNvCxnSpPr/>
      </xdr:nvCxnSpPr>
      <xdr:spPr>
        <a:xfrm>
          <a:off x="13144500" y="13126720"/>
          <a:ext cx="790575"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86361</xdr:rowOff>
    </xdr:from>
    <xdr:to>
      <xdr:col>72</xdr:col>
      <xdr:colOff>38100</xdr:colOff>
      <xdr:row>81</xdr:row>
      <xdr:rowOff>16511</xdr:rowOff>
    </xdr:to>
    <xdr:sp macro="" textlink="">
      <xdr:nvSpPr>
        <xdr:cNvPr id="764" name="楕円 763">
          <a:extLst>
            <a:ext uri="{FF2B5EF4-FFF2-40B4-BE49-F238E27FC236}">
              <a16:creationId xmlns:a16="http://schemas.microsoft.com/office/drawing/2014/main" id="{165EAEBD-832C-4CEC-AABE-310A97428822}"/>
            </a:ext>
          </a:extLst>
        </xdr:cNvPr>
        <xdr:cNvSpPr/>
      </xdr:nvSpPr>
      <xdr:spPr>
        <a:xfrm>
          <a:off x="12296775" y="130467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137161</xdr:rowOff>
    </xdr:from>
    <xdr:to>
      <xdr:col>76</xdr:col>
      <xdr:colOff>114300</xdr:colOff>
      <xdr:row>80</xdr:row>
      <xdr:rowOff>160020</xdr:rowOff>
    </xdr:to>
    <xdr:cxnSp macro="">
      <xdr:nvCxnSpPr>
        <xdr:cNvPr id="765" name="直線コネクタ 764">
          <a:extLst>
            <a:ext uri="{FF2B5EF4-FFF2-40B4-BE49-F238E27FC236}">
              <a16:creationId xmlns:a16="http://schemas.microsoft.com/office/drawing/2014/main" id="{B01ACAB5-72BA-4F98-ACCE-93A6FC33F045}"/>
            </a:ext>
          </a:extLst>
        </xdr:cNvPr>
        <xdr:cNvCxnSpPr/>
      </xdr:nvCxnSpPr>
      <xdr:spPr>
        <a:xfrm>
          <a:off x="12344400" y="13103861"/>
          <a:ext cx="8001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21589</xdr:rowOff>
    </xdr:from>
    <xdr:to>
      <xdr:col>67</xdr:col>
      <xdr:colOff>101600</xdr:colOff>
      <xdr:row>80</xdr:row>
      <xdr:rowOff>123189</xdr:rowOff>
    </xdr:to>
    <xdr:sp macro="" textlink="">
      <xdr:nvSpPr>
        <xdr:cNvPr id="766" name="楕円 765">
          <a:extLst>
            <a:ext uri="{FF2B5EF4-FFF2-40B4-BE49-F238E27FC236}">
              <a16:creationId xmlns:a16="http://schemas.microsoft.com/office/drawing/2014/main" id="{E8A388F3-ADDC-43C1-B513-668523F0549F}"/>
            </a:ext>
          </a:extLst>
        </xdr:cNvPr>
        <xdr:cNvSpPr/>
      </xdr:nvSpPr>
      <xdr:spPr>
        <a:xfrm>
          <a:off x="11487150" y="129851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72389</xdr:rowOff>
    </xdr:from>
    <xdr:to>
      <xdr:col>71</xdr:col>
      <xdr:colOff>177800</xdr:colOff>
      <xdr:row>80</xdr:row>
      <xdr:rowOff>137161</xdr:rowOff>
    </xdr:to>
    <xdr:cxnSp macro="">
      <xdr:nvCxnSpPr>
        <xdr:cNvPr id="767" name="直線コネクタ 766">
          <a:extLst>
            <a:ext uri="{FF2B5EF4-FFF2-40B4-BE49-F238E27FC236}">
              <a16:creationId xmlns:a16="http://schemas.microsoft.com/office/drawing/2014/main" id="{1EF9265B-B1C1-437A-B609-A966104FB821}"/>
            </a:ext>
          </a:extLst>
        </xdr:cNvPr>
        <xdr:cNvCxnSpPr/>
      </xdr:nvCxnSpPr>
      <xdr:spPr>
        <a:xfrm>
          <a:off x="11534775" y="13032739"/>
          <a:ext cx="809625" cy="7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116222</xdr:rowOff>
    </xdr:from>
    <xdr:ext cx="405111" cy="259045"/>
    <xdr:sp macro="" textlink="">
      <xdr:nvSpPr>
        <xdr:cNvPr id="768" name="n_1aveValue【消防施設】&#10;有形固定資産減価償却率">
          <a:extLst>
            <a:ext uri="{FF2B5EF4-FFF2-40B4-BE49-F238E27FC236}">
              <a16:creationId xmlns:a16="http://schemas.microsoft.com/office/drawing/2014/main" id="{D4ECF59B-E102-4050-BDED-2CEA0FB263C5}"/>
            </a:ext>
          </a:extLst>
        </xdr:cNvPr>
        <xdr:cNvSpPr txBox="1"/>
      </xdr:nvSpPr>
      <xdr:spPr>
        <a:xfrm>
          <a:off x="13745219" y="1340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102888</xdr:rowOff>
    </xdr:from>
    <xdr:ext cx="405111" cy="259045"/>
    <xdr:sp macro="" textlink="">
      <xdr:nvSpPr>
        <xdr:cNvPr id="769" name="n_2aveValue【消防施設】&#10;有形固定資産減価償却率">
          <a:extLst>
            <a:ext uri="{FF2B5EF4-FFF2-40B4-BE49-F238E27FC236}">
              <a16:creationId xmlns:a16="http://schemas.microsoft.com/office/drawing/2014/main" id="{C413B049-32A8-42DB-9D5C-7ADB298CDAAF}"/>
            </a:ext>
          </a:extLst>
        </xdr:cNvPr>
        <xdr:cNvSpPr txBox="1"/>
      </xdr:nvSpPr>
      <xdr:spPr>
        <a:xfrm>
          <a:off x="12964169" y="13393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62882</xdr:rowOff>
    </xdr:from>
    <xdr:ext cx="405111" cy="259045"/>
    <xdr:sp macro="" textlink="">
      <xdr:nvSpPr>
        <xdr:cNvPr id="770" name="n_3aveValue【消防施設】&#10;有形固定資産減価償却率">
          <a:extLst>
            <a:ext uri="{FF2B5EF4-FFF2-40B4-BE49-F238E27FC236}">
              <a16:creationId xmlns:a16="http://schemas.microsoft.com/office/drawing/2014/main" id="{A3506107-B466-4F09-A33C-BD50AB34DA8B}"/>
            </a:ext>
          </a:extLst>
        </xdr:cNvPr>
        <xdr:cNvSpPr txBox="1"/>
      </xdr:nvSpPr>
      <xdr:spPr>
        <a:xfrm>
          <a:off x="12164069" y="13353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43832</xdr:rowOff>
    </xdr:from>
    <xdr:ext cx="405111" cy="259045"/>
    <xdr:sp macro="" textlink="">
      <xdr:nvSpPr>
        <xdr:cNvPr id="771" name="n_4aveValue【消防施設】&#10;有形固定資産減価償却率">
          <a:extLst>
            <a:ext uri="{FF2B5EF4-FFF2-40B4-BE49-F238E27FC236}">
              <a16:creationId xmlns:a16="http://schemas.microsoft.com/office/drawing/2014/main" id="{ACE9DD0D-E60E-4126-839F-3FBC11269C3E}"/>
            </a:ext>
          </a:extLst>
        </xdr:cNvPr>
        <xdr:cNvSpPr txBox="1"/>
      </xdr:nvSpPr>
      <xdr:spPr>
        <a:xfrm>
          <a:off x="11354444" y="1333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76852</xdr:rowOff>
    </xdr:from>
    <xdr:ext cx="405111" cy="259045"/>
    <xdr:sp macro="" textlink="">
      <xdr:nvSpPr>
        <xdr:cNvPr id="772" name="n_1mainValue【消防施設】&#10;有形固定資産減価償却率">
          <a:extLst>
            <a:ext uri="{FF2B5EF4-FFF2-40B4-BE49-F238E27FC236}">
              <a16:creationId xmlns:a16="http://schemas.microsoft.com/office/drawing/2014/main" id="{406728E2-E0B7-41EB-8012-5ACBBDA538ED}"/>
            </a:ext>
          </a:extLst>
        </xdr:cNvPr>
        <xdr:cNvSpPr txBox="1"/>
      </xdr:nvSpPr>
      <xdr:spPr>
        <a:xfrm>
          <a:off x="13745219" y="1287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55897</xdr:rowOff>
    </xdr:from>
    <xdr:ext cx="405111" cy="259045"/>
    <xdr:sp macro="" textlink="">
      <xdr:nvSpPr>
        <xdr:cNvPr id="773" name="n_2mainValue【消防施設】&#10;有形固定資産減価償却率">
          <a:extLst>
            <a:ext uri="{FF2B5EF4-FFF2-40B4-BE49-F238E27FC236}">
              <a16:creationId xmlns:a16="http://schemas.microsoft.com/office/drawing/2014/main" id="{E0DCF309-225B-4928-9D3E-BE2E972DA60D}"/>
            </a:ext>
          </a:extLst>
        </xdr:cNvPr>
        <xdr:cNvSpPr txBox="1"/>
      </xdr:nvSpPr>
      <xdr:spPr>
        <a:xfrm>
          <a:off x="12964169" y="1285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33038</xdr:rowOff>
    </xdr:from>
    <xdr:ext cx="405111" cy="259045"/>
    <xdr:sp macro="" textlink="">
      <xdr:nvSpPr>
        <xdr:cNvPr id="774" name="n_3mainValue【消防施設】&#10;有形固定資産減価償却率">
          <a:extLst>
            <a:ext uri="{FF2B5EF4-FFF2-40B4-BE49-F238E27FC236}">
              <a16:creationId xmlns:a16="http://schemas.microsoft.com/office/drawing/2014/main" id="{7AD94CEE-D1C2-4DD7-93D1-B9B0D9A34F46}"/>
            </a:ext>
          </a:extLst>
        </xdr:cNvPr>
        <xdr:cNvSpPr txBox="1"/>
      </xdr:nvSpPr>
      <xdr:spPr>
        <a:xfrm>
          <a:off x="12164069" y="12831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139716</xdr:rowOff>
    </xdr:from>
    <xdr:ext cx="405111" cy="259045"/>
    <xdr:sp macro="" textlink="">
      <xdr:nvSpPr>
        <xdr:cNvPr id="775" name="n_4mainValue【消防施設】&#10;有形固定資産減価償却率">
          <a:extLst>
            <a:ext uri="{FF2B5EF4-FFF2-40B4-BE49-F238E27FC236}">
              <a16:creationId xmlns:a16="http://schemas.microsoft.com/office/drawing/2014/main" id="{CB2798A7-4BF1-4B82-99C9-F0DDD9D0307B}"/>
            </a:ext>
          </a:extLst>
        </xdr:cNvPr>
        <xdr:cNvSpPr txBox="1"/>
      </xdr:nvSpPr>
      <xdr:spPr>
        <a:xfrm>
          <a:off x="11354444" y="12782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2500306C-9950-430E-8662-F323771A6960}"/>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13439E7D-94DB-4362-9FA3-5A113D38D95D}"/>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5F8A2DE8-1FB3-46E3-8A82-BCF4831A475A}"/>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0C2C6A15-CBBD-46A0-9989-746139B79D4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D5B16924-AC96-4D8D-B6EC-5201ECDF533E}"/>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4B551077-0B7E-4F9C-BCE2-817B651A36DF}"/>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B20D2AB0-50FC-4124-87F2-AAD851693C0A}"/>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28F6F143-EA80-4777-AA4D-88018106C89F}"/>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CE6C1BE5-46FA-4A0E-A1EF-4412D283B838}"/>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C7E1C3F9-6AC4-475E-82F9-02B6F47E2210}"/>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6" name="直線コネクタ 785">
          <a:extLst>
            <a:ext uri="{FF2B5EF4-FFF2-40B4-BE49-F238E27FC236}">
              <a16:creationId xmlns:a16="http://schemas.microsoft.com/office/drawing/2014/main" id="{A11D80E6-0FE8-4112-867D-41D8CBBA6296}"/>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7" name="テキスト ボックス 786">
          <a:extLst>
            <a:ext uri="{FF2B5EF4-FFF2-40B4-BE49-F238E27FC236}">
              <a16:creationId xmlns:a16="http://schemas.microsoft.com/office/drawing/2014/main" id="{96A20FA2-A7C9-44E5-B3A8-9F6981FBC8E5}"/>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8" name="直線コネクタ 787">
          <a:extLst>
            <a:ext uri="{FF2B5EF4-FFF2-40B4-BE49-F238E27FC236}">
              <a16:creationId xmlns:a16="http://schemas.microsoft.com/office/drawing/2014/main" id="{8FD8251B-188B-43D6-8BB9-BFFCEA744B2A}"/>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9" name="テキスト ボックス 788">
          <a:extLst>
            <a:ext uri="{FF2B5EF4-FFF2-40B4-BE49-F238E27FC236}">
              <a16:creationId xmlns:a16="http://schemas.microsoft.com/office/drawing/2014/main" id="{858A7B80-A9BC-4B53-81E7-7CE0D7D7EC22}"/>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0" name="直線コネクタ 789">
          <a:extLst>
            <a:ext uri="{FF2B5EF4-FFF2-40B4-BE49-F238E27FC236}">
              <a16:creationId xmlns:a16="http://schemas.microsoft.com/office/drawing/2014/main" id="{23CF6B7D-1B5C-47A4-9D32-BE12AC7A48EE}"/>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1" name="テキスト ボックス 790">
          <a:extLst>
            <a:ext uri="{FF2B5EF4-FFF2-40B4-BE49-F238E27FC236}">
              <a16:creationId xmlns:a16="http://schemas.microsoft.com/office/drawing/2014/main" id="{4875078A-28B5-4B40-AC33-5D3F0FC6DA05}"/>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2" name="直線コネクタ 791">
          <a:extLst>
            <a:ext uri="{FF2B5EF4-FFF2-40B4-BE49-F238E27FC236}">
              <a16:creationId xmlns:a16="http://schemas.microsoft.com/office/drawing/2014/main" id="{063C46DA-66B2-4DCE-B94A-3D18FB2ADB6B}"/>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3" name="テキスト ボックス 792">
          <a:extLst>
            <a:ext uri="{FF2B5EF4-FFF2-40B4-BE49-F238E27FC236}">
              <a16:creationId xmlns:a16="http://schemas.microsoft.com/office/drawing/2014/main" id="{BDB15A1E-99A6-4EA7-A323-72FF0A561B24}"/>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4" name="直線コネクタ 793">
          <a:extLst>
            <a:ext uri="{FF2B5EF4-FFF2-40B4-BE49-F238E27FC236}">
              <a16:creationId xmlns:a16="http://schemas.microsoft.com/office/drawing/2014/main" id="{C80AB996-D849-4AF0-B28A-5819C3DD5577}"/>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5" name="テキスト ボックス 794">
          <a:extLst>
            <a:ext uri="{FF2B5EF4-FFF2-40B4-BE49-F238E27FC236}">
              <a16:creationId xmlns:a16="http://schemas.microsoft.com/office/drawing/2014/main" id="{18E2B20B-DA60-40D3-B92F-965919FC9E68}"/>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91A86921-A394-4FD8-B681-C4B30E1C354B}"/>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BF2C9FA2-EBFA-40B3-9033-F4A09C5BC16F}"/>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a:extLst>
            <a:ext uri="{FF2B5EF4-FFF2-40B4-BE49-F238E27FC236}">
              <a16:creationId xmlns:a16="http://schemas.microsoft.com/office/drawing/2014/main" id="{030758CE-2F3E-4DA7-9279-482AD7057F89}"/>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63500</xdr:rowOff>
    </xdr:to>
    <xdr:cxnSp macro="">
      <xdr:nvCxnSpPr>
        <xdr:cNvPr id="799" name="直線コネクタ 798">
          <a:extLst>
            <a:ext uri="{FF2B5EF4-FFF2-40B4-BE49-F238E27FC236}">
              <a16:creationId xmlns:a16="http://schemas.microsoft.com/office/drawing/2014/main" id="{1CFD287F-90F7-45D0-BB29-B1EA43FF59D7}"/>
            </a:ext>
          </a:extLst>
        </xdr:cNvPr>
        <xdr:cNvCxnSpPr/>
      </xdr:nvCxnSpPr>
      <xdr:spPr>
        <a:xfrm flipV="1">
          <a:off x="19954239" y="125730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0" name="【消防施設】&#10;一人当たり面積最小値テキスト">
          <a:extLst>
            <a:ext uri="{FF2B5EF4-FFF2-40B4-BE49-F238E27FC236}">
              <a16:creationId xmlns:a16="http://schemas.microsoft.com/office/drawing/2014/main" id="{D487E3F1-5282-46AA-B8C3-942AB495A8D6}"/>
            </a:ext>
          </a:extLst>
        </xdr:cNvPr>
        <xdr:cNvSpPr txBox="1"/>
      </xdr:nvSpPr>
      <xdr:spPr>
        <a:xfrm>
          <a:off x="19992975" y="1399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1" name="直線コネクタ 800">
          <a:extLst>
            <a:ext uri="{FF2B5EF4-FFF2-40B4-BE49-F238E27FC236}">
              <a16:creationId xmlns:a16="http://schemas.microsoft.com/office/drawing/2014/main" id="{72D06953-C873-448F-A9C3-B3CA9A5331C8}"/>
            </a:ext>
          </a:extLst>
        </xdr:cNvPr>
        <xdr:cNvCxnSpPr/>
      </xdr:nvCxnSpPr>
      <xdr:spPr>
        <a:xfrm>
          <a:off x="19878675" y="1400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2" name="【消防施設】&#10;一人当たり面積最大値テキスト">
          <a:extLst>
            <a:ext uri="{FF2B5EF4-FFF2-40B4-BE49-F238E27FC236}">
              <a16:creationId xmlns:a16="http://schemas.microsoft.com/office/drawing/2014/main" id="{2B17209E-94B7-40E9-A9D9-91C5E2FB12EE}"/>
            </a:ext>
          </a:extLst>
        </xdr:cNvPr>
        <xdr:cNvSpPr txBox="1"/>
      </xdr:nvSpPr>
      <xdr:spPr>
        <a:xfrm>
          <a:off x="19992975" y="1236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3" name="直線コネクタ 802">
          <a:extLst>
            <a:ext uri="{FF2B5EF4-FFF2-40B4-BE49-F238E27FC236}">
              <a16:creationId xmlns:a16="http://schemas.microsoft.com/office/drawing/2014/main" id="{766289EC-F5D2-46CC-8396-E1E54D28FB64}"/>
            </a:ext>
          </a:extLst>
        </xdr:cNvPr>
        <xdr:cNvCxnSpPr/>
      </xdr:nvCxnSpPr>
      <xdr:spPr>
        <a:xfrm>
          <a:off x="19878675" y="12573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4" name="【消防施設】&#10;一人当たり面積平均値テキスト">
          <a:extLst>
            <a:ext uri="{FF2B5EF4-FFF2-40B4-BE49-F238E27FC236}">
              <a16:creationId xmlns:a16="http://schemas.microsoft.com/office/drawing/2014/main" id="{1D3EBE20-4329-4E60-B4D7-D0F7C36AE960}"/>
            </a:ext>
          </a:extLst>
        </xdr:cNvPr>
        <xdr:cNvSpPr txBox="1"/>
      </xdr:nvSpPr>
      <xdr:spPr>
        <a:xfrm>
          <a:off x="19992975" y="13427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5" name="フローチャート: 判断 804">
          <a:extLst>
            <a:ext uri="{FF2B5EF4-FFF2-40B4-BE49-F238E27FC236}">
              <a16:creationId xmlns:a16="http://schemas.microsoft.com/office/drawing/2014/main" id="{6295DDF3-213F-4251-9029-000488E86369}"/>
            </a:ext>
          </a:extLst>
        </xdr:cNvPr>
        <xdr:cNvSpPr/>
      </xdr:nvSpPr>
      <xdr:spPr>
        <a:xfrm>
          <a:off x="19897725"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6" name="フローチャート: 判断 805">
          <a:extLst>
            <a:ext uri="{FF2B5EF4-FFF2-40B4-BE49-F238E27FC236}">
              <a16:creationId xmlns:a16="http://schemas.microsoft.com/office/drawing/2014/main" id="{97759885-6EA7-4D0F-B7E3-1442FA08C560}"/>
            </a:ext>
          </a:extLst>
        </xdr:cNvPr>
        <xdr:cNvSpPr/>
      </xdr:nvSpPr>
      <xdr:spPr>
        <a:xfrm>
          <a:off x="19154775" y="135731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07" name="フローチャート: 判断 806">
          <a:extLst>
            <a:ext uri="{FF2B5EF4-FFF2-40B4-BE49-F238E27FC236}">
              <a16:creationId xmlns:a16="http://schemas.microsoft.com/office/drawing/2014/main" id="{F3E28A81-2683-4BE1-9B8D-045FF917C01E}"/>
            </a:ext>
          </a:extLst>
        </xdr:cNvPr>
        <xdr:cNvSpPr/>
      </xdr:nvSpPr>
      <xdr:spPr>
        <a:xfrm>
          <a:off x="18345150" y="135826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08" name="フローチャート: 判断 807">
          <a:extLst>
            <a:ext uri="{FF2B5EF4-FFF2-40B4-BE49-F238E27FC236}">
              <a16:creationId xmlns:a16="http://schemas.microsoft.com/office/drawing/2014/main" id="{07FD63B8-F8C5-4F53-8A17-DC78C2EE55DA}"/>
            </a:ext>
          </a:extLst>
        </xdr:cNvPr>
        <xdr:cNvSpPr/>
      </xdr:nvSpPr>
      <xdr:spPr>
        <a:xfrm>
          <a:off x="17554575" y="13582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09" name="フローチャート: 判断 808">
          <a:extLst>
            <a:ext uri="{FF2B5EF4-FFF2-40B4-BE49-F238E27FC236}">
              <a16:creationId xmlns:a16="http://schemas.microsoft.com/office/drawing/2014/main" id="{02199854-C2EF-450A-87DA-1C98C9A8D68C}"/>
            </a:ext>
          </a:extLst>
        </xdr:cNvPr>
        <xdr:cNvSpPr/>
      </xdr:nvSpPr>
      <xdr:spPr>
        <a:xfrm>
          <a:off x="16754475" y="135731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EDAAB574-CC56-48A5-9C7A-AF39CAD0781C}"/>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D17EA140-E803-4881-B1B6-C08E6F41B769}"/>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E61C1E82-AF08-4306-8EA9-EE31B97C7925}"/>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2552AEEB-A789-404D-9FB5-73151B2D0845}"/>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31AF027E-62AD-4DAF-A40C-262A87197EE3}"/>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82550</xdr:rowOff>
    </xdr:from>
    <xdr:to>
      <xdr:col>116</xdr:col>
      <xdr:colOff>114300</xdr:colOff>
      <xdr:row>86</xdr:row>
      <xdr:rowOff>12700</xdr:rowOff>
    </xdr:to>
    <xdr:sp macro="" textlink="">
      <xdr:nvSpPr>
        <xdr:cNvPr id="815" name="楕円 814">
          <a:extLst>
            <a:ext uri="{FF2B5EF4-FFF2-40B4-BE49-F238E27FC236}">
              <a16:creationId xmlns:a16="http://schemas.microsoft.com/office/drawing/2014/main" id="{338521A7-ACDC-4992-A106-5BC5B201F572}"/>
            </a:ext>
          </a:extLst>
        </xdr:cNvPr>
        <xdr:cNvSpPr/>
      </xdr:nvSpPr>
      <xdr:spPr>
        <a:xfrm>
          <a:off x="19897725" y="138588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168927</xdr:rowOff>
    </xdr:from>
    <xdr:ext cx="469744" cy="259045"/>
    <xdr:sp macro="" textlink="">
      <xdr:nvSpPr>
        <xdr:cNvPr id="816" name="【消防施設】&#10;一人当たり面積該当値テキスト">
          <a:extLst>
            <a:ext uri="{FF2B5EF4-FFF2-40B4-BE49-F238E27FC236}">
              <a16:creationId xmlns:a16="http://schemas.microsoft.com/office/drawing/2014/main" id="{5C5BF0F3-9A81-469D-A7C2-F1DE9B363A33}"/>
            </a:ext>
          </a:extLst>
        </xdr:cNvPr>
        <xdr:cNvSpPr txBox="1"/>
      </xdr:nvSpPr>
      <xdr:spPr>
        <a:xfrm>
          <a:off x="19992975"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82550</xdr:rowOff>
    </xdr:from>
    <xdr:to>
      <xdr:col>112</xdr:col>
      <xdr:colOff>38100</xdr:colOff>
      <xdr:row>86</xdr:row>
      <xdr:rowOff>12700</xdr:rowOff>
    </xdr:to>
    <xdr:sp macro="" textlink="">
      <xdr:nvSpPr>
        <xdr:cNvPr id="817" name="楕円 816">
          <a:extLst>
            <a:ext uri="{FF2B5EF4-FFF2-40B4-BE49-F238E27FC236}">
              <a16:creationId xmlns:a16="http://schemas.microsoft.com/office/drawing/2014/main" id="{5F755BCB-4A96-497F-B7DD-4B346977F3DC}"/>
            </a:ext>
          </a:extLst>
        </xdr:cNvPr>
        <xdr:cNvSpPr/>
      </xdr:nvSpPr>
      <xdr:spPr>
        <a:xfrm>
          <a:off x="19154775" y="138588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133350</xdr:rowOff>
    </xdr:from>
    <xdr:to>
      <xdr:col>116</xdr:col>
      <xdr:colOff>63500</xdr:colOff>
      <xdr:row>85</xdr:row>
      <xdr:rowOff>133350</xdr:rowOff>
    </xdr:to>
    <xdr:cxnSp macro="">
      <xdr:nvCxnSpPr>
        <xdr:cNvPr id="818" name="直線コネクタ 817">
          <a:extLst>
            <a:ext uri="{FF2B5EF4-FFF2-40B4-BE49-F238E27FC236}">
              <a16:creationId xmlns:a16="http://schemas.microsoft.com/office/drawing/2014/main" id="{D8944170-0DE9-4F21-894D-19E471B4B9B9}"/>
            </a:ext>
          </a:extLst>
        </xdr:cNvPr>
        <xdr:cNvCxnSpPr/>
      </xdr:nvCxnSpPr>
      <xdr:spPr>
        <a:xfrm>
          <a:off x="19202400" y="1390650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82550</xdr:rowOff>
    </xdr:from>
    <xdr:to>
      <xdr:col>107</xdr:col>
      <xdr:colOff>101600</xdr:colOff>
      <xdr:row>86</xdr:row>
      <xdr:rowOff>12700</xdr:rowOff>
    </xdr:to>
    <xdr:sp macro="" textlink="">
      <xdr:nvSpPr>
        <xdr:cNvPr id="819" name="楕円 818">
          <a:extLst>
            <a:ext uri="{FF2B5EF4-FFF2-40B4-BE49-F238E27FC236}">
              <a16:creationId xmlns:a16="http://schemas.microsoft.com/office/drawing/2014/main" id="{79BABBD3-7D0A-4475-AB7F-046414B8E3AF}"/>
            </a:ext>
          </a:extLst>
        </xdr:cNvPr>
        <xdr:cNvSpPr/>
      </xdr:nvSpPr>
      <xdr:spPr>
        <a:xfrm>
          <a:off x="18345150" y="138588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133350</xdr:rowOff>
    </xdr:from>
    <xdr:to>
      <xdr:col>111</xdr:col>
      <xdr:colOff>177800</xdr:colOff>
      <xdr:row>85</xdr:row>
      <xdr:rowOff>133350</xdr:rowOff>
    </xdr:to>
    <xdr:cxnSp macro="">
      <xdr:nvCxnSpPr>
        <xdr:cNvPr id="820" name="直線コネクタ 819">
          <a:extLst>
            <a:ext uri="{FF2B5EF4-FFF2-40B4-BE49-F238E27FC236}">
              <a16:creationId xmlns:a16="http://schemas.microsoft.com/office/drawing/2014/main" id="{FB87BAE3-7C59-436C-9FEB-595C8FED293E}"/>
            </a:ext>
          </a:extLst>
        </xdr:cNvPr>
        <xdr:cNvCxnSpPr/>
      </xdr:nvCxnSpPr>
      <xdr:spPr>
        <a:xfrm>
          <a:off x="18392775" y="139065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82550</xdr:rowOff>
    </xdr:from>
    <xdr:to>
      <xdr:col>102</xdr:col>
      <xdr:colOff>165100</xdr:colOff>
      <xdr:row>86</xdr:row>
      <xdr:rowOff>12700</xdr:rowOff>
    </xdr:to>
    <xdr:sp macro="" textlink="">
      <xdr:nvSpPr>
        <xdr:cNvPr id="821" name="楕円 820">
          <a:extLst>
            <a:ext uri="{FF2B5EF4-FFF2-40B4-BE49-F238E27FC236}">
              <a16:creationId xmlns:a16="http://schemas.microsoft.com/office/drawing/2014/main" id="{29D6A61A-1D55-4506-AFC6-8E3A7A485038}"/>
            </a:ext>
          </a:extLst>
        </xdr:cNvPr>
        <xdr:cNvSpPr/>
      </xdr:nvSpPr>
      <xdr:spPr>
        <a:xfrm>
          <a:off x="17554575" y="138588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133350</xdr:rowOff>
    </xdr:from>
    <xdr:to>
      <xdr:col>107</xdr:col>
      <xdr:colOff>50800</xdr:colOff>
      <xdr:row>85</xdr:row>
      <xdr:rowOff>133350</xdr:rowOff>
    </xdr:to>
    <xdr:cxnSp macro="">
      <xdr:nvCxnSpPr>
        <xdr:cNvPr id="822" name="直線コネクタ 821">
          <a:extLst>
            <a:ext uri="{FF2B5EF4-FFF2-40B4-BE49-F238E27FC236}">
              <a16:creationId xmlns:a16="http://schemas.microsoft.com/office/drawing/2014/main" id="{0231E3AF-583F-4464-9E38-7E9783F63854}"/>
            </a:ext>
          </a:extLst>
        </xdr:cNvPr>
        <xdr:cNvCxnSpPr/>
      </xdr:nvCxnSpPr>
      <xdr:spPr>
        <a:xfrm>
          <a:off x="17602200" y="139065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82550</xdr:rowOff>
    </xdr:from>
    <xdr:to>
      <xdr:col>98</xdr:col>
      <xdr:colOff>38100</xdr:colOff>
      <xdr:row>86</xdr:row>
      <xdr:rowOff>12700</xdr:rowOff>
    </xdr:to>
    <xdr:sp macro="" textlink="">
      <xdr:nvSpPr>
        <xdr:cNvPr id="823" name="楕円 822">
          <a:extLst>
            <a:ext uri="{FF2B5EF4-FFF2-40B4-BE49-F238E27FC236}">
              <a16:creationId xmlns:a16="http://schemas.microsoft.com/office/drawing/2014/main" id="{2D43345F-4AE6-4AC4-9622-EA647502DF43}"/>
            </a:ext>
          </a:extLst>
        </xdr:cNvPr>
        <xdr:cNvSpPr/>
      </xdr:nvSpPr>
      <xdr:spPr>
        <a:xfrm>
          <a:off x="16754475" y="138588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133350</xdr:rowOff>
    </xdr:from>
    <xdr:to>
      <xdr:col>102</xdr:col>
      <xdr:colOff>114300</xdr:colOff>
      <xdr:row>85</xdr:row>
      <xdr:rowOff>133350</xdr:rowOff>
    </xdr:to>
    <xdr:cxnSp macro="">
      <xdr:nvCxnSpPr>
        <xdr:cNvPr id="824" name="直線コネクタ 823">
          <a:extLst>
            <a:ext uri="{FF2B5EF4-FFF2-40B4-BE49-F238E27FC236}">
              <a16:creationId xmlns:a16="http://schemas.microsoft.com/office/drawing/2014/main" id="{7C145A71-6A3F-4BE7-A1B9-A44CB5ED78CC}"/>
            </a:ext>
          </a:extLst>
        </xdr:cNvPr>
        <xdr:cNvCxnSpPr/>
      </xdr:nvCxnSpPr>
      <xdr:spPr>
        <a:xfrm>
          <a:off x="16802100" y="139065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25" name="n_1aveValue【消防施設】&#10;一人当たり面積">
          <a:extLst>
            <a:ext uri="{FF2B5EF4-FFF2-40B4-BE49-F238E27FC236}">
              <a16:creationId xmlns:a16="http://schemas.microsoft.com/office/drawing/2014/main" id="{5F7CC85F-1AFA-4942-B6FF-044FC343AFAE}"/>
            </a:ext>
          </a:extLst>
        </xdr:cNvPr>
        <xdr:cNvSpPr txBox="1"/>
      </xdr:nvSpPr>
      <xdr:spPr>
        <a:xfrm>
          <a:off x="18983402" y="1335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80027</xdr:rowOff>
    </xdr:from>
    <xdr:ext cx="469744" cy="259045"/>
    <xdr:sp macro="" textlink="">
      <xdr:nvSpPr>
        <xdr:cNvPr id="826" name="n_2aveValue【消防施設】&#10;一人当たり面積">
          <a:extLst>
            <a:ext uri="{FF2B5EF4-FFF2-40B4-BE49-F238E27FC236}">
              <a16:creationId xmlns:a16="http://schemas.microsoft.com/office/drawing/2014/main" id="{115D3B8B-1384-40F0-B65C-9BDE92DA9544}"/>
            </a:ext>
          </a:extLst>
        </xdr:cNvPr>
        <xdr:cNvSpPr txBox="1"/>
      </xdr:nvSpPr>
      <xdr:spPr>
        <a:xfrm>
          <a:off x="18183302" y="1337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827" name="n_3aveValue【消防施設】&#10;一人当たり面積">
          <a:extLst>
            <a:ext uri="{FF2B5EF4-FFF2-40B4-BE49-F238E27FC236}">
              <a16:creationId xmlns:a16="http://schemas.microsoft.com/office/drawing/2014/main" id="{A8BBDA8A-094B-44FE-AC96-DD18737D9D4C}"/>
            </a:ext>
          </a:extLst>
        </xdr:cNvPr>
        <xdr:cNvSpPr txBox="1"/>
      </xdr:nvSpPr>
      <xdr:spPr>
        <a:xfrm>
          <a:off x="17383202" y="1337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828" name="n_4aveValue【消防施設】&#10;一人当たり面積">
          <a:extLst>
            <a:ext uri="{FF2B5EF4-FFF2-40B4-BE49-F238E27FC236}">
              <a16:creationId xmlns:a16="http://schemas.microsoft.com/office/drawing/2014/main" id="{F2922E28-4CA0-460A-83F9-C411F1CF3217}"/>
            </a:ext>
          </a:extLst>
        </xdr:cNvPr>
        <xdr:cNvSpPr txBox="1"/>
      </xdr:nvSpPr>
      <xdr:spPr>
        <a:xfrm>
          <a:off x="16592627" y="1335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3827</xdr:rowOff>
    </xdr:from>
    <xdr:ext cx="469744" cy="259045"/>
    <xdr:sp macro="" textlink="">
      <xdr:nvSpPr>
        <xdr:cNvPr id="829" name="n_1mainValue【消防施設】&#10;一人当たり面積">
          <a:extLst>
            <a:ext uri="{FF2B5EF4-FFF2-40B4-BE49-F238E27FC236}">
              <a16:creationId xmlns:a16="http://schemas.microsoft.com/office/drawing/2014/main" id="{2CF7A903-AE06-4CD7-A9A2-5A6D95756F2B}"/>
            </a:ext>
          </a:extLst>
        </xdr:cNvPr>
        <xdr:cNvSpPr txBox="1"/>
      </xdr:nvSpPr>
      <xdr:spPr>
        <a:xfrm>
          <a:off x="18983402" y="1394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3827</xdr:rowOff>
    </xdr:from>
    <xdr:ext cx="469744" cy="259045"/>
    <xdr:sp macro="" textlink="">
      <xdr:nvSpPr>
        <xdr:cNvPr id="830" name="n_2mainValue【消防施設】&#10;一人当たり面積">
          <a:extLst>
            <a:ext uri="{FF2B5EF4-FFF2-40B4-BE49-F238E27FC236}">
              <a16:creationId xmlns:a16="http://schemas.microsoft.com/office/drawing/2014/main" id="{1127C025-3F32-4B37-8AD2-B61DEA9ABF0B}"/>
            </a:ext>
          </a:extLst>
        </xdr:cNvPr>
        <xdr:cNvSpPr txBox="1"/>
      </xdr:nvSpPr>
      <xdr:spPr>
        <a:xfrm>
          <a:off x="18183302" y="1394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3827</xdr:rowOff>
    </xdr:from>
    <xdr:ext cx="469744" cy="259045"/>
    <xdr:sp macro="" textlink="">
      <xdr:nvSpPr>
        <xdr:cNvPr id="831" name="n_3mainValue【消防施設】&#10;一人当たり面積">
          <a:extLst>
            <a:ext uri="{FF2B5EF4-FFF2-40B4-BE49-F238E27FC236}">
              <a16:creationId xmlns:a16="http://schemas.microsoft.com/office/drawing/2014/main" id="{590F7C02-4902-4FBD-9F87-B7EB45CA611C}"/>
            </a:ext>
          </a:extLst>
        </xdr:cNvPr>
        <xdr:cNvSpPr txBox="1"/>
      </xdr:nvSpPr>
      <xdr:spPr>
        <a:xfrm>
          <a:off x="17383202" y="1394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3827</xdr:rowOff>
    </xdr:from>
    <xdr:ext cx="469744" cy="259045"/>
    <xdr:sp macro="" textlink="">
      <xdr:nvSpPr>
        <xdr:cNvPr id="832" name="n_4mainValue【消防施設】&#10;一人当たり面積">
          <a:extLst>
            <a:ext uri="{FF2B5EF4-FFF2-40B4-BE49-F238E27FC236}">
              <a16:creationId xmlns:a16="http://schemas.microsoft.com/office/drawing/2014/main" id="{3A5B7F73-9A79-4FE9-A382-7B30B931F2CA}"/>
            </a:ext>
          </a:extLst>
        </xdr:cNvPr>
        <xdr:cNvSpPr txBox="1"/>
      </xdr:nvSpPr>
      <xdr:spPr>
        <a:xfrm>
          <a:off x="16592627" y="1394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0ACF781C-06AC-4038-AFFB-D3D7DCB5572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C12AA944-B27E-4FF5-8DB7-6CB684574628}"/>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78FBEBFF-EB0F-45A5-A4B4-EA251525F4B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2A941457-7185-42A8-B090-A2144B50564C}"/>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C3F0A6F4-6BF0-4152-828C-A862BA9BC158}"/>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C8644AF8-CBB8-4EDD-A818-18521F53E3C4}"/>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A23E12CC-85A2-468E-A6F7-DE9E4521216B}"/>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F34C4DAB-85B5-4322-B01E-2B4FD399F9C4}"/>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DEAB3859-C3E8-42D2-82C6-4BB95BB85AF2}"/>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03B689BC-3E55-478D-B230-7421B2C83B52}"/>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FAE418C1-2589-402A-9C40-B78E8B9E8BA1}"/>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4" name="直線コネクタ 843">
          <a:extLst>
            <a:ext uri="{FF2B5EF4-FFF2-40B4-BE49-F238E27FC236}">
              <a16:creationId xmlns:a16="http://schemas.microsoft.com/office/drawing/2014/main" id="{BAA9C111-F6A5-44DA-B40F-50B32A4A20A8}"/>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5" name="テキスト ボックス 844">
          <a:extLst>
            <a:ext uri="{FF2B5EF4-FFF2-40B4-BE49-F238E27FC236}">
              <a16:creationId xmlns:a16="http://schemas.microsoft.com/office/drawing/2014/main" id="{FE70A2EB-9233-4004-BBB4-0CBAF9A1F049}"/>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6" name="直線コネクタ 845">
          <a:extLst>
            <a:ext uri="{FF2B5EF4-FFF2-40B4-BE49-F238E27FC236}">
              <a16:creationId xmlns:a16="http://schemas.microsoft.com/office/drawing/2014/main" id="{264BF73D-8DFF-4A0A-B0C2-A9A2B3862EE4}"/>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7" name="テキスト ボックス 846">
          <a:extLst>
            <a:ext uri="{FF2B5EF4-FFF2-40B4-BE49-F238E27FC236}">
              <a16:creationId xmlns:a16="http://schemas.microsoft.com/office/drawing/2014/main" id="{E2FA21F8-8238-4280-BCBA-626F511F4FE1}"/>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8" name="直線コネクタ 847">
          <a:extLst>
            <a:ext uri="{FF2B5EF4-FFF2-40B4-BE49-F238E27FC236}">
              <a16:creationId xmlns:a16="http://schemas.microsoft.com/office/drawing/2014/main" id="{E2DBA921-B6E1-442E-988E-9E92E1779E23}"/>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9" name="テキスト ボックス 848">
          <a:extLst>
            <a:ext uri="{FF2B5EF4-FFF2-40B4-BE49-F238E27FC236}">
              <a16:creationId xmlns:a16="http://schemas.microsoft.com/office/drawing/2014/main" id="{0CC33DFD-4357-4C3D-9C37-DA060517140D}"/>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0" name="直線コネクタ 849">
          <a:extLst>
            <a:ext uri="{FF2B5EF4-FFF2-40B4-BE49-F238E27FC236}">
              <a16:creationId xmlns:a16="http://schemas.microsoft.com/office/drawing/2014/main" id="{0C9161A7-29AC-4ABE-9098-612E60F6AD3F}"/>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1" name="テキスト ボックス 850">
          <a:extLst>
            <a:ext uri="{FF2B5EF4-FFF2-40B4-BE49-F238E27FC236}">
              <a16:creationId xmlns:a16="http://schemas.microsoft.com/office/drawing/2014/main" id="{574B4D9F-E319-45F8-9BFC-3563F75ED860}"/>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2" name="直線コネクタ 851">
          <a:extLst>
            <a:ext uri="{FF2B5EF4-FFF2-40B4-BE49-F238E27FC236}">
              <a16:creationId xmlns:a16="http://schemas.microsoft.com/office/drawing/2014/main" id="{CCA1C6EF-4126-4F4E-88A9-67A240A68979}"/>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3" name="テキスト ボックス 852">
          <a:extLst>
            <a:ext uri="{FF2B5EF4-FFF2-40B4-BE49-F238E27FC236}">
              <a16:creationId xmlns:a16="http://schemas.microsoft.com/office/drawing/2014/main" id="{ECC3D392-46D3-4953-9D5F-6BFE74BB2029}"/>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4" name="直線コネクタ 853">
          <a:extLst>
            <a:ext uri="{FF2B5EF4-FFF2-40B4-BE49-F238E27FC236}">
              <a16:creationId xmlns:a16="http://schemas.microsoft.com/office/drawing/2014/main" id="{A73DE104-434D-4648-84D0-74E2F3447685}"/>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5" name="テキスト ボックス 854">
          <a:extLst>
            <a:ext uri="{FF2B5EF4-FFF2-40B4-BE49-F238E27FC236}">
              <a16:creationId xmlns:a16="http://schemas.microsoft.com/office/drawing/2014/main" id="{9F7ED2FF-63A8-4198-9D98-93F13517FB84}"/>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1FB58858-0C68-4835-B79A-3581EC9CC3DC}"/>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a:extLst>
            <a:ext uri="{FF2B5EF4-FFF2-40B4-BE49-F238E27FC236}">
              <a16:creationId xmlns:a16="http://schemas.microsoft.com/office/drawing/2014/main" id="{5CD53DBB-8C58-441C-A952-3ECA9A3D44EF}"/>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107</xdr:row>
      <xdr:rowOff>148045</xdr:rowOff>
    </xdr:to>
    <xdr:cxnSp macro="">
      <xdr:nvCxnSpPr>
        <xdr:cNvPr id="858" name="直線コネクタ 857">
          <a:extLst>
            <a:ext uri="{FF2B5EF4-FFF2-40B4-BE49-F238E27FC236}">
              <a16:creationId xmlns:a16="http://schemas.microsoft.com/office/drawing/2014/main" id="{F3A42ED0-8ECD-4EA9-95B6-60EF02524442}"/>
            </a:ext>
          </a:extLst>
        </xdr:cNvPr>
        <xdr:cNvCxnSpPr/>
      </xdr:nvCxnSpPr>
      <xdr:spPr>
        <a:xfrm flipV="1">
          <a:off x="14696439" y="16403138"/>
          <a:ext cx="0" cy="1229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151872</xdr:rowOff>
    </xdr:from>
    <xdr:ext cx="405111" cy="259045"/>
    <xdr:sp macro="" textlink="">
      <xdr:nvSpPr>
        <xdr:cNvPr id="859" name="【庁舎】&#10;有形固定資産減価償却率最小値テキスト">
          <a:extLst>
            <a:ext uri="{FF2B5EF4-FFF2-40B4-BE49-F238E27FC236}">
              <a16:creationId xmlns:a16="http://schemas.microsoft.com/office/drawing/2014/main" id="{E55752E0-CF9A-487A-9383-775FCE75324D}"/>
            </a:ext>
          </a:extLst>
        </xdr:cNvPr>
        <xdr:cNvSpPr txBox="1"/>
      </xdr:nvSpPr>
      <xdr:spPr>
        <a:xfrm>
          <a:off x="14735175" y="1763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148045</xdr:rowOff>
    </xdr:from>
    <xdr:to>
      <xdr:col>86</xdr:col>
      <xdr:colOff>25400</xdr:colOff>
      <xdr:row>107</xdr:row>
      <xdr:rowOff>148045</xdr:rowOff>
    </xdr:to>
    <xdr:cxnSp macro="">
      <xdr:nvCxnSpPr>
        <xdr:cNvPr id="860" name="直線コネクタ 859">
          <a:extLst>
            <a:ext uri="{FF2B5EF4-FFF2-40B4-BE49-F238E27FC236}">
              <a16:creationId xmlns:a16="http://schemas.microsoft.com/office/drawing/2014/main" id="{E7EB17EF-C4B9-4F00-A8EB-216353398079}"/>
            </a:ext>
          </a:extLst>
        </xdr:cNvPr>
        <xdr:cNvCxnSpPr/>
      </xdr:nvCxnSpPr>
      <xdr:spPr>
        <a:xfrm>
          <a:off x="14611350" y="176327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861" name="【庁舎】&#10;有形固定資産減価償却率最大値テキスト">
          <a:extLst>
            <a:ext uri="{FF2B5EF4-FFF2-40B4-BE49-F238E27FC236}">
              <a16:creationId xmlns:a16="http://schemas.microsoft.com/office/drawing/2014/main" id="{FEDF5CD8-4C10-4A7B-98DE-2C2322FE5996}"/>
            </a:ext>
          </a:extLst>
        </xdr:cNvPr>
        <xdr:cNvSpPr txBox="1"/>
      </xdr:nvSpPr>
      <xdr:spPr>
        <a:xfrm>
          <a:off x="14735175" y="1618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862" name="直線コネクタ 861">
          <a:extLst>
            <a:ext uri="{FF2B5EF4-FFF2-40B4-BE49-F238E27FC236}">
              <a16:creationId xmlns:a16="http://schemas.microsoft.com/office/drawing/2014/main" id="{8F54B383-ADA0-4D2E-AE59-69486140C1CF}"/>
            </a:ext>
          </a:extLst>
        </xdr:cNvPr>
        <xdr:cNvCxnSpPr/>
      </xdr:nvCxnSpPr>
      <xdr:spPr>
        <a:xfrm>
          <a:off x="14611350" y="164031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129920</xdr:rowOff>
    </xdr:from>
    <xdr:ext cx="405111" cy="259045"/>
    <xdr:sp macro="" textlink="">
      <xdr:nvSpPr>
        <xdr:cNvPr id="863" name="【庁舎】&#10;有形固定資産減価償却率平均値テキスト">
          <a:extLst>
            <a:ext uri="{FF2B5EF4-FFF2-40B4-BE49-F238E27FC236}">
              <a16:creationId xmlns:a16="http://schemas.microsoft.com/office/drawing/2014/main" id="{634EA737-AAFA-4F06-A237-19D6E5F55872}"/>
            </a:ext>
          </a:extLst>
        </xdr:cNvPr>
        <xdr:cNvSpPr txBox="1"/>
      </xdr:nvSpPr>
      <xdr:spPr>
        <a:xfrm>
          <a:off x="14735175" y="167573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107043</xdr:rowOff>
    </xdr:from>
    <xdr:to>
      <xdr:col>85</xdr:col>
      <xdr:colOff>177800</xdr:colOff>
      <xdr:row>104</xdr:row>
      <xdr:rowOff>37193</xdr:rowOff>
    </xdr:to>
    <xdr:sp macro="" textlink="">
      <xdr:nvSpPr>
        <xdr:cNvPr id="864" name="フローチャート: 判断 863">
          <a:extLst>
            <a:ext uri="{FF2B5EF4-FFF2-40B4-BE49-F238E27FC236}">
              <a16:creationId xmlns:a16="http://schemas.microsoft.com/office/drawing/2014/main" id="{2F7761B8-3565-46D1-ACCB-432E25C7DCA5}"/>
            </a:ext>
          </a:extLst>
        </xdr:cNvPr>
        <xdr:cNvSpPr/>
      </xdr:nvSpPr>
      <xdr:spPr>
        <a:xfrm>
          <a:off x="14649450" y="1690596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102144</xdr:rowOff>
    </xdr:from>
    <xdr:to>
      <xdr:col>81</xdr:col>
      <xdr:colOff>101600</xdr:colOff>
      <xdr:row>104</xdr:row>
      <xdr:rowOff>32294</xdr:rowOff>
    </xdr:to>
    <xdr:sp macro="" textlink="">
      <xdr:nvSpPr>
        <xdr:cNvPr id="865" name="フローチャート: 判断 864">
          <a:extLst>
            <a:ext uri="{FF2B5EF4-FFF2-40B4-BE49-F238E27FC236}">
              <a16:creationId xmlns:a16="http://schemas.microsoft.com/office/drawing/2014/main" id="{0F35BADF-4E5B-4077-8E9F-6C355937CB48}"/>
            </a:ext>
          </a:extLst>
        </xdr:cNvPr>
        <xdr:cNvSpPr/>
      </xdr:nvSpPr>
      <xdr:spPr>
        <a:xfrm>
          <a:off x="13887450" y="169074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95613</xdr:rowOff>
    </xdr:from>
    <xdr:to>
      <xdr:col>76</xdr:col>
      <xdr:colOff>165100</xdr:colOff>
      <xdr:row>104</xdr:row>
      <xdr:rowOff>25763</xdr:rowOff>
    </xdr:to>
    <xdr:sp macro="" textlink="">
      <xdr:nvSpPr>
        <xdr:cNvPr id="866" name="フローチャート: 判断 865">
          <a:extLst>
            <a:ext uri="{FF2B5EF4-FFF2-40B4-BE49-F238E27FC236}">
              <a16:creationId xmlns:a16="http://schemas.microsoft.com/office/drawing/2014/main" id="{7DB6D0D2-85BE-4D29-9126-3D8472F7A169}"/>
            </a:ext>
          </a:extLst>
        </xdr:cNvPr>
        <xdr:cNvSpPr/>
      </xdr:nvSpPr>
      <xdr:spPr>
        <a:xfrm>
          <a:off x="13096875" y="1689771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867" name="フローチャート: 判断 866">
          <a:extLst>
            <a:ext uri="{FF2B5EF4-FFF2-40B4-BE49-F238E27FC236}">
              <a16:creationId xmlns:a16="http://schemas.microsoft.com/office/drawing/2014/main" id="{5D2CB143-1F27-4C63-BDE1-F47894A7E3BF}"/>
            </a:ext>
          </a:extLst>
        </xdr:cNvPr>
        <xdr:cNvSpPr/>
      </xdr:nvSpPr>
      <xdr:spPr>
        <a:xfrm>
          <a:off x="12296775" y="169189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121738</xdr:rowOff>
    </xdr:from>
    <xdr:to>
      <xdr:col>67</xdr:col>
      <xdr:colOff>101600</xdr:colOff>
      <xdr:row>104</xdr:row>
      <xdr:rowOff>51888</xdr:rowOff>
    </xdr:to>
    <xdr:sp macro="" textlink="">
      <xdr:nvSpPr>
        <xdr:cNvPr id="868" name="フローチャート: 判断 867">
          <a:extLst>
            <a:ext uri="{FF2B5EF4-FFF2-40B4-BE49-F238E27FC236}">
              <a16:creationId xmlns:a16="http://schemas.microsoft.com/office/drawing/2014/main" id="{AD0CBDFF-E65B-423E-8AAC-AA646B74055C}"/>
            </a:ext>
          </a:extLst>
        </xdr:cNvPr>
        <xdr:cNvSpPr/>
      </xdr:nvSpPr>
      <xdr:spPr>
        <a:xfrm>
          <a:off x="11487150" y="169270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1C4B3220-3CDF-4145-B876-324391F77492}"/>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582E34B-FD18-4896-80F1-C2AEAEAD8A4A}"/>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9565669F-4A03-40AD-BEFB-B6A521906A64}"/>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5262328C-FC59-4916-962B-F992A4614140}"/>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1195C563-02CC-4A72-AD44-E1FDE576746B}"/>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144599</xdr:rowOff>
    </xdr:from>
    <xdr:to>
      <xdr:col>85</xdr:col>
      <xdr:colOff>177800</xdr:colOff>
      <xdr:row>104</xdr:row>
      <xdr:rowOff>74749</xdr:rowOff>
    </xdr:to>
    <xdr:sp macro="" textlink="">
      <xdr:nvSpPr>
        <xdr:cNvPr id="874" name="楕円 873">
          <a:extLst>
            <a:ext uri="{FF2B5EF4-FFF2-40B4-BE49-F238E27FC236}">
              <a16:creationId xmlns:a16="http://schemas.microsoft.com/office/drawing/2014/main" id="{448D69D3-053F-441F-9F38-FB581DD666E5}"/>
            </a:ext>
          </a:extLst>
        </xdr:cNvPr>
        <xdr:cNvSpPr/>
      </xdr:nvSpPr>
      <xdr:spPr>
        <a:xfrm>
          <a:off x="14649450" y="1694352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123026</xdr:rowOff>
    </xdr:from>
    <xdr:ext cx="405111" cy="259045"/>
    <xdr:sp macro="" textlink="">
      <xdr:nvSpPr>
        <xdr:cNvPr id="875" name="【庁舎】&#10;有形固定資産減価償却率該当値テキスト">
          <a:extLst>
            <a:ext uri="{FF2B5EF4-FFF2-40B4-BE49-F238E27FC236}">
              <a16:creationId xmlns:a16="http://schemas.microsoft.com/office/drawing/2014/main" id="{1C9E69EC-B2EC-49B2-8AAF-C2077D7E98C1}"/>
            </a:ext>
          </a:extLst>
        </xdr:cNvPr>
        <xdr:cNvSpPr txBox="1"/>
      </xdr:nvSpPr>
      <xdr:spPr>
        <a:xfrm>
          <a:off x="14735175" y="16928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108676</xdr:rowOff>
    </xdr:from>
    <xdr:to>
      <xdr:col>81</xdr:col>
      <xdr:colOff>101600</xdr:colOff>
      <xdr:row>104</xdr:row>
      <xdr:rowOff>38826</xdr:rowOff>
    </xdr:to>
    <xdr:sp macro="" textlink="">
      <xdr:nvSpPr>
        <xdr:cNvPr id="876" name="楕円 875">
          <a:extLst>
            <a:ext uri="{FF2B5EF4-FFF2-40B4-BE49-F238E27FC236}">
              <a16:creationId xmlns:a16="http://schemas.microsoft.com/office/drawing/2014/main" id="{18514185-03F7-4107-AAE6-96BC688D814F}"/>
            </a:ext>
          </a:extLst>
        </xdr:cNvPr>
        <xdr:cNvSpPr/>
      </xdr:nvSpPr>
      <xdr:spPr>
        <a:xfrm>
          <a:off x="13887450" y="169076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159476</xdr:rowOff>
    </xdr:from>
    <xdr:to>
      <xdr:col>85</xdr:col>
      <xdr:colOff>127000</xdr:colOff>
      <xdr:row>104</xdr:row>
      <xdr:rowOff>23949</xdr:rowOff>
    </xdr:to>
    <xdr:cxnSp macro="">
      <xdr:nvCxnSpPr>
        <xdr:cNvPr id="877" name="直線コネクタ 876">
          <a:extLst>
            <a:ext uri="{FF2B5EF4-FFF2-40B4-BE49-F238E27FC236}">
              <a16:creationId xmlns:a16="http://schemas.microsoft.com/office/drawing/2014/main" id="{E29CEBB4-B6FB-424C-9057-5D240D586E66}"/>
            </a:ext>
          </a:extLst>
        </xdr:cNvPr>
        <xdr:cNvCxnSpPr/>
      </xdr:nvCxnSpPr>
      <xdr:spPr>
        <a:xfrm>
          <a:off x="13935075" y="16964751"/>
          <a:ext cx="762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87449</xdr:rowOff>
    </xdr:from>
    <xdr:to>
      <xdr:col>76</xdr:col>
      <xdr:colOff>165100</xdr:colOff>
      <xdr:row>108</xdr:row>
      <xdr:rowOff>17599</xdr:rowOff>
    </xdr:to>
    <xdr:sp macro="" textlink="">
      <xdr:nvSpPr>
        <xdr:cNvPr id="878" name="楕円 877">
          <a:extLst>
            <a:ext uri="{FF2B5EF4-FFF2-40B4-BE49-F238E27FC236}">
              <a16:creationId xmlns:a16="http://schemas.microsoft.com/office/drawing/2014/main" id="{AAAB6DA9-1298-486F-88BD-2EE772B348CC}"/>
            </a:ext>
          </a:extLst>
        </xdr:cNvPr>
        <xdr:cNvSpPr/>
      </xdr:nvSpPr>
      <xdr:spPr>
        <a:xfrm>
          <a:off x="13096875" y="1757217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159476</xdr:rowOff>
    </xdr:from>
    <xdr:to>
      <xdr:col>81</xdr:col>
      <xdr:colOff>50800</xdr:colOff>
      <xdr:row>107</xdr:row>
      <xdr:rowOff>138249</xdr:rowOff>
    </xdr:to>
    <xdr:cxnSp macro="">
      <xdr:nvCxnSpPr>
        <xdr:cNvPr id="879" name="直線コネクタ 878">
          <a:extLst>
            <a:ext uri="{FF2B5EF4-FFF2-40B4-BE49-F238E27FC236}">
              <a16:creationId xmlns:a16="http://schemas.microsoft.com/office/drawing/2014/main" id="{D9594618-05FB-4CE4-92AF-08D2E022D1DD}"/>
            </a:ext>
          </a:extLst>
        </xdr:cNvPr>
        <xdr:cNvCxnSpPr/>
      </xdr:nvCxnSpPr>
      <xdr:spPr>
        <a:xfrm flipV="1">
          <a:off x="13144500" y="16964751"/>
          <a:ext cx="790575" cy="66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69487</xdr:rowOff>
    </xdr:from>
    <xdr:to>
      <xdr:col>72</xdr:col>
      <xdr:colOff>38100</xdr:colOff>
      <xdr:row>107</xdr:row>
      <xdr:rowOff>171087</xdr:rowOff>
    </xdr:to>
    <xdr:sp macro="" textlink="">
      <xdr:nvSpPr>
        <xdr:cNvPr id="880" name="楕円 879">
          <a:extLst>
            <a:ext uri="{FF2B5EF4-FFF2-40B4-BE49-F238E27FC236}">
              <a16:creationId xmlns:a16="http://schemas.microsoft.com/office/drawing/2014/main" id="{DE525B3B-BF5C-4CDD-B716-B925CA90B71C}"/>
            </a:ext>
          </a:extLst>
        </xdr:cNvPr>
        <xdr:cNvSpPr/>
      </xdr:nvSpPr>
      <xdr:spPr>
        <a:xfrm>
          <a:off x="12296775" y="1755421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120287</xdr:rowOff>
    </xdr:from>
    <xdr:to>
      <xdr:col>76</xdr:col>
      <xdr:colOff>114300</xdr:colOff>
      <xdr:row>107</xdr:row>
      <xdr:rowOff>138249</xdr:rowOff>
    </xdr:to>
    <xdr:cxnSp macro="">
      <xdr:nvCxnSpPr>
        <xdr:cNvPr id="881" name="直線コネクタ 880">
          <a:extLst>
            <a:ext uri="{FF2B5EF4-FFF2-40B4-BE49-F238E27FC236}">
              <a16:creationId xmlns:a16="http://schemas.microsoft.com/office/drawing/2014/main" id="{D09444D5-EC6D-4400-8234-F3C6BF9E98ED}"/>
            </a:ext>
          </a:extLst>
        </xdr:cNvPr>
        <xdr:cNvCxnSpPr/>
      </xdr:nvCxnSpPr>
      <xdr:spPr>
        <a:xfrm>
          <a:off x="12344400" y="17611362"/>
          <a:ext cx="8001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44994</xdr:rowOff>
    </xdr:from>
    <xdr:to>
      <xdr:col>67</xdr:col>
      <xdr:colOff>101600</xdr:colOff>
      <xdr:row>107</xdr:row>
      <xdr:rowOff>146594</xdr:rowOff>
    </xdr:to>
    <xdr:sp macro="" textlink="">
      <xdr:nvSpPr>
        <xdr:cNvPr id="882" name="楕円 881">
          <a:extLst>
            <a:ext uri="{FF2B5EF4-FFF2-40B4-BE49-F238E27FC236}">
              <a16:creationId xmlns:a16="http://schemas.microsoft.com/office/drawing/2014/main" id="{0C172643-383F-4401-8542-9E7D07BF2E23}"/>
            </a:ext>
          </a:extLst>
        </xdr:cNvPr>
        <xdr:cNvSpPr/>
      </xdr:nvSpPr>
      <xdr:spPr>
        <a:xfrm>
          <a:off x="11487150" y="1753606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95794</xdr:rowOff>
    </xdr:from>
    <xdr:to>
      <xdr:col>71</xdr:col>
      <xdr:colOff>177800</xdr:colOff>
      <xdr:row>107</xdr:row>
      <xdr:rowOff>120287</xdr:rowOff>
    </xdr:to>
    <xdr:cxnSp macro="">
      <xdr:nvCxnSpPr>
        <xdr:cNvPr id="883" name="直線コネクタ 882">
          <a:extLst>
            <a:ext uri="{FF2B5EF4-FFF2-40B4-BE49-F238E27FC236}">
              <a16:creationId xmlns:a16="http://schemas.microsoft.com/office/drawing/2014/main" id="{C786361C-AC2E-445E-95B4-1E822DE973C7}"/>
            </a:ext>
          </a:extLst>
        </xdr:cNvPr>
        <xdr:cNvCxnSpPr/>
      </xdr:nvCxnSpPr>
      <xdr:spPr>
        <a:xfrm>
          <a:off x="11534775" y="17583694"/>
          <a:ext cx="809625"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48821</xdr:rowOff>
    </xdr:from>
    <xdr:ext cx="405111" cy="259045"/>
    <xdr:sp macro="" textlink="">
      <xdr:nvSpPr>
        <xdr:cNvPr id="884" name="n_1aveValue【庁舎】&#10;有形固定資産減価償却率">
          <a:extLst>
            <a:ext uri="{FF2B5EF4-FFF2-40B4-BE49-F238E27FC236}">
              <a16:creationId xmlns:a16="http://schemas.microsoft.com/office/drawing/2014/main" id="{A4A74FCD-8E97-4919-AF83-AA4AC581D6CE}"/>
            </a:ext>
          </a:extLst>
        </xdr:cNvPr>
        <xdr:cNvSpPr txBox="1"/>
      </xdr:nvSpPr>
      <xdr:spPr>
        <a:xfrm>
          <a:off x="13745219" y="16676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42290</xdr:rowOff>
    </xdr:from>
    <xdr:ext cx="405111" cy="259045"/>
    <xdr:sp macro="" textlink="">
      <xdr:nvSpPr>
        <xdr:cNvPr id="885" name="n_2aveValue【庁舎】&#10;有形固定資産減価償却率">
          <a:extLst>
            <a:ext uri="{FF2B5EF4-FFF2-40B4-BE49-F238E27FC236}">
              <a16:creationId xmlns:a16="http://schemas.microsoft.com/office/drawing/2014/main" id="{2569840A-6D7E-4787-BA90-8EAEFA89A9B9}"/>
            </a:ext>
          </a:extLst>
        </xdr:cNvPr>
        <xdr:cNvSpPr txBox="1"/>
      </xdr:nvSpPr>
      <xdr:spPr>
        <a:xfrm>
          <a:off x="12964169" y="16676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63516</xdr:rowOff>
    </xdr:from>
    <xdr:ext cx="405111" cy="259045"/>
    <xdr:sp macro="" textlink="">
      <xdr:nvSpPr>
        <xdr:cNvPr id="886" name="n_3aveValue【庁舎】&#10;有形固定資産減価償却率">
          <a:extLst>
            <a:ext uri="{FF2B5EF4-FFF2-40B4-BE49-F238E27FC236}">
              <a16:creationId xmlns:a16="http://schemas.microsoft.com/office/drawing/2014/main" id="{CA7D15AA-4C14-4AA2-8B32-EA6EBA7FB856}"/>
            </a:ext>
          </a:extLst>
        </xdr:cNvPr>
        <xdr:cNvSpPr txBox="1"/>
      </xdr:nvSpPr>
      <xdr:spPr>
        <a:xfrm>
          <a:off x="12164069" y="16697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68415</xdr:rowOff>
    </xdr:from>
    <xdr:ext cx="405111" cy="259045"/>
    <xdr:sp macro="" textlink="">
      <xdr:nvSpPr>
        <xdr:cNvPr id="887" name="n_4aveValue【庁舎】&#10;有形固定資産減価償却率">
          <a:extLst>
            <a:ext uri="{FF2B5EF4-FFF2-40B4-BE49-F238E27FC236}">
              <a16:creationId xmlns:a16="http://schemas.microsoft.com/office/drawing/2014/main" id="{FCAA2A80-45F0-44B9-86FA-957E2736AF05}"/>
            </a:ext>
          </a:extLst>
        </xdr:cNvPr>
        <xdr:cNvSpPr txBox="1"/>
      </xdr:nvSpPr>
      <xdr:spPr>
        <a:xfrm>
          <a:off x="11354444" y="1669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29953</xdr:rowOff>
    </xdr:from>
    <xdr:ext cx="405111" cy="259045"/>
    <xdr:sp macro="" textlink="">
      <xdr:nvSpPr>
        <xdr:cNvPr id="888" name="n_1mainValue【庁舎】&#10;有形固定資産減価償却率">
          <a:extLst>
            <a:ext uri="{FF2B5EF4-FFF2-40B4-BE49-F238E27FC236}">
              <a16:creationId xmlns:a16="http://schemas.microsoft.com/office/drawing/2014/main" id="{FB84D932-D97A-4858-BC37-2600DF919B2A}"/>
            </a:ext>
          </a:extLst>
        </xdr:cNvPr>
        <xdr:cNvSpPr txBox="1"/>
      </xdr:nvSpPr>
      <xdr:spPr>
        <a:xfrm>
          <a:off x="13745219" y="17000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8726</xdr:rowOff>
    </xdr:from>
    <xdr:ext cx="405111" cy="259045"/>
    <xdr:sp macro="" textlink="">
      <xdr:nvSpPr>
        <xdr:cNvPr id="889" name="n_2mainValue【庁舎】&#10;有形固定資産減価償却率">
          <a:extLst>
            <a:ext uri="{FF2B5EF4-FFF2-40B4-BE49-F238E27FC236}">
              <a16:creationId xmlns:a16="http://schemas.microsoft.com/office/drawing/2014/main" id="{0FEA88D5-CE6B-4FE2-8244-933E0A984CC6}"/>
            </a:ext>
          </a:extLst>
        </xdr:cNvPr>
        <xdr:cNvSpPr txBox="1"/>
      </xdr:nvSpPr>
      <xdr:spPr>
        <a:xfrm>
          <a:off x="12964169" y="17671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162214</xdr:rowOff>
    </xdr:from>
    <xdr:ext cx="405111" cy="259045"/>
    <xdr:sp macro="" textlink="">
      <xdr:nvSpPr>
        <xdr:cNvPr id="890" name="n_3mainValue【庁舎】&#10;有形固定資産減価償却率">
          <a:extLst>
            <a:ext uri="{FF2B5EF4-FFF2-40B4-BE49-F238E27FC236}">
              <a16:creationId xmlns:a16="http://schemas.microsoft.com/office/drawing/2014/main" id="{9A37E045-95CA-42D2-9DE9-D3D72EF4DCD6}"/>
            </a:ext>
          </a:extLst>
        </xdr:cNvPr>
        <xdr:cNvSpPr txBox="1"/>
      </xdr:nvSpPr>
      <xdr:spPr>
        <a:xfrm>
          <a:off x="12164069" y="1764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137721</xdr:rowOff>
    </xdr:from>
    <xdr:ext cx="405111" cy="259045"/>
    <xdr:sp macro="" textlink="">
      <xdr:nvSpPr>
        <xdr:cNvPr id="891" name="n_4mainValue【庁舎】&#10;有形固定資産減価償却率">
          <a:extLst>
            <a:ext uri="{FF2B5EF4-FFF2-40B4-BE49-F238E27FC236}">
              <a16:creationId xmlns:a16="http://schemas.microsoft.com/office/drawing/2014/main" id="{41E98D02-14D4-413E-94A3-3B5C9D20E7D2}"/>
            </a:ext>
          </a:extLst>
        </xdr:cNvPr>
        <xdr:cNvSpPr txBox="1"/>
      </xdr:nvSpPr>
      <xdr:spPr>
        <a:xfrm>
          <a:off x="11354444" y="17628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9112960A-075A-4235-B4AE-BCC0789691B4}"/>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73300955-3611-4127-935B-E49D137CCA59}"/>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B71BC746-A720-4A84-A469-6C8C24B31153}"/>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857678A4-27D0-4F05-B50D-706084BCED62}"/>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FF0F0C7D-1F1B-45AE-B360-F98D8E6F3CFB}"/>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F402B8BB-5EEC-44E3-9AC0-A98F6D2C6F36}"/>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B703A5ED-D5D6-44D8-9E10-4D6B75A227F2}"/>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032ABF85-438B-4D77-8344-E80FAFB3E7D7}"/>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B558C568-E16D-4027-A139-B494208DBB1F}"/>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9258A68D-4687-4C7B-A1A0-CAA1D0E50830}"/>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2" name="直線コネクタ 901">
          <a:extLst>
            <a:ext uri="{FF2B5EF4-FFF2-40B4-BE49-F238E27FC236}">
              <a16:creationId xmlns:a16="http://schemas.microsoft.com/office/drawing/2014/main" id="{E16538C7-73BD-4C33-BA34-2AC5D1106879}"/>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3" name="テキスト ボックス 902">
          <a:extLst>
            <a:ext uri="{FF2B5EF4-FFF2-40B4-BE49-F238E27FC236}">
              <a16:creationId xmlns:a16="http://schemas.microsoft.com/office/drawing/2014/main" id="{D220C761-082B-4B7B-9381-F06AF1CDFC9F}"/>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4" name="直線コネクタ 903">
          <a:extLst>
            <a:ext uri="{FF2B5EF4-FFF2-40B4-BE49-F238E27FC236}">
              <a16:creationId xmlns:a16="http://schemas.microsoft.com/office/drawing/2014/main" id="{CE021139-735D-43E7-9C86-3E2EAC98BCC0}"/>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5" name="テキスト ボックス 904">
          <a:extLst>
            <a:ext uri="{FF2B5EF4-FFF2-40B4-BE49-F238E27FC236}">
              <a16:creationId xmlns:a16="http://schemas.microsoft.com/office/drawing/2014/main" id="{19599DC0-8BFE-4B69-A8AF-81FD3148B010}"/>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a:extLst>
            <a:ext uri="{FF2B5EF4-FFF2-40B4-BE49-F238E27FC236}">
              <a16:creationId xmlns:a16="http://schemas.microsoft.com/office/drawing/2014/main" id="{5D34EB60-7B22-4F63-A3E4-659929E512CE}"/>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7" name="テキスト ボックス 906">
          <a:extLst>
            <a:ext uri="{FF2B5EF4-FFF2-40B4-BE49-F238E27FC236}">
              <a16:creationId xmlns:a16="http://schemas.microsoft.com/office/drawing/2014/main" id="{BEC13CDB-453F-4CC5-8149-24A31A036842}"/>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8" name="直線コネクタ 907">
          <a:extLst>
            <a:ext uri="{FF2B5EF4-FFF2-40B4-BE49-F238E27FC236}">
              <a16:creationId xmlns:a16="http://schemas.microsoft.com/office/drawing/2014/main" id="{FD874F7A-CC22-42D4-931B-279063F25384}"/>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9" name="テキスト ボックス 908">
          <a:extLst>
            <a:ext uri="{FF2B5EF4-FFF2-40B4-BE49-F238E27FC236}">
              <a16:creationId xmlns:a16="http://schemas.microsoft.com/office/drawing/2014/main" id="{FFE4D452-5DA5-4BCC-B0E3-80F3A765BCF0}"/>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0" name="直線コネクタ 909">
          <a:extLst>
            <a:ext uri="{FF2B5EF4-FFF2-40B4-BE49-F238E27FC236}">
              <a16:creationId xmlns:a16="http://schemas.microsoft.com/office/drawing/2014/main" id="{9EBCE3C0-9783-4DFC-9229-7CF913E9F2A2}"/>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1" name="テキスト ボックス 910">
          <a:extLst>
            <a:ext uri="{FF2B5EF4-FFF2-40B4-BE49-F238E27FC236}">
              <a16:creationId xmlns:a16="http://schemas.microsoft.com/office/drawing/2014/main" id="{7842A6A4-6619-4A98-A7D4-D622E7D090C1}"/>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03041372-5C00-46E5-BA8B-3A96A0EBCB7C}"/>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F84B1189-9962-4BEA-87A6-5392BF9D5A53}"/>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庁舎】&#10;一人当たり面積グラフ枠">
          <a:extLst>
            <a:ext uri="{FF2B5EF4-FFF2-40B4-BE49-F238E27FC236}">
              <a16:creationId xmlns:a16="http://schemas.microsoft.com/office/drawing/2014/main" id="{A318DFCC-ECDA-48F7-99A4-D24C1072DED0}"/>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91439</xdr:rowOff>
    </xdr:to>
    <xdr:cxnSp macro="">
      <xdr:nvCxnSpPr>
        <xdr:cNvPr id="915" name="直線コネクタ 914">
          <a:extLst>
            <a:ext uri="{FF2B5EF4-FFF2-40B4-BE49-F238E27FC236}">
              <a16:creationId xmlns:a16="http://schemas.microsoft.com/office/drawing/2014/main" id="{B8EA8D22-771B-4FE0-BCCC-BA78470A7BD3}"/>
            </a:ext>
          </a:extLst>
        </xdr:cNvPr>
        <xdr:cNvCxnSpPr/>
      </xdr:nvCxnSpPr>
      <xdr:spPr>
        <a:xfrm flipV="1">
          <a:off x="19954239" y="16306800"/>
          <a:ext cx="0" cy="1269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95266</xdr:rowOff>
    </xdr:from>
    <xdr:ext cx="469744" cy="259045"/>
    <xdr:sp macro="" textlink="">
      <xdr:nvSpPr>
        <xdr:cNvPr id="916" name="【庁舎】&#10;一人当たり面積最小値テキスト">
          <a:extLst>
            <a:ext uri="{FF2B5EF4-FFF2-40B4-BE49-F238E27FC236}">
              <a16:creationId xmlns:a16="http://schemas.microsoft.com/office/drawing/2014/main" id="{BD84267C-1DCE-424B-8643-D9661DD6F699}"/>
            </a:ext>
          </a:extLst>
        </xdr:cNvPr>
        <xdr:cNvSpPr txBox="1"/>
      </xdr:nvSpPr>
      <xdr:spPr>
        <a:xfrm>
          <a:off x="19992975" y="1758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91439</xdr:rowOff>
    </xdr:from>
    <xdr:to>
      <xdr:col>116</xdr:col>
      <xdr:colOff>152400</xdr:colOff>
      <xdr:row>107</xdr:row>
      <xdr:rowOff>91439</xdr:rowOff>
    </xdr:to>
    <xdr:cxnSp macro="">
      <xdr:nvCxnSpPr>
        <xdr:cNvPr id="917" name="直線コネクタ 916">
          <a:extLst>
            <a:ext uri="{FF2B5EF4-FFF2-40B4-BE49-F238E27FC236}">
              <a16:creationId xmlns:a16="http://schemas.microsoft.com/office/drawing/2014/main" id="{9BFA1D8C-DF14-4B7A-AE77-2810DCD44B02}"/>
            </a:ext>
          </a:extLst>
        </xdr:cNvPr>
        <xdr:cNvCxnSpPr/>
      </xdr:nvCxnSpPr>
      <xdr:spPr>
        <a:xfrm>
          <a:off x="19878675" y="175761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918" name="【庁舎】&#10;一人当たり面積最大値テキスト">
          <a:extLst>
            <a:ext uri="{FF2B5EF4-FFF2-40B4-BE49-F238E27FC236}">
              <a16:creationId xmlns:a16="http://schemas.microsoft.com/office/drawing/2014/main" id="{1193790D-CC86-4091-8615-C116FA4A90A7}"/>
            </a:ext>
          </a:extLst>
        </xdr:cNvPr>
        <xdr:cNvSpPr txBox="1"/>
      </xdr:nvSpPr>
      <xdr:spPr>
        <a:xfrm>
          <a:off x="19992975" y="1608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919" name="直線コネクタ 918">
          <a:extLst>
            <a:ext uri="{FF2B5EF4-FFF2-40B4-BE49-F238E27FC236}">
              <a16:creationId xmlns:a16="http://schemas.microsoft.com/office/drawing/2014/main" id="{1010022B-B8BB-4EA9-99E9-40571A44B373}"/>
            </a:ext>
          </a:extLst>
        </xdr:cNvPr>
        <xdr:cNvCxnSpPr/>
      </xdr:nvCxnSpPr>
      <xdr:spPr>
        <a:xfrm>
          <a:off x="19878675" y="16306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93997</xdr:rowOff>
    </xdr:from>
    <xdr:ext cx="469744" cy="259045"/>
    <xdr:sp macro="" textlink="">
      <xdr:nvSpPr>
        <xdr:cNvPr id="920" name="【庁舎】&#10;一人当たり面積平均値テキスト">
          <a:extLst>
            <a:ext uri="{FF2B5EF4-FFF2-40B4-BE49-F238E27FC236}">
              <a16:creationId xmlns:a16="http://schemas.microsoft.com/office/drawing/2014/main" id="{1C17854C-B54B-471F-8F03-7E02579D2AF8}"/>
            </a:ext>
          </a:extLst>
        </xdr:cNvPr>
        <xdr:cNvSpPr txBox="1"/>
      </xdr:nvSpPr>
      <xdr:spPr>
        <a:xfrm>
          <a:off x="19992975" y="170675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921" name="フローチャート: 判断 920">
          <a:extLst>
            <a:ext uri="{FF2B5EF4-FFF2-40B4-BE49-F238E27FC236}">
              <a16:creationId xmlns:a16="http://schemas.microsoft.com/office/drawing/2014/main" id="{C2B1C460-A7A9-4134-A817-FEA3F2BA5551}"/>
            </a:ext>
          </a:extLst>
        </xdr:cNvPr>
        <xdr:cNvSpPr/>
      </xdr:nvSpPr>
      <xdr:spPr>
        <a:xfrm>
          <a:off x="19897725" y="172129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922" name="フローチャート: 判断 921">
          <a:extLst>
            <a:ext uri="{FF2B5EF4-FFF2-40B4-BE49-F238E27FC236}">
              <a16:creationId xmlns:a16="http://schemas.microsoft.com/office/drawing/2014/main" id="{DE9EAC59-052F-494B-ADC8-17E02CE2FE95}"/>
            </a:ext>
          </a:extLst>
        </xdr:cNvPr>
        <xdr:cNvSpPr/>
      </xdr:nvSpPr>
      <xdr:spPr>
        <a:xfrm>
          <a:off x="19154775" y="172046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923" name="フローチャート: 判断 922">
          <a:extLst>
            <a:ext uri="{FF2B5EF4-FFF2-40B4-BE49-F238E27FC236}">
              <a16:creationId xmlns:a16="http://schemas.microsoft.com/office/drawing/2014/main" id="{F9275299-80F7-47AA-84E8-BF62ADA0F067}"/>
            </a:ext>
          </a:extLst>
        </xdr:cNvPr>
        <xdr:cNvSpPr/>
      </xdr:nvSpPr>
      <xdr:spPr>
        <a:xfrm>
          <a:off x="18345150" y="172307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924" name="フローチャート: 判断 923">
          <a:extLst>
            <a:ext uri="{FF2B5EF4-FFF2-40B4-BE49-F238E27FC236}">
              <a16:creationId xmlns:a16="http://schemas.microsoft.com/office/drawing/2014/main" id="{AC75CE14-D443-4BCD-8F4E-06FC0FA19FB0}"/>
            </a:ext>
          </a:extLst>
        </xdr:cNvPr>
        <xdr:cNvSpPr/>
      </xdr:nvSpPr>
      <xdr:spPr>
        <a:xfrm>
          <a:off x="17554575" y="172281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86361</xdr:rowOff>
    </xdr:from>
    <xdr:to>
      <xdr:col>98</xdr:col>
      <xdr:colOff>38100</xdr:colOff>
      <xdr:row>106</xdr:row>
      <xdr:rowOff>16511</xdr:rowOff>
    </xdr:to>
    <xdr:sp macro="" textlink="">
      <xdr:nvSpPr>
        <xdr:cNvPr id="925" name="フローチャート: 判断 924">
          <a:extLst>
            <a:ext uri="{FF2B5EF4-FFF2-40B4-BE49-F238E27FC236}">
              <a16:creationId xmlns:a16="http://schemas.microsoft.com/office/drawing/2014/main" id="{1B020D42-5B0B-4E2B-ADF6-F8CD099E3495}"/>
            </a:ext>
          </a:extLst>
        </xdr:cNvPr>
        <xdr:cNvSpPr/>
      </xdr:nvSpPr>
      <xdr:spPr>
        <a:xfrm>
          <a:off x="16754475" y="172281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B88EF95-C835-4ABC-87B8-FC5CA4706EA7}"/>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BB3CF869-1CCB-40F4-BEA5-52692F9BDB21}"/>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5516FFC8-E34E-45B4-9AB4-CB5D6CAA1F0A}"/>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E5045C38-D269-4FB1-986E-C9AF3D0F857B}"/>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31B491D6-6DD2-4661-93E9-A2C83E2F5792}"/>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166370</xdr:rowOff>
    </xdr:from>
    <xdr:to>
      <xdr:col>116</xdr:col>
      <xdr:colOff>114300</xdr:colOff>
      <xdr:row>106</xdr:row>
      <xdr:rowOff>96520</xdr:rowOff>
    </xdr:to>
    <xdr:sp macro="" textlink="">
      <xdr:nvSpPr>
        <xdr:cNvPr id="931" name="楕円 930">
          <a:extLst>
            <a:ext uri="{FF2B5EF4-FFF2-40B4-BE49-F238E27FC236}">
              <a16:creationId xmlns:a16="http://schemas.microsoft.com/office/drawing/2014/main" id="{09291896-3D96-47F9-A388-14AA363A9AFB}"/>
            </a:ext>
          </a:extLst>
        </xdr:cNvPr>
        <xdr:cNvSpPr/>
      </xdr:nvSpPr>
      <xdr:spPr>
        <a:xfrm>
          <a:off x="19897725" y="173081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144797</xdr:rowOff>
    </xdr:from>
    <xdr:ext cx="469744" cy="259045"/>
    <xdr:sp macro="" textlink="">
      <xdr:nvSpPr>
        <xdr:cNvPr id="932" name="【庁舎】&#10;一人当たり面積該当値テキスト">
          <a:extLst>
            <a:ext uri="{FF2B5EF4-FFF2-40B4-BE49-F238E27FC236}">
              <a16:creationId xmlns:a16="http://schemas.microsoft.com/office/drawing/2014/main" id="{1AB53047-F353-43B6-A5D5-DBA1BCD28B5E}"/>
            </a:ext>
          </a:extLst>
        </xdr:cNvPr>
        <xdr:cNvSpPr txBox="1"/>
      </xdr:nvSpPr>
      <xdr:spPr>
        <a:xfrm>
          <a:off x="19992975" y="1728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33020</xdr:rowOff>
    </xdr:from>
    <xdr:to>
      <xdr:col>112</xdr:col>
      <xdr:colOff>38100</xdr:colOff>
      <xdr:row>103</xdr:row>
      <xdr:rowOff>134620</xdr:rowOff>
    </xdr:to>
    <xdr:sp macro="" textlink="">
      <xdr:nvSpPr>
        <xdr:cNvPr id="933" name="楕円 932">
          <a:extLst>
            <a:ext uri="{FF2B5EF4-FFF2-40B4-BE49-F238E27FC236}">
              <a16:creationId xmlns:a16="http://schemas.microsoft.com/office/drawing/2014/main" id="{D8BFC383-CF4C-4F69-B384-F17CD17310EF}"/>
            </a:ext>
          </a:extLst>
        </xdr:cNvPr>
        <xdr:cNvSpPr/>
      </xdr:nvSpPr>
      <xdr:spPr>
        <a:xfrm>
          <a:off x="19154775" y="168319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83820</xdr:rowOff>
    </xdr:from>
    <xdr:to>
      <xdr:col>116</xdr:col>
      <xdr:colOff>63500</xdr:colOff>
      <xdr:row>106</xdr:row>
      <xdr:rowOff>45720</xdr:rowOff>
    </xdr:to>
    <xdr:cxnSp macro="">
      <xdr:nvCxnSpPr>
        <xdr:cNvPr id="934" name="直線コネクタ 933">
          <a:extLst>
            <a:ext uri="{FF2B5EF4-FFF2-40B4-BE49-F238E27FC236}">
              <a16:creationId xmlns:a16="http://schemas.microsoft.com/office/drawing/2014/main" id="{0CB50991-AAB4-4474-8791-F03199B52AF3}"/>
            </a:ext>
          </a:extLst>
        </xdr:cNvPr>
        <xdr:cNvCxnSpPr/>
      </xdr:nvCxnSpPr>
      <xdr:spPr>
        <a:xfrm>
          <a:off x="19202400" y="16889095"/>
          <a:ext cx="752475" cy="47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162561</xdr:rowOff>
    </xdr:from>
    <xdr:to>
      <xdr:col>107</xdr:col>
      <xdr:colOff>101600</xdr:colOff>
      <xdr:row>106</xdr:row>
      <xdr:rowOff>92711</xdr:rowOff>
    </xdr:to>
    <xdr:sp macro="" textlink="">
      <xdr:nvSpPr>
        <xdr:cNvPr id="935" name="楕円 934">
          <a:extLst>
            <a:ext uri="{FF2B5EF4-FFF2-40B4-BE49-F238E27FC236}">
              <a16:creationId xmlns:a16="http://schemas.microsoft.com/office/drawing/2014/main" id="{0E182B57-1638-4D89-86B1-3DA0F5BCCE3A}"/>
            </a:ext>
          </a:extLst>
        </xdr:cNvPr>
        <xdr:cNvSpPr/>
      </xdr:nvSpPr>
      <xdr:spPr>
        <a:xfrm>
          <a:off x="18345150" y="173043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83820</xdr:rowOff>
    </xdr:from>
    <xdr:to>
      <xdr:col>111</xdr:col>
      <xdr:colOff>177800</xdr:colOff>
      <xdr:row>106</xdr:row>
      <xdr:rowOff>41911</xdr:rowOff>
    </xdr:to>
    <xdr:cxnSp macro="">
      <xdr:nvCxnSpPr>
        <xdr:cNvPr id="936" name="直線コネクタ 935">
          <a:extLst>
            <a:ext uri="{FF2B5EF4-FFF2-40B4-BE49-F238E27FC236}">
              <a16:creationId xmlns:a16="http://schemas.microsoft.com/office/drawing/2014/main" id="{9C07237F-3FA2-4CB8-8F58-0425A2BD9522}"/>
            </a:ext>
          </a:extLst>
        </xdr:cNvPr>
        <xdr:cNvCxnSpPr/>
      </xdr:nvCxnSpPr>
      <xdr:spPr>
        <a:xfrm flipV="1">
          <a:off x="18392775" y="16889095"/>
          <a:ext cx="809625" cy="47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166370</xdr:rowOff>
    </xdr:from>
    <xdr:to>
      <xdr:col>102</xdr:col>
      <xdr:colOff>165100</xdr:colOff>
      <xdr:row>106</xdr:row>
      <xdr:rowOff>96520</xdr:rowOff>
    </xdr:to>
    <xdr:sp macro="" textlink="">
      <xdr:nvSpPr>
        <xdr:cNvPr id="937" name="楕円 936">
          <a:extLst>
            <a:ext uri="{FF2B5EF4-FFF2-40B4-BE49-F238E27FC236}">
              <a16:creationId xmlns:a16="http://schemas.microsoft.com/office/drawing/2014/main" id="{6E0C2F18-B52F-453F-810A-C58E67676503}"/>
            </a:ext>
          </a:extLst>
        </xdr:cNvPr>
        <xdr:cNvSpPr/>
      </xdr:nvSpPr>
      <xdr:spPr>
        <a:xfrm>
          <a:off x="17554575" y="173081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41911</xdr:rowOff>
    </xdr:from>
    <xdr:to>
      <xdr:col>107</xdr:col>
      <xdr:colOff>50800</xdr:colOff>
      <xdr:row>106</xdr:row>
      <xdr:rowOff>45720</xdr:rowOff>
    </xdr:to>
    <xdr:cxnSp macro="">
      <xdr:nvCxnSpPr>
        <xdr:cNvPr id="938" name="直線コネクタ 937">
          <a:extLst>
            <a:ext uri="{FF2B5EF4-FFF2-40B4-BE49-F238E27FC236}">
              <a16:creationId xmlns:a16="http://schemas.microsoft.com/office/drawing/2014/main" id="{F40E2CD2-B3A0-4005-B97A-FE9C3921CC69}"/>
            </a:ext>
          </a:extLst>
        </xdr:cNvPr>
        <xdr:cNvCxnSpPr/>
      </xdr:nvCxnSpPr>
      <xdr:spPr>
        <a:xfrm flipV="1">
          <a:off x="17602200" y="17361536"/>
          <a:ext cx="79057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166370</xdr:rowOff>
    </xdr:from>
    <xdr:to>
      <xdr:col>98</xdr:col>
      <xdr:colOff>38100</xdr:colOff>
      <xdr:row>106</xdr:row>
      <xdr:rowOff>96520</xdr:rowOff>
    </xdr:to>
    <xdr:sp macro="" textlink="">
      <xdr:nvSpPr>
        <xdr:cNvPr id="939" name="楕円 938">
          <a:extLst>
            <a:ext uri="{FF2B5EF4-FFF2-40B4-BE49-F238E27FC236}">
              <a16:creationId xmlns:a16="http://schemas.microsoft.com/office/drawing/2014/main" id="{3C24F8B5-9273-4845-BD3A-F10555F06BA1}"/>
            </a:ext>
          </a:extLst>
        </xdr:cNvPr>
        <xdr:cNvSpPr/>
      </xdr:nvSpPr>
      <xdr:spPr>
        <a:xfrm>
          <a:off x="16754475" y="173081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45720</xdr:rowOff>
    </xdr:from>
    <xdr:to>
      <xdr:col>102</xdr:col>
      <xdr:colOff>114300</xdr:colOff>
      <xdr:row>106</xdr:row>
      <xdr:rowOff>45720</xdr:rowOff>
    </xdr:to>
    <xdr:cxnSp macro="">
      <xdr:nvCxnSpPr>
        <xdr:cNvPr id="940" name="直線コネクタ 939">
          <a:extLst>
            <a:ext uri="{FF2B5EF4-FFF2-40B4-BE49-F238E27FC236}">
              <a16:creationId xmlns:a16="http://schemas.microsoft.com/office/drawing/2014/main" id="{1CFEABB2-BE1C-4602-AF42-CFA3AA7DE4CD}"/>
            </a:ext>
          </a:extLst>
        </xdr:cNvPr>
        <xdr:cNvCxnSpPr/>
      </xdr:nvCxnSpPr>
      <xdr:spPr>
        <a:xfrm>
          <a:off x="16802100" y="1736534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152416</xdr:rowOff>
    </xdr:from>
    <xdr:ext cx="469744" cy="259045"/>
    <xdr:sp macro="" textlink="">
      <xdr:nvSpPr>
        <xdr:cNvPr id="941" name="n_1aveValue【庁舎】&#10;一人当たり面積">
          <a:extLst>
            <a:ext uri="{FF2B5EF4-FFF2-40B4-BE49-F238E27FC236}">
              <a16:creationId xmlns:a16="http://schemas.microsoft.com/office/drawing/2014/main" id="{193F3710-A9B9-4639-9C83-5ABC0E4A90C4}"/>
            </a:ext>
          </a:extLst>
        </xdr:cNvPr>
        <xdr:cNvSpPr txBox="1"/>
      </xdr:nvSpPr>
      <xdr:spPr>
        <a:xfrm>
          <a:off x="18983402" y="17297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29227</xdr:rowOff>
    </xdr:from>
    <xdr:ext cx="469744" cy="259045"/>
    <xdr:sp macro="" textlink="">
      <xdr:nvSpPr>
        <xdr:cNvPr id="942" name="n_2aveValue【庁舎】&#10;一人当たり面積">
          <a:extLst>
            <a:ext uri="{FF2B5EF4-FFF2-40B4-BE49-F238E27FC236}">
              <a16:creationId xmlns:a16="http://schemas.microsoft.com/office/drawing/2014/main" id="{258D829D-6983-440B-AADE-6F8A060E2458}"/>
            </a:ext>
          </a:extLst>
        </xdr:cNvPr>
        <xdr:cNvSpPr txBox="1"/>
      </xdr:nvSpPr>
      <xdr:spPr>
        <a:xfrm>
          <a:off x="18183302" y="16999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33038</xdr:rowOff>
    </xdr:from>
    <xdr:ext cx="469744" cy="259045"/>
    <xdr:sp macro="" textlink="">
      <xdr:nvSpPr>
        <xdr:cNvPr id="943" name="n_3aveValue【庁舎】&#10;一人当たり面積">
          <a:extLst>
            <a:ext uri="{FF2B5EF4-FFF2-40B4-BE49-F238E27FC236}">
              <a16:creationId xmlns:a16="http://schemas.microsoft.com/office/drawing/2014/main" id="{1F4237A5-B1B3-4085-9D3C-DF27479A16E6}"/>
            </a:ext>
          </a:extLst>
        </xdr:cNvPr>
        <xdr:cNvSpPr txBox="1"/>
      </xdr:nvSpPr>
      <xdr:spPr>
        <a:xfrm>
          <a:off x="17383202" y="1700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33038</xdr:rowOff>
    </xdr:from>
    <xdr:ext cx="469744" cy="259045"/>
    <xdr:sp macro="" textlink="">
      <xdr:nvSpPr>
        <xdr:cNvPr id="944" name="n_4aveValue【庁舎】&#10;一人当たり面積">
          <a:extLst>
            <a:ext uri="{FF2B5EF4-FFF2-40B4-BE49-F238E27FC236}">
              <a16:creationId xmlns:a16="http://schemas.microsoft.com/office/drawing/2014/main" id="{6C278909-E8B0-41C8-B2AF-E2E63E51CCC6}"/>
            </a:ext>
          </a:extLst>
        </xdr:cNvPr>
        <xdr:cNvSpPr txBox="1"/>
      </xdr:nvSpPr>
      <xdr:spPr>
        <a:xfrm>
          <a:off x="16592627" y="1700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151147</xdr:rowOff>
    </xdr:from>
    <xdr:ext cx="469744" cy="259045"/>
    <xdr:sp macro="" textlink="">
      <xdr:nvSpPr>
        <xdr:cNvPr id="945" name="n_1mainValue【庁舎】&#10;一人当たり面積">
          <a:extLst>
            <a:ext uri="{FF2B5EF4-FFF2-40B4-BE49-F238E27FC236}">
              <a16:creationId xmlns:a16="http://schemas.microsoft.com/office/drawing/2014/main" id="{0F0F5FE3-0F2D-4C5C-9968-465E88581943}"/>
            </a:ext>
          </a:extLst>
        </xdr:cNvPr>
        <xdr:cNvSpPr txBox="1"/>
      </xdr:nvSpPr>
      <xdr:spPr>
        <a:xfrm>
          <a:off x="18983402" y="1661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83838</xdr:rowOff>
    </xdr:from>
    <xdr:ext cx="469744" cy="259045"/>
    <xdr:sp macro="" textlink="">
      <xdr:nvSpPr>
        <xdr:cNvPr id="946" name="n_2mainValue【庁舎】&#10;一人当たり面積">
          <a:extLst>
            <a:ext uri="{FF2B5EF4-FFF2-40B4-BE49-F238E27FC236}">
              <a16:creationId xmlns:a16="http://schemas.microsoft.com/office/drawing/2014/main" id="{95507108-0D9C-4A1A-83CE-8FCF14B7761C}"/>
            </a:ext>
          </a:extLst>
        </xdr:cNvPr>
        <xdr:cNvSpPr txBox="1"/>
      </xdr:nvSpPr>
      <xdr:spPr>
        <a:xfrm>
          <a:off x="18183302" y="174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87647</xdr:rowOff>
    </xdr:from>
    <xdr:ext cx="469744" cy="259045"/>
    <xdr:sp macro="" textlink="">
      <xdr:nvSpPr>
        <xdr:cNvPr id="947" name="n_3mainValue【庁舎】&#10;一人当たり面積">
          <a:extLst>
            <a:ext uri="{FF2B5EF4-FFF2-40B4-BE49-F238E27FC236}">
              <a16:creationId xmlns:a16="http://schemas.microsoft.com/office/drawing/2014/main" id="{A3B9AAFA-DF80-4A8E-B887-EB0A0E3BE685}"/>
            </a:ext>
          </a:extLst>
        </xdr:cNvPr>
        <xdr:cNvSpPr txBox="1"/>
      </xdr:nvSpPr>
      <xdr:spPr>
        <a:xfrm>
          <a:off x="17383202" y="1740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87647</xdr:rowOff>
    </xdr:from>
    <xdr:ext cx="469744" cy="259045"/>
    <xdr:sp macro="" textlink="">
      <xdr:nvSpPr>
        <xdr:cNvPr id="948" name="n_4mainValue【庁舎】&#10;一人当たり面積">
          <a:extLst>
            <a:ext uri="{FF2B5EF4-FFF2-40B4-BE49-F238E27FC236}">
              <a16:creationId xmlns:a16="http://schemas.microsoft.com/office/drawing/2014/main" id="{00B780CF-2BAF-4391-9BD8-08EDCD3F5FFA}"/>
            </a:ext>
          </a:extLst>
        </xdr:cNvPr>
        <xdr:cNvSpPr txBox="1"/>
      </xdr:nvSpPr>
      <xdr:spPr>
        <a:xfrm>
          <a:off x="16592627" y="1740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C0855661-3EC8-480A-9230-6DF8F56990BF}"/>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AD2DF58B-28A2-4EE1-A80F-1A0F2B1654C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3D35A178-4F3F-4A78-869D-B4076FF2C76D}"/>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最も全国平均及び東京都平均と乖離があり、令和４年度において類似団体内順位３５位であった庁舎については、本庁舎の新築を進め、令和５年度に本庁舎のおもや完成したことで良化した。現在は、令和８年度の本庁舎のはなれ完成を目指しているところである。また、体育館・プールについても有形固定資産減価償却率が全国平均及び東京都平均を大幅に上回っており、体育館では、規模や配置状況、老朽化状況を踏まえ、処分や機能移転を検討しつつ、必要な施設に耐震補強やトイレ改修など大規模改修を実施している状況である。老朽化の進んでいる地域プールについては、公共施設マネジメントに沿って令和３年度末に一部廃止するなどの取組みを進めた。その他公共施設においても有形固定資産減価償却率が全国平均及び東京都平均を上回っている施設があるが、公共施設マネジメントに基づく施設の計画的な保全を進めている状況であ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137225778</v>
      </c>
      <c r="BO4" s="384"/>
      <c r="BP4" s="384"/>
      <c r="BQ4" s="384"/>
      <c r="BR4" s="384"/>
      <c r="BS4" s="384"/>
      <c r="BT4" s="384"/>
      <c r="BU4" s="385"/>
      <c r="BV4" s="383">
        <v>127643620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6.7</v>
      </c>
      <c r="CU4" s="390"/>
      <c r="CV4" s="390"/>
      <c r="CW4" s="390"/>
      <c r="CX4" s="390"/>
      <c r="CY4" s="390"/>
      <c r="CZ4" s="390"/>
      <c r="DA4" s="391"/>
      <c r="DB4" s="389">
        <v>4.4000000000000004</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132861374</v>
      </c>
      <c r="BO5" s="421"/>
      <c r="BP5" s="421"/>
      <c r="BQ5" s="421"/>
      <c r="BR5" s="421"/>
      <c r="BS5" s="421"/>
      <c r="BT5" s="421"/>
      <c r="BU5" s="422"/>
      <c r="BV5" s="420">
        <v>124864751</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81.099999999999994</v>
      </c>
      <c r="CU5" s="418"/>
      <c r="CV5" s="418"/>
      <c r="CW5" s="418"/>
      <c r="CX5" s="418"/>
      <c r="CY5" s="418"/>
      <c r="CZ5" s="418"/>
      <c r="DA5" s="419"/>
      <c r="DB5" s="417">
        <v>86.2</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98</v>
      </c>
      <c r="AV6" s="453"/>
      <c r="AW6" s="453"/>
      <c r="AX6" s="453"/>
      <c r="AY6" s="454" t="s">
        <v>99</v>
      </c>
      <c r="AZ6" s="455"/>
      <c r="BA6" s="455"/>
      <c r="BB6" s="455"/>
      <c r="BC6" s="455"/>
      <c r="BD6" s="455"/>
      <c r="BE6" s="455"/>
      <c r="BF6" s="455"/>
      <c r="BG6" s="455"/>
      <c r="BH6" s="455"/>
      <c r="BI6" s="455"/>
      <c r="BJ6" s="455"/>
      <c r="BK6" s="455"/>
      <c r="BL6" s="455"/>
      <c r="BM6" s="456"/>
      <c r="BN6" s="420">
        <v>4364404</v>
      </c>
      <c r="BO6" s="421"/>
      <c r="BP6" s="421"/>
      <c r="BQ6" s="421"/>
      <c r="BR6" s="421"/>
      <c r="BS6" s="421"/>
      <c r="BT6" s="421"/>
      <c r="BU6" s="422"/>
      <c r="BV6" s="420">
        <v>2778869</v>
      </c>
      <c r="BW6" s="421"/>
      <c r="BX6" s="421"/>
      <c r="BY6" s="421"/>
      <c r="BZ6" s="421"/>
      <c r="CA6" s="421"/>
      <c r="CB6" s="421"/>
      <c r="CC6" s="422"/>
      <c r="CD6" s="423" t="s">
        <v>100</v>
      </c>
      <c r="CE6" s="424"/>
      <c r="CF6" s="424"/>
      <c r="CG6" s="424"/>
      <c r="CH6" s="424"/>
      <c r="CI6" s="424"/>
      <c r="CJ6" s="424"/>
      <c r="CK6" s="424"/>
      <c r="CL6" s="424"/>
      <c r="CM6" s="424"/>
      <c r="CN6" s="424"/>
      <c r="CO6" s="424"/>
      <c r="CP6" s="424"/>
      <c r="CQ6" s="424"/>
      <c r="CR6" s="424"/>
      <c r="CS6" s="425"/>
      <c r="CT6" s="457">
        <v>81.099999999999994</v>
      </c>
      <c r="CU6" s="458"/>
      <c r="CV6" s="458"/>
      <c r="CW6" s="458"/>
      <c r="CX6" s="458"/>
      <c r="CY6" s="458"/>
      <c r="CZ6" s="458"/>
      <c r="DA6" s="459"/>
      <c r="DB6" s="457">
        <v>86.2</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101</v>
      </c>
      <c r="AN7" s="450"/>
      <c r="AO7" s="450"/>
      <c r="AP7" s="450"/>
      <c r="AQ7" s="450"/>
      <c r="AR7" s="450"/>
      <c r="AS7" s="450"/>
      <c r="AT7" s="451"/>
      <c r="AU7" s="452" t="s">
        <v>98</v>
      </c>
      <c r="AV7" s="453"/>
      <c r="AW7" s="453"/>
      <c r="AX7" s="453"/>
      <c r="AY7" s="454" t="s">
        <v>102</v>
      </c>
      <c r="AZ7" s="455"/>
      <c r="BA7" s="455"/>
      <c r="BB7" s="455"/>
      <c r="BC7" s="455"/>
      <c r="BD7" s="455"/>
      <c r="BE7" s="455"/>
      <c r="BF7" s="455"/>
      <c r="BG7" s="455"/>
      <c r="BH7" s="455"/>
      <c r="BI7" s="455"/>
      <c r="BJ7" s="455"/>
      <c r="BK7" s="455"/>
      <c r="BL7" s="455"/>
      <c r="BM7" s="456"/>
      <c r="BN7" s="420">
        <v>209650</v>
      </c>
      <c r="BO7" s="421"/>
      <c r="BP7" s="421"/>
      <c r="BQ7" s="421"/>
      <c r="BR7" s="421"/>
      <c r="BS7" s="421"/>
      <c r="BT7" s="421"/>
      <c r="BU7" s="422"/>
      <c r="BV7" s="420">
        <v>53720</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62300540</v>
      </c>
      <c r="CU7" s="421"/>
      <c r="CV7" s="421"/>
      <c r="CW7" s="421"/>
      <c r="CX7" s="421"/>
      <c r="CY7" s="421"/>
      <c r="CZ7" s="421"/>
      <c r="DA7" s="422"/>
      <c r="DB7" s="420">
        <v>61387871</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4154754</v>
      </c>
      <c r="BO8" s="421"/>
      <c r="BP8" s="421"/>
      <c r="BQ8" s="421"/>
      <c r="BR8" s="421"/>
      <c r="BS8" s="421"/>
      <c r="BT8" s="421"/>
      <c r="BU8" s="422"/>
      <c r="BV8" s="420">
        <v>2725149</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1.26</v>
      </c>
      <c r="CU8" s="461"/>
      <c r="CV8" s="461"/>
      <c r="CW8" s="461"/>
      <c r="CX8" s="461"/>
      <c r="CY8" s="461"/>
      <c r="CZ8" s="461"/>
      <c r="DA8" s="462"/>
      <c r="DB8" s="460">
        <v>1.21</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262790</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1429605</v>
      </c>
      <c r="BO9" s="421"/>
      <c r="BP9" s="421"/>
      <c r="BQ9" s="421"/>
      <c r="BR9" s="421"/>
      <c r="BS9" s="421"/>
      <c r="BT9" s="421"/>
      <c r="BU9" s="422"/>
      <c r="BV9" s="420">
        <v>-232424</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4.8</v>
      </c>
      <c r="CU9" s="418"/>
      <c r="CV9" s="418"/>
      <c r="CW9" s="418"/>
      <c r="CX9" s="418"/>
      <c r="CY9" s="418"/>
      <c r="CZ9" s="418"/>
      <c r="DA9" s="419"/>
      <c r="DB9" s="417">
        <v>4.8</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260274</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8000</v>
      </c>
      <c r="BO10" s="421"/>
      <c r="BP10" s="421"/>
      <c r="BQ10" s="421"/>
      <c r="BR10" s="421"/>
      <c r="BS10" s="421"/>
      <c r="BT10" s="421"/>
      <c r="BU10" s="422"/>
      <c r="BV10" s="420">
        <v>170377</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260998</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170377</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254421</v>
      </c>
      <c r="S13" s="505"/>
      <c r="T13" s="505"/>
      <c r="U13" s="505"/>
      <c r="V13" s="506"/>
      <c r="W13" s="436" t="s">
        <v>131</v>
      </c>
      <c r="X13" s="437"/>
      <c r="Y13" s="437"/>
      <c r="Z13" s="437"/>
      <c r="AA13" s="437"/>
      <c r="AB13" s="427"/>
      <c r="AC13" s="471">
        <v>759</v>
      </c>
      <c r="AD13" s="472"/>
      <c r="AE13" s="472"/>
      <c r="AF13" s="472"/>
      <c r="AG13" s="514"/>
      <c r="AH13" s="471">
        <v>770</v>
      </c>
      <c r="AI13" s="472"/>
      <c r="AJ13" s="472"/>
      <c r="AK13" s="472"/>
      <c r="AL13" s="473"/>
      <c r="AM13" s="449" t="s">
        <v>132</v>
      </c>
      <c r="AN13" s="450"/>
      <c r="AO13" s="450"/>
      <c r="AP13" s="450"/>
      <c r="AQ13" s="450"/>
      <c r="AR13" s="450"/>
      <c r="AS13" s="450"/>
      <c r="AT13" s="451"/>
      <c r="AU13" s="452" t="s">
        <v>98</v>
      </c>
      <c r="AV13" s="453"/>
      <c r="AW13" s="453"/>
      <c r="AX13" s="453"/>
      <c r="AY13" s="454" t="s">
        <v>133</v>
      </c>
      <c r="AZ13" s="455"/>
      <c r="BA13" s="455"/>
      <c r="BB13" s="455"/>
      <c r="BC13" s="455"/>
      <c r="BD13" s="455"/>
      <c r="BE13" s="455"/>
      <c r="BF13" s="455"/>
      <c r="BG13" s="455"/>
      <c r="BH13" s="455"/>
      <c r="BI13" s="455"/>
      <c r="BJ13" s="455"/>
      <c r="BK13" s="455"/>
      <c r="BL13" s="455"/>
      <c r="BM13" s="456"/>
      <c r="BN13" s="420">
        <v>1437605</v>
      </c>
      <c r="BO13" s="421"/>
      <c r="BP13" s="421"/>
      <c r="BQ13" s="421"/>
      <c r="BR13" s="421"/>
      <c r="BS13" s="421"/>
      <c r="BT13" s="421"/>
      <c r="BU13" s="422"/>
      <c r="BV13" s="420">
        <v>-232424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2.6</v>
      </c>
      <c r="CU13" s="418"/>
      <c r="CV13" s="418"/>
      <c r="CW13" s="418"/>
      <c r="CX13" s="418"/>
      <c r="CY13" s="418"/>
      <c r="CZ13" s="418"/>
      <c r="DA13" s="419"/>
      <c r="DB13" s="417">
        <v>2.7</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260078</v>
      </c>
      <c r="S14" s="505"/>
      <c r="T14" s="505"/>
      <c r="U14" s="505"/>
      <c r="V14" s="506"/>
      <c r="W14" s="410"/>
      <c r="X14" s="411"/>
      <c r="Y14" s="411"/>
      <c r="Z14" s="411"/>
      <c r="AA14" s="411"/>
      <c r="AB14" s="400"/>
      <c r="AC14" s="507">
        <v>0.7</v>
      </c>
      <c r="AD14" s="508"/>
      <c r="AE14" s="508"/>
      <c r="AF14" s="508"/>
      <c r="AG14" s="509"/>
      <c r="AH14" s="507">
        <v>0.7</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254091</v>
      </c>
      <c r="S15" s="505"/>
      <c r="T15" s="505"/>
      <c r="U15" s="505"/>
      <c r="V15" s="506"/>
      <c r="W15" s="436" t="s">
        <v>137</v>
      </c>
      <c r="X15" s="437"/>
      <c r="Y15" s="437"/>
      <c r="Z15" s="437"/>
      <c r="AA15" s="437"/>
      <c r="AB15" s="427"/>
      <c r="AC15" s="471">
        <v>18673</v>
      </c>
      <c r="AD15" s="472"/>
      <c r="AE15" s="472"/>
      <c r="AF15" s="472"/>
      <c r="AG15" s="514"/>
      <c r="AH15" s="471">
        <v>21118</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48229501</v>
      </c>
      <c r="BO15" s="384"/>
      <c r="BP15" s="384"/>
      <c r="BQ15" s="384"/>
      <c r="BR15" s="384"/>
      <c r="BS15" s="384"/>
      <c r="BT15" s="384"/>
      <c r="BU15" s="385"/>
      <c r="BV15" s="383">
        <v>47578338</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16.5</v>
      </c>
      <c r="AD16" s="508"/>
      <c r="AE16" s="508"/>
      <c r="AF16" s="508"/>
      <c r="AG16" s="509"/>
      <c r="AH16" s="507">
        <v>18.5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37831908</v>
      </c>
      <c r="BO16" s="421"/>
      <c r="BP16" s="421"/>
      <c r="BQ16" s="421"/>
      <c r="BR16" s="421"/>
      <c r="BS16" s="421"/>
      <c r="BT16" s="421"/>
      <c r="BU16" s="422"/>
      <c r="BV16" s="420">
        <v>37023073</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93549</v>
      </c>
      <c r="AD17" s="472"/>
      <c r="AE17" s="472"/>
      <c r="AF17" s="472"/>
      <c r="AG17" s="514"/>
      <c r="AH17" s="471">
        <v>92522</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62300540</v>
      </c>
      <c r="BO17" s="421"/>
      <c r="BP17" s="421"/>
      <c r="BQ17" s="421"/>
      <c r="BR17" s="421"/>
      <c r="BS17" s="421"/>
      <c r="BT17" s="421"/>
      <c r="BU17" s="422"/>
      <c r="BV17" s="420">
        <v>61387871</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29.43</v>
      </c>
      <c r="M18" s="544"/>
      <c r="N18" s="544"/>
      <c r="O18" s="544"/>
      <c r="P18" s="544"/>
      <c r="Q18" s="544"/>
      <c r="R18" s="545"/>
      <c r="S18" s="545"/>
      <c r="T18" s="545"/>
      <c r="U18" s="545"/>
      <c r="V18" s="546"/>
      <c r="W18" s="438"/>
      <c r="X18" s="439"/>
      <c r="Y18" s="439"/>
      <c r="Z18" s="439"/>
      <c r="AA18" s="439"/>
      <c r="AB18" s="430"/>
      <c r="AC18" s="547">
        <v>82.8</v>
      </c>
      <c r="AD18" s="548"/>
      <c r="AE18" s="548"/>
      <c r="AF18" s="548"/>
      <c r="AG18" s="549"/>
      <c r="AH18" s="547">
        <v>80.900000000000006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53673349</v>
      </c>
      <c r="BO18" s="421"/>
      <c r="BP18" s="421"/>
      <c r="BQ18" s="421"/>
      <c r="BR18" s="421"/>
      <c r="BS18" s="421"/>
      <c r="BT18" s="421"/>
      <c r="BU18" s="422"/>
      <c r="BV18" s="420">
        <v>53325958</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8929</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81431335</v>
      </c>
      <c r="BO19" s="421"/>
      <c r="BP19" s="421"/>
      <c r="BQ19" s="421"/>
      <c r="BR19" s="421"/>
      <c r="BS19" s="421"/>
      <c r="BT19" s="421"/>
      <c r="BU19" s="422"/>
      <c r="BV19" s="420">
        <v>78505305</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123931</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46625002</v>
      </c>
      <c r="BO22" s="384"/>
      <c r="BP22" s="384"/>
      <c r="BQ22" s="384"/>
      <c r="BR22" s="384"/>
      <c r="BS22" s="384"/>
      <c r="BT22" s="384"/>
      <c r="BU22" s="385"/>
      <c r="BV22" s="383">
        <v>42615155</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5258735</v>
      </c>
      <c r="BO23" s="421"/>
      <c r="BP23" s="421"/>
      <c r="BQ23" s="421"/>
      <c r="BR23" s="421"/>
      <c r="BS23" s="421"/>
      <c r="BT23" s="421"/>
      <c r="BU23" s="422"/>
      <c r="BV23" s="420">
        <v>4686942</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10800</v>
      </c>
      <c r="R24" s="472"/>
      <c r="S24" s="472"/>
      <c r="T24" s="472"/>
      <c r="U24" s="472"/>
      <c r="V24" s="514"/>
      <c r="W24" s="566"/>
      <c r="X24" s="567"/>
      <c r="Y24" s="568"/>
      <c r="Z24" s="470" t="s">
        <v>162</v>
      </c>
      <c r="AA24" s="450"/>
      <c r="AB24" s="450"/>
      <c r="AC24" s="450"/>
      <c r="AD24" s="450"/>
      <c r="AE24" s="450"/>
      <c r="AF24" s="450"/>
      <c r="AG24" s="451"/>
      <c r="AH24" s="471">
        <v>1243</v>
      </c>
      <c r="AI24" s="472"/>
      <c r="AJ24" s="472"/>
      <c r="AK24" s="472"/>
      <c r="AL24" s="514"/>
      <c r="AM24" s="471">
        <v>3767533</v>
      </c>
      <c r="AN24" s="472"/>
      <c r="AO24" s="472"/>
      <c r="AP24" s="472"/>
      <c r="AQ24" s="472"/>
      <c r="AR24" s="514"/>
      <c r="AS24" s="471">
        <v>3031</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43810634</v>
      </c>
      <c r="BO24" s="421"/>
      <c r="BP24" s="421"/>
      <c r="BQ24" s="421"/>
      <c r="BR24" s="421"/>
      <c r="BS24" s="421"/>
      <c r="BT24" s="421"/>
      <c r="BU24" s="422"/>
      <c r="BV24" s="420">
        <v>39100512</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9300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27260279</v>
      </c>
      <c r="BO25" s="384"/>
      <c r="BP25" s="384"/>
      <c r="BQ25" s="384"/>
      <c r="BR25" s="384"/>
      <c r="BS25" s="384"/>
      <c r="BT25" s="384"/>
      <c r="BU25" s="385"/>
      <c r="BV25" s="383">
        <v>43081418</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8300</v>
      </c>
      <c r="R26" s="472"/>
      <c r="S26" s="472"/>
      <c r="T26" s="472"/>
      <c r="U26" s="472"/>
      <c r="V26" s="514"/>
      <c r="W26" s="566"/>
      <c r="X26" s="567"/>
      <c r="Y26" s="568"/>
      <c r="Z26" s="470" t="s">
        <v>168</v>
      </c>
      <c r="AA26" s="572"/>
      <c r="AB26" s="572"/>
      <c r="AC26" s="572"/>
      <c r="AD26" s="572"/>
      <c r="AE26" s="572"/>
      <c r="AF26" s="572"/>
      <c r="AG26" s="573"/>
      <c r="AH26" s="471">
        <v>58</v>
      </c>
      <c r="AI26" s="472"/>
      <c r="AJ26" s="472"/>
      <c r="AK26" s="472"/>
      <c r="AL26" s="514"/>
      <c r="AM26" s="471">
        <v>180786</v>
      </c>
      <c r="AN26" s="472"/>
      <c r="AO26" s="472"/>
      <c r="AP26" s="472"/>
      <c r="AQ26" s="472"/>
      <c r="AR26" s="514"/>
      <c r="AS26" s="471">
        <v>3117</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v>3600000</v>
      </c>
      <c r="BO26" s="421"/>
      <c r="BP26" s="421"/>
      <c r="BQ26" s="421"/>
      <c r="BR26" s="421"/>
      <c r="BS26" s="421"/>
      <c r="BT26" s="421"/>
      <c r="BU26" s="422"/>
      <c r="BV26" s="420">
        <v>3600000</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6500</v>
      </c>
      <c r="R27" s="472"/>
      <c r="S27" s="472"/>
      <c r="T27" s="472"/>
      <c r="U27" s="472"/>
      <c r="V27" s="514"/>
      <c r="W27" s="566"/>
      <c r="X27" s="567"/>
      <c r="Y27" s="568"/>
      <c r="Z27" s="470" t="s">
        <v>171</v>
      </c>
      <c r="AA27" s="450"/>
      <c r="AB27" s="450"/>
      <c r="AC27" s="450"/>
      <c r="AD27" s="450"/>
      <c r="AE27" s="450"/>
      <c r="AF27" s="450"/>
      <c r="AG27" s="451"/>
      <c r="AH27" s="471">
        <v>4</v>
      </c>
      <c r="AI27" s="472"/>
      <c r="AJ27" s="472"/>
      <c r="AK27" s="472"/>
      <c r="AL27" s="514"/>
      <c r="AM27" s="471">
        <v>18180</v>
      </c>
      <c r="AN27" s="472"/>
      <c r="AO27" s="472"/>
      <c r="AP27" s="472"/>
      <c r="AQ27" s="472"/>
      <c r="AR27" s="514"/>
      <c r="AS27" s="471">
        <v>4545</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7200000</v>
      </c>
      <c r="BO27" s="540"/>
      <c r="BP27" s="540"/>
      <c r="BQ27" s="540"/>
      <c r="BR27" s="540"/>
      <c r="BS27" s="540"/>
      <c r="BT27" s="540"/>
      <c r="BU27" s="541"/>
      <c r="BV27" s="539">
        <v>7200000</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5700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8008000</v>
      </c>
      <c r="BO28" s="384"/>
      <c r="BP28" s="384"/>
      <c r="BQ28" s="384"/>
      <c r="BR28" s="384"/>
      <c r="BS28" s="384"/>
      <c r="BT28" s="384"/>
      <c r="BU28" s="385"/>
      <c r="BV28" s="383">
        <v>8000000</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28</v>
      </c>
      <c r="M29" s="472"/>
      <c r="N29" s="472"/>
      <c r="O29" s="472"/>
      <c r="P29" s="514"/>
      <c r="Q29" s="471">
        <v>5500</v>
      </c>
      <c r="R29" s="472"/>
      <c r="S29" s="472"/>
      <c r="T29" s="472"/>
      <c r="U29" s="472"/>
      <c r="V29" s="514"/>
      <c r="W29" s="569"/>
      <c r="X29" s="570"/>
      <c r="Y29" s="571"/>
      <c r="Z29" s="470" t="s">
        <v>177</v>
      </c>
      <c r="AA29" s="450"/>
      <c r="AB29" s="450"/>
      <c r="AC29" s="450"/>
      <c r="AD29" s="450"/>
      <c r="AE29" s="450"/>
      <c r="AF29" s="450"/>
      <c r="AG29" s="451"/>
      <c r="AH29" s="471">
        <v>1247</v>
      </c>
      <c r="AI29" s="472"/>
      <c r="AJ29" s="472"/>
      <c r="AK29" s="472"/>
      <c r="AL29" s="514"/>
      <c r="AM29" s="471">
        <v>3785713</v>
      </c>
      <c r="AN29" s="472"/>
      <c r="AO29" s="472"/>
      <c r="AP29" s="472"/>
      <c r="AQ29" s="472"/>
      <c r="AR29" s="514"/>
      <c r="AS29" s="471">
        <v>3036</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t="s">
        <v>122</v>
      </c>
      <c r="BO29" s="421"/>
      <c r="BP29" s="421"/>
      <c r="BQ29" s="421"/>
      <c r="BR29" s="421"/>
      <c r="BS29" s="421"/>
      <c r="BT29" s="421"/>
      <c r="BU29" s="422"/>
      <c r="BV29" s="420" t="s">
        <v>122</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99.7</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53125505</v>
      </c>
      <c r="BO30" s="540"/>
      <c r="BP30" s="540"/>
      <c r="BQ30" s="540"/>
      <c r="BR30" s="540"/>
      <c r="BS30" s="540"/>
      <c r="BT30" s="540"/>
      <c r="BU30" s="541"/>
      <c r="BV30" s="539">
        <v>55954989</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競走事業会計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東京たま広域資源循環組合</v>
      </c>
      <c r="BZ34" s="611"/>
      <c r="CA34" s="611"/>
      <c r="CB34" s="611"/>
      <c r="CC34" s="611"/>
      <c r="CD34" s="611"/>
      <c r="CE34" s="611"/>
      <c r="CF34" s="611"/>
      <c r="CG34" s="611"/>
      <c r="CH34" s="611"/>
      <c r="CI34" s="611"/>
      <c r="CJ34" s="611"/>
      <c r="CK34" s="611"/>
      <c r="CL34" s="611"/>
      <c r="CM34" s="611"/>
      <c r="CN34" s="163"/>
      <c r="CO34" s="610">
        <f>IF(CQ34="","",MAX(C34:D43,U34:V43,AM34:AN43,BE34:BF43,BW34:BX43)+1)</f>
        <v>16</v>
      </c>
      <c r="CP34" s="610"/>
      <c r="CQ34" s="611" t="str">
        <f>IF('各会計、関係団体の財政状況及び健全化判断比率'!BS7="","",'各会計、関係団体の財政状況及び健全化判断比率'!BS7)</f>
        <v>府中市土地開発公社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v>
      </c>
      <c r="DH34" s="612"/>
      <c r="DI34" s="168"/>
    </row>
    <row r="35" spans="1:113" ht="32.25" customHeight="1" x14ac:dyDescent="0.2">
      <c r="A35" s="163"/>
      <c r="B35" s="190"/>
      <c r="C35" s="610">
        <f>IF(E35="","",C34+1)</f>
        <v>2</v>
      </c>
      <c r="D35" s="610"/>
      <c r="E35" s="611" t="str">
        <f>IF('各会計、関係団体の財政状況及び健全化判断比率'!B8="","",'各会計、関係団体の財政状況及び健全化判断比率'!B8)</f>
        <v>公共用地特別会計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多摩川衛生組合</v>
      </c>
      <c r="BZ35" s="611"/>
      <c r="CA35" s="611"/>
      <c r="CB35" s="611"/>
      <c r="CC35" s="611"/>
      <c r="CD35" s="611"/>
      <c r="CE35" s="611"/>
      <c r="CF35" s="611"/>
      <c r="CG35" s="611"/>
      <c r="CH35" s="611"/>
      <c r="CI35" s="611"/>
      <c r="CJ35" s="611"/>
      <c r="CK35" s="611"/>
      <c r="CL35" s="611"/>
      <c r="CM35" s="611"/>
      <c r="CN35" s="163"/>
      <c r="CO35" s="610">
        <f t="shared" ref="CO35:CO43" si="3">IF(CQ35="","",CO34+1)</f>
        <v>17</v>
      </c>
      <c r="CP35" s="610"/>
      <c r="CQ35" s="611" t="str">
        <f>IF('各会計、関係団体の財政状況及び健全化判断比率'!BS8="","",'各会計、関係団体の財政状況及び健全化判断比率'!BS8)</f>
        <v>（公財）府中市勤労者福祉振興公社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東京都後期高齢者医療広域連合（一般会計）</v>
      </c>
      <c r="BZ36" s="611"/>
      <c r="CA36" s="611"/>
      <c r="CB36" s="611"/>
      <c r="CC36" s="611"/>
      <c r="CD36" s="611"/>
      <c r="CE36" s="611"/>
      <c r="CF36" s="611"/>
      <c r="CG36" s="611"/>
      <c r="CH36" s="611"/>
      <c r="CI36" s="611"/>
      <c r="CJ36" s="611"/>
      <c r="CK36" s="611"/>
      <c r="CL36" s="611"/>
      <c r="CM36" s="611"/>
      <c r="CN36" s="163"/>
      <c r="CO36" s="610">
        <f t="shared" si="3"/>
        <v>18</v>
      </c>
      <c r="CP36" s="610"/>
      <c r="CQ36" s="611" t="str">
        <f>IF('各会計、関係団体の財政状況及び健全化判断比率'!BS9="","",'各会計、関係団体の財政状況及び健全化判断比率'!BS9)</f>
        <v>（公財）府中文化振興財団</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東京市町村総合事務組合（一般会計）</v>
      </c>
      <c r="BZ37" s="611"/>
      <c r="CA37" s="611"/>
      <c r="CB37" s="611"/>
      <c r="CC37" s="611"/>
      <c r="CD37" s="611"/>
      <c r="CE37" s="611"/>
      <c r="CF37" s="611"/>
      <c r="CG37" s="611"/>
      <c r="CH37" s="611"/>
      <c r="CI37" s="611"/>
      <c r="CJ37" s="611"/>
      <c r="CK37" s="611"/>
      <c r="CL37" s="611"/>
      <c r="CM37" s="611"/>
      <c r="CN37" s="163"/>
      <c r="CO37" s="610">
        <f t="shared" si="3"/>
        <v>19</v>
      </c>
      <c r="CP37" s="610"/>
      <c r="CQ37" s="611" t="str">
        <f>IF('各会計、関係団体の財政状況及び健全化判断比率'!BS10="","",'各会計、関係団体の財政状況及び健全化判断比率'!BS10)</f>
        <v>（株）府中駐車場管理公社</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東京都後期高齢者医療広域連合
（後期高齢者医療特別会計）</v>
      </c>
      <c r="BZ38" s="611"/>
      <c r="CA38" s="611"/>
      <c r="CB38" s="611"/>
      <c r="CC38" s="611"/>
      <c r="CD38" s="611"/>
      <c r="CE38" s="611"/>
      <c r="CF38" s="611"/>
      <c r="CG38" s="611"/>
      <c r="CH38" s="611"/>
      <c r="CI38" s="611"/>
      <c r="CJ38" s="611"/>
      <c r="CK38" s="611"/>
      <c r="CL38" s="611"/>
      <c r="CM38" s="611"/>
      <c r="CN38" s="163"/>
      <c r="CO38" s="610">
        <f t="shared" si="3"/>
        <v>20</v>
      </c>
      <c r="CP38" s="610"/>
      <c r="CQ38" s="611" t="str">
        <f>IF('各会計、関係団体の財政状況及び健全化判断比率'!BS11="","",'各会計、関係団体の財政状況及び健全化判断比率'!BS11)</f>
        <v>（一社）まちづくり府中</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東京市町村総合事務組合
（交通災害共済事業特別会計）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稲城・府中墓苑組合（一般会計）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稲城・府中墓苑組合（墓地特別会計）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gFXEqejfWAlb0EYqaD63mNlx/3+wudyJE9A3KEXNusbdfE2BVCGH29+IMmULC1Lgx5PIhWbTw+gzGWXzht2wiw==" saltValue="kIDBPC9jQVLCJvEiGacse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57516540</v>
      </c>
      <c r="S5" s="626"/>
      <c r="T5" s="626"/>
      <c r="U5" s="626"/>
      <c r="V5" s="626"/>
      <c r="W5" s="626"/>
      <c r="X5" s="626"/>
      <c r="Y5" s="627"/>
      <c r="Z5" s="628">
        <v>41.9</v>
      </c>
      <c r="AA5" s="628"/>
      <c r="AB5" s="628"/>
      <c r="AC5" s="628"/>
      <c r="AD5" s="629">
        <v>53958173</v>
      </c>
      <c r="AE5" s="629"/>
      <c r="AF5" s="629"/>
      <c r="AG5" s="629"/>
      <c r="AH5" s="629"/>
      <c r="AI5" s="629"/>
      <c r="AJ5" s="629"/>
      <c r="AK5" s="629"/>
      <c r="AL5" s="630">
        <v>81.599999999999994</v>
      </c>
      <c r="AM5" s="631"/>
      <c r="AN5" s="631"/>
      <c r="AO5" s="632"/>
      <c r="AP5" s="622" t="s">
        <v>216</v>
      </c>
      <c r="AQ5" s="623"/>
      <c r="AR5" s="623"/>
      <c r="AS5" s="623"/>
      <c r="AT5" s="623"/>
      <c r="AU5" s="623"/>
      <c r="AV5" s="623"/>
      <c r="AW5" s="623"/>
      <c r="AX5" s="623"/>
      <c r="AY5" s="623"/>
      <c r="AZ5" s="623"/>
      <c r="BA5" s="623"/>
      <c r="BB5" s="623"/>
      <c r="BC5" s="623"/>
      <c r="BD5" s="623"/>
      <c r="BE5" s="623"/>
      <c r="BF5" s="624"/>
      <c r="BG5" s="636">
        <v>53958173</v>
      </c>
      <c r="BH5" s="637"/>
      <c r="BI5" s="637"/>
      <c r="BJ5" s="637"/>
      <c r="BK5" s="637"/>
      <c r="BL5" s="637"/>
      <c r="BM5" s="637"/>
      <c r="BN5" s="638"/>
      <c r="BO5" s="639">
        <v>93.8</v>
      </c>
      <c r="BP5" s="639"/>
      <c r="BQ5" s="639"/>
      <c r="BR5" s="639"/>
      <c r="BS5" s="640">
        <v>935184</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406066</v>
      </c>
      <c r="S6" s="637"/>
      <c r="T6" s="637"/>
      <c r="U6" s="637"/>
      <c r="V6" s="637"/>
      <c r="W6" s="637"/>
      <c r="X6" s="637"/>
      <c r="Y6" s="638"/>
      <c r="Z6" s="639">
        <v>0.3</v>
      </c>
      <c r="AA6" s="639"/>
      <c r="AB6" s="639"/>
      <c r="AC6" s="639"/>
      <c r="AD6" s="640">
        <v>406066</v>
      </c>
      <c r="AE6" s="640"/>
      <c r="AF6" s="640"/>
      <c r="AG6" s="640"/>
      <c r="AH6" s="640"/>
      <c r="AI6" s="640"/>
      <c r="AJ6" s="640"/>
      <c r="AK6" s="640"/>
      <c r="AL6" s="641">
        <v>0.6</v>
      </c>
      <c r="AM6" s="642"/>
      <c r="AN6" s="642"/>
      <c r="AO6" s="643"/>
      <c r="AP6" s="633" t="s">
        <v>221</v>
      </c>
      <c r="AQ6" s="634"/>
      <c r="AR6" s="634"/>
      <c r="AS6" s="634"/>
      <c r="AT6" s="634"/>
      <c r="AU6" s="634"/>
      <c r="AV6" s="634"/>
      <c r="AW6" s="634"/>
      <c r="AX6" s="634"/>
      <c r="AY6" s="634"/>
      <c r="AZ6" s="634"/>
      <c r="BA6" s="634"/>
      <c r="BB6" s="634"/>
      <c r="BC6" s="634"/>
      <c r="BD6" s="634"/>
      <c r="BE6" s="634"/>
      <c r="BF6" s="635"/>
      <c r="BG6" s="636">
        <v>53958173</v>
      </c>
      <c r="BH6" s="637"/>
      <c r="BI6" s="637"/>
      <c r="BJ6" s="637"/>
      <c r="BK6" s="637"/>
      <c r="BL6" s="637"/>
      <c r="BM6" s="637"/>
      <c r="BN6" s="638"/>
      <c r="BO6" s="639">
        <v>93.8</v>
      </c>
      <c r="BP6" s="639"/>
      <c r="BQ6" s="639"/>
      <c r="BR6" s="639"/>
      <c r="BS6" s="640">
        <v>935184</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524435</v>
      </c>
      <c r="CS6" s="637"/>
      <c r="CT6" s="637"/>
      <c r="CU6" s="637"/>
      <c r="CV6" s="637"/>
      <c r="CW6" s="637"/>
      <c r="CX6" s="637"/>
      <c r="CY6" s="638"/>
      <c r="CZ6" s="630">
        <v>0.4</v>
      </c>
      <c r="DA6" s="631"/>
      <c r="DB6" s="631"/>
      <c r="DC6" s="647"/>
      <c r="DD6" s="645" t="s">
        <v>122</v>
      </c>
      <c r="DE6" s="637"/>
      <c r="DF6" s="637"/>
      <c r="DG6" s="637"/>
      <c r="DH6" s="637"/>
      <c r="DI6" s="637"/>
      <c r="DJ6" s="637"/>
      <c r="DK6" s="637"/>
      <c r="DL6" s="637"/>
      <c r="DM6" s="637"/>
      <c r="DN6" s="637"/>
      <c r="DO6" s="637"/>
      <c r="DP6" s="638"/>
      <c r="DQ6" s="645">
        <v>524392</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121758</v>
      </c>
      <c r="S7" s="637"/>
      <c r="T7" s="637"/>
      <c r="U7" s="637"/>
      <c r="V7" s="637"/>
      <c r="W7" s="637"/>
      <c r="X7" s="637"/>
      <c r="Y7" s="638"/>
      <c r="Z7" s="639">
        <v>0.1</v>
      </c>
      <c r="AA7" s="639"/>
      <c r="AB7" s="639"/>
      <c r="AC7" s="639"/>
      <c r="AD7" s="640">
        <v>121758</v>
      </c>
      <c r="AE7" s="640"/>
      <c r="AF7" s="640"/>
      <c r="AG7" s="640"/>
      <c r="AH7" s="640"/>
      <c r="AI7" s="640"/>
      <c r="AJ7" s="640"/>
      <c r="AK7" s="640"/>
      <c r="AL7" s="641">
        <v>0.2</v>
      </c>
      <c r="AM7" s="642"/>
      <c r="AN7" s="642"/>
      <c r="AO7" s="643"/>
      <c r="AP7" s="633" t="s">
        <v>224</v>
      </c>
      <c r="AQ7" s="634"/>
      <c r="AR7" s="634"/>
      <c r="AS7" s="634"/>
      <c r="AT7" s="634"/>
      <c r="AU7" s="634"/>
      <c r="AV7" s="634"/>
      <c r="AW7" s="634"/>
      <c r="AX7" s="634"/>
      <c r="AY7" s="634"/>
      <c r="AZ7" s="634"/>
      <c r="BA7" s="634"/>
      <c r="BB7" s="634"/>
      <c r="BC7" s="634"/>
      <c r="BD7" s="634"/>
      <c r="BE7" s="634"/>
      <c r="BF7" s="635"/>
      <c r="BG7" s="636">
        <v>28195244</v>
      </c>
      <c r="BH7" s="637"/>
      <c r="BI7" s="637"/>
      <c r="BJ7" s="637"/>
      <c r="BK7" s="637"/>
      <c r="BL7" s="637"/>
      <c r="BM7" s="637"/>
      <c r="BN7" s="638"/>
      <c r="BO7" s="639">
        <v>49</v>
      </c>
      <c r="BP7" s="639"/>
      <c r="BQ7" s="639"/>
      <c r="BR7" s="639"/>
      <c r="BS7" s="640">
        <v>935184</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18206954</v>
      </c>
      <c r="CS7" s="637"/>
      <c r="CT7" s="637"/>
      <c r="CU7" s="637"/>
      <c r="CV7" s="637"/>
      <c r="CW7" s="637"/>
      <c r="CX7" s="637"/>
      <c r="CY7" s="638"/>
      <c r="CZ7" s="639">
        <v>13.7</v>
      </c>
      <c r="DA7" s="639"/>
      <c r="DB7" s="639"/>
      <c r="DC7" s="639"/>
      <c r="DD7" s="645">
        <v>5793967</v>
      </c>
      <c r="DE7" s="637"/>
      <c r="DF7" s="637"/>
      <c r="DG7" s="637"/>
      <c r="DH7" s="637"/>
      <c r="DI7" s="637"/>
      <c r="DJ7" s="637"/>
      <c r="DK7" s="637"/>
      <c r="DL7" s="637"/>
      <c r="DM7" s="637"/>
      <c r="DN7" s="637"/>
      <c r="DO7" s="637"/>
      <c r="DP7" s="638"/>
      <c r="DQ7" s="645">
        <v>12258328</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627404</v>
      </c>
      <c r="S8" s="637"/>
      <c r="T8" s="637"/>
      <c r="U8" s="637"/>
      <c r="V8" s="637"/>
      <c r="W8" s="637"/>
      <c r="X8" s="637"/>
      <c r="Y8" s="638"/>
      <c r="Z8" s="639">
        <v>0.5</v>
      </c>
      <c r="AA8" s="639"/>
      <c r="AB8" s="639"/>
      <c r="AC8" s="639"/>
      <c r="AD8" s="640">
        <v>627404</v>
      </c>
      <c r="AE8" s="640"/>
      <c r="AF8" s="640"/>
      <c r="AG8" s="640"/>
      <c r="AH8" s="640"/>
      <c r="AI8" s="640"/>
      <c r="AJ8" s="640"/>
      <c r="AK8" s="640"/>
      <c r="AL8" s="641">
        <v>0.9</v>
      </c>
      <c r="AM8" s="642"/>
      <c r="AN8" s="642"/>
      <c r="AO8" s="643"/>
      <c r="AP8" s="633" t="s">
        <v>227</v>
      </c>
      <c r="AQ8" s="634"/>
      <c r="AR8" s="634"/>
      <c r="AS8" s="634"/>
      <c r="AT8" s="634"/>
      <c r="AU8" s="634"/>
      <c r="AV8" s="634"/>
      <c r="AW8" s="634"/>
      <c r="AX8" s="634"/>
      <c r="AY8" s="634"/>
      <c r="AZ8" s="634"/>
      <c r="BA8" s="634"/>
      <c r="BB8" s="634"/>
      <c r="BC8" s="634"/>
      <c r="BD8" s="634"/>
      <c r="BE8" s="634"/>
      <c r="BF8" s="635"/>
      <c r="BG8" s="636">
        <v>427390</v>
      </c>
      <c r="BH8" s="637"/>
      <c r="BI8" s="637"/>
      <c r="BJ8" s="637"/>
      <c r="BK8" s="637"/>
      <c r="BL8" s="637"/>
      <c r="BM8" s="637"/>
      <c r="BN8" s="638"/>
      <c r="BO8" s="639">
        <v>0.7</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62523972</v>
      </c>
      <c r="CS8" s="637"/>
      <c r="CT8" s="637"/>
      <c r="CU8" s="637"/>
      <c r="CV8" s="637"/>
      <c r="CW8" s="637"/>
      <c r="CX8" s="637"/>
      <c r="CY8" s="638"/>
      <c r="CZ8" s="639">
        <v>47.1</v>
      </c>
      <c r="DA8" s="639"/>
      <c r="DB8" s="639"/>
      <c r="DC8" s="639"/>
      <c r="DD8" s="645">
        <v>1021566</v>
      </c>
      <c r="DE8" s="637"/>
      <c r="DF8" s="637"/>
      <c r="DG8" s="637"/>
      <c r="DH8" s="637"/>
      <c r="DI8" s="637"/>
      <c r="DJ8" s="637"/>
      <c r="DK8" s="637"/>
      <c r="DL8" s="637"/>
      <c r="DM8" s="637"/>
      <c r="DN8" s="637"/>
      <c r="DO8" s="637"/>
      <c r="DP8" s="638"/>
      <c r="DQ8" s="645">
        <v>30533870</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915941</v>
      </c>
      <c r="S9" s="637"/>
      <c r="T9" s="637"/>
      <c r="U9" s="637"/>
      <c r="V9" s="637"/>
      <c r="W9" s="637"/>
      <c r="X9" s="637"/>
      <c r="Y9" s="638"/>
      <c r="Z9" s="639">
        <v>0.7</v>
      </c>
      <c r="AA9" s="639"/>
      <c r="AB9" s="639"/>
      <c r="AC9" s="639"/>
      <c r="AD9" s="640">
        <v>915941</v>
      </c>
      <c r="AE9" s="640"/>
      <c r="AF9" s="640"/>
      <c r="AG9" s="640"/>
      <c r="AH9" s="640"/>
      <c r="AI9" s="640"/>
      <c r="AJ9" s="640"/>
      <c r="AK9" s="640"/>
      <c r="AL9" s="641">
        <v>1.4</v>
      </c>
      <c r="AM9" s="642"/>
      <c r="AN9" s="642"/>
      <c r="AO9" s="643"/>
      <c r="AP9" s="633" t="s">
        <v>230</v>
      </c>
      <c r="AQ9" s="634"/>
      <c r="AR9" s="634"/>
      <c r="AS9" s="634"/>
      <c r="AT9" s="634"/>
      <c r="AU9" s="634"/>
      <c r="AV9" s="634"/>
      <c r="AW9" s="634"/>
      <c r="AX9" s="634"/>
      <c r="AY9" s="634"/>
      <c r="AZ9" s="634"/>
      <c r="BA9" s="634"/>
      <c r="BB9" s="634"/>
      <c r="BC9" s="634"/>
      <c r="BD9" s="634"/>
      <c r="BE9" s="634"/>
      <c r="BF9" s="635"/>
      <c r="BG9" s="636">
        <v>20888858</v>
      </c>
      <c r="BH9" s="637"/>
      <c r="BI9" s="637"/>
      <c r="BJ9" s="637"/>
      <c r="BK9" s="637"/>
      <c r="BL9" s="637"/>
      <c r="BM9" s="637"/>
      <c r="BN9" s="638"/>
      <c r="BO9" s="639">
        <v>36.299999999999997</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8293507</v>
      </c>
      <c r="CS9" s="637"/>
      <c r="CT9" s="637"/>
      <c r="CU9" s="637"/>
      <c r="CV9" s="637"/>
      <c r="CW9" s="637"/>
      <c r="CX9" s="637"/>
      <c r="CY9" s="638"/>
      <c r="CZ9" s="639">
        <v>6.2</v>
      </c>
      <c r="DA9" s="639"/>
      <c r="DB9" s="639"/>
      <c r="DC9" s="639"/>
      <c r="DD9" s="645">
        <v>130279</v>
      </c>
      <c r="DE9" s="637"/>
      <c r="DF9" s="637"/>
      <c r="DG9" s="637"/>
      <c r="DH9" s="637"/>
      <c r="DI9" s="637"/>
      <c r="DJ9" s="637"/>
      <c r="DK9" s="637"/>
      <c r="DL9" s="637"/>
      <c r="DM9" s="637"/>
      <c r="DN9" s="637"/>
      <c r="DO9" s="637"/>
      <c r="DP9" s="638"/>
      <c r="DQ9" s="645">
        <v>5907195</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780712</v>
      </c>
      <c r="BH10" s="637"/>
      <c r="BI10" s="637"/>
      <c r="BJ10" s="637"/>
      <c r="BK10" s="637"/>
      <c r="BL10" s="637"/>
      <c r="BM10" s="637"/>
      <c r="BN10" s="638"/>
      <c r="BO10" s="639">
        <v>1.4</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611894</v>
      </c>
      <c r="CS10" s="637"/>
      <c r="CT10" s="637"/>
      <c r="CU10" s="637"/>
      <c r="CV10" s="637"/>
      <c r="CW10" s="637"/>
      <c r="CX10" s="637"/>
      <c r="CY10" s="638"/>
      <c r="CZ10" s="639">
        <v>0.5</v>
      </c>
      <c r="DA10" s="639"/>
      <c r="DB10" s="639"/>
      <c r="DC10" s="639"/>
      <c r="DD10" s="645" t="s">
        <v>122</v>
      </c>
      <c r="DE10" s="637"/>
      <c r="DF10" s="637"/>
      <c r="DG10" s="637"/>
      <c r="DH10" s="637"/>
      <c r="DI10" s="637"/>
      <c r="DJ10" s="637"/>
      <c r="DK10" s="637"/>
      <c r="DL10" s="637"/>
      <c r="DM10" s="637"/>
      <c r="DN10" s="637"/>
      <c r="DO10" s="637"/>
      <c r="DP10" s="638"/>
      <c r="DQ10" s="645">
        <v>490548</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6642790</v>
      </c>
      <c r="S11" s="637"/>
      <c r="T11" s="637"/>
      <c r="U11" s="637"/>
      <c r="V11" s="637"/>
      <c r="W11" s="637"/>
      <c r="X11" s="637"/>
      <c r="Y11" s="638"/>
      <c r="Z11" s="641">
        <v>4.8</v>
      </c>
      <c r="AA11" s="642"/>
      <c r="AB11" s="642"/>
      <c r="AC11" s="648"/>
      <c r="AD11" s="645">
        <v>6642790</v>
      </c>
      <c r="AE11" s="637"/>
      <c r="AF11" s="637"/>
      <c r="AG11" s="637"/>
      <c r="AH11" s="637"/>
      <c r="AI11" s="637"/>
      <c r="AJ11" s="637"/>
      <c r="AK11" s="638"/>
      <c r="AL11" s="641">
        <v>10</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6098284</v>
      </c>
      <c r="BH11" s="637"/>
      <c r="BI11" s="637"/>
      <c r="BJ11" s="637"/>
      <c r="BK11" s="637"/>
      <c r="BL11" s="637"/>
      <c r="BM11" s="637"/>
      <c r="BN11" s="638"/>
      <c r="BO11" s="639">
        <v>10.6</v>
      </c>
      <c r="BP11" s="639"/>
      <c r="BQ11" s="639"/>
      <c r="BR11" s="639"/>
      <c r="BS11" s="640">
        <v>935184</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171399</v>
      </c>
      <c r="CS11" s="637"/>
      <c r="CT11" s="637"/>
      <c r="CU11" s="637"/>
      <c r="CV11" s="637"/>
      <c r="CW11" s="637"/>
      <c r="CX11" s="637"/>
      <c r="CY11" s="638"/>
      <c r="CZ11" s="639">
        <v>0.1</v>
      </c>
      <c r="DA11" s="639"/>
      <c r="DB11" s="639"/>
      <c r="DC11" s="639"/>
      <c r="DD11" s="645">
        <v>3963</v>
      </c>
      <c r="DE11" s="637"/>
      <c r="DF11" s="637"/>
      <c r="DG11" s="637"/>
      <c r="DH11" s="637"/>
      <c r="DI11" s="637"/>
      <c r="DJ11" s="637"/>
      <c r="DK11" s="637"/>
      <c r="DL11" s="637"/>
      <c r="DM11" s="637"/>
      <c r="DN11" s="637"/>
      <c r="DO11" s="637"/>
      <c r="DP11" s="638"/>
      <c r="DQ11" s="645">
        <v>93769</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24070999</v>
      </c>
      <c r="BH12" s="637"/>
      <c r="BI12" s="637"/>
      <c r="BJ12" s="637"/>
      <c r="BK12" s="637"/>
      <c r="BL12" s="637"/>
      <c r="BM12" s="637"/>
      <c r="BN12" s="638"/>
      <c r="BO12" s="639">
        <v>41.9</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546718</v>
      </c>
      <c r="CS12" s="637"/>
      <c r="CT12" s="637"/>
      <c r="CU12" s="637"/>
      <c r="CV12" s="637"/>
      <c r="CW12" s="637"/>
      <c r="CX12" s="637"/>
      <c r="CY12" s="638"/>
      <c r="CZ12" s="639">
        <v>0.4</v>
      </c>
      <c r="DA12" s="639"/>
      <c r="DB12" s="639"/>
      <c r="DC12" s="639"/>
      <c r="DD12" s="645">
        <v>2493</v>
      </c>
      <c r="DE12" s="637"/>
      <c r="DF12" s="637"/>
      <c r="DG12" s="637"/>
      <c r="DH12" s="637"/>
      <c r="DI12" s="637"/>
      <c r="DJ12" s="637"/>
      <c r="DK12" s="637"/>
      <c r="DL12" s="637"/>
      <c r="DM12" s="637"/>
      <c r="DN12" s="637"/>
      <c r="DO12" s="637"/>
      <c r="DP12" s="638"/>
      <c r="DQ12" s="645">
        <v>507552</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1393</v>
      </c>
      <c r="S13" s="637"/>
      <c r="T13" s="637"/>
      <c r="U13" s="637"/>
      <c r="V13" s="637"/>
      <c r="W13" s="637"/>
      <c r="X13" s="637"/>
      <c r="Y13" s="638"/>
      <c r="Z13" s="639">
        <v>0</v>
      </c>
      <c r="AA13" s="639"/>
      <c r="AB13" s="639"/>
      <c r="AC13" s="639"/>
      <c r="AD13" s="640">
        <v>1393</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23703286</v>
      </c>
      <c r="BH13" s="637"/>
      <c r="BI13" s="637"/>
      <c r="BJ13" s="637"/>
      <c r="BK13" s="637"/>
      <c r="BL13" s="637"/>
      <c r="BM13" s="637"/>
      <c r="BN13" s="638"/>
      <c r="BO13" s="639">
        <v>41.2</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7189848</v>
      </c>
      <c r="CS13" s="637"/>
      <c r="CT13" s="637"/>
      <c r="CU13" s="637"/>
      <c r="CV13" s="637"/>
      <c r="CW13" s="637"/>
      <c r="CX13" s="637"/>
      <c r="CY13" s="638"/>
      <c r="CZ13" s="639">
        <v>5.4</v>
      </c>
      <c r="DA13" s="639"/>
      <c r="DB13" s="639"/>
      <c r="DC13" s="639"/>
      <c r="DD13" s="645">
        <v>2592253</v>
      </c>
      <c r="DE13" s="637"/>
      <c r="DF13" s="637"/>
      <c r="DG13" s="637"/>
      <c r="DH13" s="637"/>
      <c r="DI13" s="637"/>
      <c r="DJ13" s="637"/>
      <c r="DK13" s="637"/>
      <c r="DL13" s="637"/>
      <c r="DM13" s="637"/>
      <c r="DN13" s="637"/>
      <c r="DO13" s="637"/>
      <c r="DP13" s="638"/>
      <c r="DQ13" s="645">
        <v>6536608</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230397</v>
      </c>
      <c r="BH14" s="637"/>
      <c r="BI14" s="637"/>
      <c r="BJ14" s="637"/>
      <c r="BK14" s="637"/>
      <c r="BL14" s="637"/>
      <c r="BM14" s="637"/>
      <c r="BN14" s="638"/>
      <c r="BO14" s="639">
        <v>0.4</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3004321</v>
      </c>
      <c r="CS14" s="637"/>
      <c r="CT14" s="637"/>
      <c r="CU14" s="637"/>
      <c r="CV14" s="637"/>
      <c r="CW14" s="637"/>
      <c r="CX14" s="637"/>
      <c r="CY14" s="638"/>
      <c r="CZ14" s="639">
        <v>2.2999999999999998</v>
      </c>
      <c r="DA14" s="639"/>
      <c r="DB14" s="639"/>
      <c r="DC14" s="639"/>
      <c r="DD14" s="645">
        <v>62748</v>
      </c>
      <c r="DE14" s="637"/>
      <c r="DF14" s="637"/>
      <c r="DG14" s="637"/>
      <c r="DH14" s="637"/>
      <c r="DI14" s="637"/>
      <c r="DJ14" s="637"/>
      <c r="DK14" s="637"/>
      <c r="DL14" s="637"/>
      <c r="DM14" s="637"/>
      <c r="DN14" s="637"/>
      <c r="DO14" s="637"/>
      <c r="DP14" s="638"/>
      <c r="DQ14" s="645">
        <v>2920155</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150197</v>
      </c>
      <c r="S15" s="637"/>
      <c r="T15" s="637"/>
      <c r="U15" s="637"/>
      <c r="V15" s="637"/>
      <c r="W15" s="637"/>
      <c r="X15" s="637"/>
      <c r="Y15" s="638"/>
      <c r="Z15" s="639">
        <v>0.1</v>
      </c>
      <c r="AA15" s="639"/>
      <c r="AB15" s="639"/>
      <c r="AC15" s="639"/>
      <c r="AD15" s="640">
        <v>150197</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1461533</v>
      </c>
      <c r="BH15" s="637"/>
      <c r="BI15" s="637"/>
      <c r="BJ15" s="637"/>
      <c r="BK15" s="637"/>
      <c r="BL15" s="637"/>
      <c r="BM15" s="637"/>
      <c r="BN15" s="638"/>
      <c r="BO15" s="639">
        <v>2.5</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27817037</v>
      </c>
      <c r="CS15" s="637"/>
      <c r="CT15" s="637"/>
      <c r="CU15" s="637"/>
      <c r="CV15" s="637"/>
      <c r="CW15" s="637"/>
      <c r="CX15" s="637"/>
      <c r="CY15" s="638"/>
      <c r="CZ15" s="639">
        <v>20.9</v>
      </c>
      <c r="DA15" s="639"/>
      <c r="DB15" s="639"/>
      <c r="DC15" s="639"/>
      <c r="DD15" s="645">
        <v>13862144</v>
      </c>
      <c r="DE15" s="637"/>
      <c r="DF15" s="637"/>
      <c r="DG15" s="637"/>
      <c r="DH15" s="637"/>
      <c r="DI15" s="637"/>
      <c r="DJ15" s="637"/>
      <c r="DK15" s="637"/>
      <c r="DL15" s="637"/>
      <c r="DM15" s="637"/>
      <c r="DN15" s="637"/>
      <c r="DO15" s="637"/>
      <c r="DP15" s="638"/>
      <c r="DQ15" s="645">
        <v>13394043</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1282550</v>
      </c>
      <c r="S16" s="637"/>
      <c r="T16" s="637"/>
      <c r="U16" s="637"/>
      <c r="V16" s="637"/>
      <c r="W16" s="637"/>
      <c r="X16" s="637"/>
      <c r="Y16" s="638"/>
      <c r="Z16" s="639">
        <v>0.9</v>
      </c>
      <c r="AA16" s="639"/>
      <c r="AB16" s="639"/>
      <c r="AC16" s="639"/>
      <c r="AD16" s="640">
        <v>1282550</v>
      </c>
      <c r="AE16" s="640"/>
      <c r="AF16" s="640"/>
      <c r="AG16" s="640"/>
      <c r="AH16" s="640"/>
      <c r="AI16" s="640"/>
      <c r="AJ16" s="640"/>
      <c r="AK16" s="640"/>
      <c r="AL16" s="641">
        <v>1.9</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9351</v>
      </c>
      <c r="CS16" s="637"/>
      <c r="CT16" s="637"/>
      <c r="CU16" s="637"/>
      <c r="CV16" s="637"/>
      <c r="CW16" s="637"/>
      <c r="CX16" s="637"/>
      <c r="CY16" s="638"/>
      <c r="CZ16" s="639">
        <v>0</v>
      </c>
      <c r="DA16" s="639"/>
      <c r="DB16" s="639"/>
      <c r="DC16" s="639"/>
      <c r="DD16" s="645" t="s">
        <v>122</v>
      </c>
      <c r="DE16" s="637"/>
      <c r="DF16" s="637"/>
      <c r="DG16" s="637"/>
      <c r="DH16" s="637"/>
      <c r="DI16" s="637"/>
      <c r="DJ16" s="637"/>
      <c r="DK16" s="637"/>
      <c r="DL16" s="637"/>
      <c r="DM16" s="637"/>
      <c r="DN16" s="637"/>
      <c r="DO16" s="637"/>
      <c r="DP16" s="638"/>
      <c r="DQ16" s="645">
        <v>351</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1507750</v>
      </c>
      <c r="S17" s="637"/>
      <c r="T17" s="637"/>
      <c r="U17" s="637"/>
      <c r="V17" s="637"/>
      <c r="W17" s="637"/>
      <c r="X17" s="637"/>
      <c r="Y17" s="638"/>
      <c r="Z17" s="639">
        <v>1.1000000000000001</v>
      </c>
      <c r="AA17" s="639"/>
      <c r="AB17" s="639"/>
      <c r="AC17" s="639"/>
      <c r="AD17" s="640">
        <v>1507750</v>
      </c>
      <c r="AE17" s="640"/>
      <c r="AF17" s="640"/>
      <c r="AG17" s="640"/>
      <c r="AH17" s="640"/>
      <c r="AI17" s="640"/>
      <c r="AJ17" s="640"/>
      <c r="AK17" s="640"/>
      <c r="AL17" s="641">
        <v>2.2999999999999998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3961938</v>
      </c>
      <c r="CS17" s="637"/>
      <c r="CT17" s="637"/>
      <c r="CU17" s="637"/>
      <c r="CV17" s="637"/>
      <c r="CW17" s="637"/>
      <c r="CX17" s="637"/>
      <c r="CY17" s="638"/>
      <c r="CZ17" s="639">
        <v>3</v>
      </c>
      <c r="DA17" s="639"/>
      <c r="DB17" s="639"/>
      <c r="DC17" s="639"/>
      <c r="DD17" s="645" t="s">
        <v>122</v>
      </c>
      <c r="DE17" s="637"/>
      <c r="DF17" s="637"/>
      <c r="DG17" s="637"/>
      <c r="DH17" s="637"/>
      <c r="DI17" s="637"/>
      <c r="DJ17" s="637"/>
      <c r="DK17" s="637"/>
      <c r="DL17" s="637"/>
      <c r="DM17" s="637"/>
      <c r="DN17" s="637"/>
      <c r="DO17" s="637"/>
      <c r="DP17" s="638"/>
      <c r="DQ17" s="645">
        <v>3900120</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260337</v>
      </c>
      <c r="S18" s="637"/>
      <c r="T18" s="637"/>
      <c r="U18" s="637"/>
      <c r="V18" s="637"/>
      <c r="W18" s="637"/>
      <c r="X18" s="637"/>
      <c r="Y18" s="638"/>
      <c r="Z18" s="639">
        <v>0.2</v>
      </c>
      <c r="AA18" s="639"/>
      <c r="AB18" s="639"/>
      <c r="AC18" s="639"/>
      <c r="AD18" s="640">
        <v>260337</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1245989</v>
      </c>
      <c r="S19" s="637"/>
      <c r="T19" s="637"/>
      <c r="U19" s="637"/>
      <c r="V19" s="637"/>
      <c r="W19" s="637"/>
      <c r="X19" s="637"/>
      <c r="Y19" s="638"/>
      <c r="Z19" s="639">
        <v>0.9</v>
      </c>
      <c r="AA19" s="639"/>
      <c r="AB19" s="639"/>
      <c r="AC19" s="639"/>
      <c r="AD19" s="640">
        <v>1245989</v>
      </c>
      <c r="AE19" s="640"/>
      <c r="AF19" s="640"/>
      <c r="AG19" s="640"/>
      <c r="AH19" s="640"/>
      <c r="AI19" s="640"/>
      <c r="AJ19" s="640"/>
      <c r="AK19" s="640"/>
      <c r="AL19" s="641">
        <v>1.9</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3558367</v>
      </c>
      <c r="BH19" s="637"/>
      <c r="BI19" s="637"/>
      <c r="BJ19" s="637"/>
      <c r="BK19" s="637"/>
      <c r="BL19" s="637"/>
      <c r="BM19" s="637"/>
      <c r="BN19" s="638"/>
      <c r="BO19" s="639">
        <v>6.2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1424</v>
      </c>
      <c r="S20" s="637"/>
      <c r="T20" s="637"/>
      <c r="U20" s="637"/>
      <c r="V20" s="637"/>
      <c r="W20" s="637"/>
      <c r="X20" s="637"/>
      <c r="Y20" s="638"/>
      <c r="Z20" s="639">
        <v>0</v>
      </c>
      <c r="AA20" s="639"/>
      <c r="AB20" s="639"/>
      <c r="AC20" s="639"/>
      <c r="AD20" s="640">
        <v>1424</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3558367</v>
      </c>
      <c r="BH20" s="637"/>
      <c r="BI20" s="637"/>
      <c r="BJ20" s="637"/>
      <c r="BK20" s="637"/>
      <c r="BL20" s="637"/>
      <c r="BM20" s="637"/>
      <c r="BN20" s="638"/>
      <c r="BO20" s="639">
        <v>6.2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132861374</v>
      </c>
      <c r="CS20" s="637"/>
      <c r="CT20" s="637"/>
      <c r="CU20" s="637"/>
      <c r="CV20" s="637"/>
      <c r="CW20" s="637"/>
      <c r="CX20" s="637"/>
      <c r="CY20" s="638"/>
      <c r="CZ20" s="639">
        <v>100</v>
      </c>
      <c r="DA20" s="639"/>
      <c r="DB20" s="639"/>
      <c r="DC20" s="639"/>
      <c r="DD20" s="645">
        <v>23469413</v>
      </c>
      <c r="DE20" s="637"/>
      <c r="DF20" s="637"/>
      <c r="DG20" s="637"/>
      <c r="DH20" s="637"/>
      <c r="DI20" s="637"/>
      <c r="DJ20" s="637"/>
      <c r="DK20" s="637"/>
      <c r="DL20" s="637"/>
      <c r="DM20" s="637"/>
      <c r="DN20" s="637"/>
      <c r="DO20" s="637"/>
      <c r="DP20" s="638"/>
      <c r="DQ20" s="645">
        <v>77066931</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38067</v>
      </c>
      <c r="S21" s="637"/>
      <c r="T21" s="637"/>
      <c r="U21" s="637"/>
      <c r="V21" s="637"/>
      <c r="W21" s="637"/>
      <c r="X21" s="637"/>
      <c r="Y21" s="638"/>
      <c r="Z21" s="639">
        <v>0</v>
      </c>
      <c r="AA21" s="639"/>
      <c r="AB21" s="639"/>
      <c r="AC21" s="639"/>
      <c r="AD21" s="640" t="s">
        <v>122</v>
      </c>
      <c r="AE21" s="640"/>
      <c r="AF21" s="640"/>
      <c r="AG21" s="640"/>
      <c r="AH21" s="640"/>
      <c r="AI21" s="640"/>
      <c r="AJ21" s="640"/>
      <c r="AK21" s="640"/>
      <c r="AL21" s="641" t="s">
        <v>122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t="s">
        <v>122</v>
      </c>
      <c r="S22" s="637"/>
      <c r="T22" s="637"/>
      <c r="U22" s="637"/>
      <c r="V22" s="637"/>
      <c r="W22" s="637"/>
      <c r="X22" s="637"/>
      <c r="Y22" s="638"/>
      <c r="Z22" s="639" t="s">
        <v>122</v>
      </c>
      <c r="AA22" s="639"/>
      <c r="AB22" s="639"/>
      <c r="AC22" s="639"/>
      <c r="AD22" s="640" t="s">
        <v>122</v>
      </c>
      <c r="AE22" s="640"/>
      <c r="AF22" s="640"/>
      <c r="AG22" s="640"/>
      <c r="AH22" s="640"/>
      <c r="AI22" s="640"/>
      <c r="AJ22" s="640"/>
      <c r="AK22" s="640"/>
      <c r="AL22" s="641" t="s">
        <v>122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37995</v>
      </c>
      <c r="S23" s="637"/>
      <c r="T23" s="637"/>
      <c r="U23" s="637"/>
      <c r="V23" s="637"/>
      <c r="W23" s="637"/>
      <c r="X23" s="637"/>
      <c r="Y23" s="638"/>
      <c r="Z23" s="639">
        <v>0</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3558367</v>
      </c>
      <c r="BH23" s="637"/>
      <c r="BI23" s="637"/>
      <c r="BJ23" s="637"/>
      <c r="BK23" s="637"/>
      <c r="BL23" s="637"/>
      <c r="BM23" s="637"/>
      <c r="BN23" s="638"/>
      <c r="BO23" s="639">
        <v>6.2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v>72</v>
      </c>
      <c r="S24" s="637"/>
      <c r="T24" s="637"/>
      <c r="U24" s="637"/>
      <c r="V24" s="637"/>
      <c r="W24" s="637"/>
      <c r="X24" s="637"/>
      <c r="Y24" s="638"/>
      <c r="Z24" s="639">
        <v>0</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55091101</v>
      </c>
      <c r="CS24" s="626"/>
      <c r="CT24" s="626"/>
      <c r="CU24" s="626"/>
      <c r="CV24" s="626"/>
      <c r="CW24" s="626"/>
      <c r="CX24" s="626"/>
      <c r="CY24" s="627"/>
      <c r="CZ24" s="630">
        <v>41.5</v>
      </c>
      <c r="DA24" s="631"/>
      <c r="DB24" s="631"/>
      <c r="DC24" s="647"/>
      <c r="DD24" s="671">
        <v>27763557</v>
      </c>
      <c r="DE24" s="626"/>
      <c r="DF24" s="626"/>
      <c r="DG24" s="626"/>
      <c r="DH24" s="626"/>
      <c r="DI24" s="626"/>
      <c r="DJ24" s="626"/>
      <c r="DK24" s="627"/>
      <c r="DL24" s="671">
        <v>23382325</v>
      </c>
      <c r="DM24" s="626"/>
      <c r="DN24" s="626"/>
      <c r="DO24" s="626"/>
      <c r="DP24" s="626"/>
      <c r="DQ24" s="626"/>
      <c r="DR24" s="626"/>
      <c r="DS24" s="626"/>
      <c r="DT24" s="626"/>
      <c r="DU24" s="626"/>
      <c r="DV24" s="627"/>
      <c r="DW24" s="630">
        <v>35.299999999999997</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69210456</v>
      </c>
      <c r="S25" s="637"/>
      <c r="T25" s="637"/>
      <c r="U25" s="637"/>
      <c r="V25" s="637"/>
      <c r="W25" s="637"/>
      <c r="X25" s="637"/>
      <c r="Y25" s="638"/>
      <c r="Z25" s="639">
        <v>50.4</v>
      </c>
      <c r="AA25" s="639"/>
      <c r="AB25" s="639"/>
      <c r="AC25" s="639"/>
      <c r="AD25" s="640">
        <v>65614022</v>
      </c>
      <c r="AE25" s="640"/>
      <c r="AF25" s="640"/>
      <c r="AG25" s="640"/>
      <c r="AH25" s="640"/>
      <c r="AI25" s="640"/>
      <c r="AJ25" s="640"/>
      <c r="AK25" s="640"/>
      <c r="AL25" s="641">
        <v>99.2</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14295590</v>
      </c>
      <c r="CS25" s="668"/>
      <c r="CT25" s="668"/>
      <c r="CU25" s="668"/>
      <c r="CV25" s="668"/>
      <c r="CW25" s="668"/>
      <c r="CX25" s="668"/>
      <c r="CY25" s="669"/>
      <c r="CZ25" s="641">
        <v>10.8</v>
      </c>
      <c r="DA25" s="666"/>
      <c r="DB25" s="666"/>
      <c r="DC25" s="670"/>
      <c r="DD25" s="645">
        <v>12872885</v>
      </c>
      <c r="DE25" s="668"/>
      <c r="DF25" s="668"/>
      <c r="DG25" s="668"/>
      <c r="DH25" s="668"/>
      <c r="DI25" s="668"/>
      <c r="DJ25" s="668"/>
      <c r="DK25" s="669"/>
      <c r="DL25" s="645">
        <v>11282063</v>
      </c>
      <c r="DM25" s="668"/>
      <c r="DN25" s="668"/>
      <c r="DO25" s="668"/>
      <c r="DP25" s="668"/>
      <c r="DQ25" s="668"/>
      <c r="DR25" s="668"/>
      <c r="DS25" s="668"/>
      <c r="DT25" s="668"/>
      <c r="DU25" s="668"/>
      <c r="DV25" s="669"/>
      <c r="DW25" s="641">
        <v>17.100000000000001</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19038</v>
      </c>
      <c r="S26" s="637"/>
      <c r="T26" s="637"/>
      <c r="U26" s="637"/>
      <c r="V26" s="637"/>
      <c r="W26" s="637"/>
      <c r="X26" s="637"/>
      <c r="Y26" s="638"/>
      <c r="Z26" s="639">
        <v>0</v>
      </c>
      <c r="AA26" s="639"/>
      <c r="AB26" s="639"/>
      <c r="AC26" s="639"/>
      <c r="AD26" s="640">
        <v>19038</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8460610</v>
      </c>
      <c r="CS26" s="637"/>
      <c r="CT26" s="637"/>
      <c r="CU26" s="637"/>
      <c r="CV26" s="637"/>
      <c r="CW26" s="637"/>
      <c r="CX26" s="637"/>
      <c r="CY26" s="638"/>
      <c r="CZ26" s="641">
        <v>6.4</v>
      </c>
      <c r="DA26" s="666"/>
      <c r="DB26" s="666"/>
      <c r="DC26" s="670"/>
      <c r="DD26" s="645">
        <v>7329609</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363917</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57516540</v>
      </c>
      <c r="BH27" s="637"/>
      <c r="BI27" s="637"/>
      <c r="BJ27" s="637"/>
      <c r="BK27" s="637"/>
      <c r="BL27" s="637"/>
      <c r="BM27" s="637"/>
      <c r="BN27" s="638"/>
      <c r="BO27" s="639">
        <v>100</v>
      </c>
      <c r="BP27" s="639"/>
      <c r="BQ27" s="639"/>
      <c r="BR27" s="639"/>
      <c r="BS27" s="640">
        <v>935184</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36833573</v>
      </c>
      <c r="CS27" s="668"/>
      <c r="CT27" s="668"/>
      <c r="CU27" s="668"/>
      <c r="CV27" s="668"/>
      <c r="CW27" s="668"/>
      <c r="CX27" s="668"/>
      <c r="CY27" s="669"/>
      <c r="CZ27" s="641">
        <v>27.7</v>
      </c>
      <c r="DA27" s="666"/>
      <c r="DB27" s="666"/>
      <c r="DC27" s="670"/>
      <c r="DD27" s="645">
        <v>10990552</v>
      </c>
      <c r="DE27" s="668"/>
      <c r="DF27" s="668"/>
      <c r="DG27" s="668"/>
      <c r="DH27" s="668"/>
      <c r="DI27" s="668"/>
      <c r="DJ27" s="668"/>
      <c r="DK27" s="669"/>
      <c r="DL27" s="645">
        <v>8200142</v>
      </c>
      <c r="DM27" s="668"/>
      <c r="DN27" s="668"/>
      <c r="DO27" s="668"/>
      <c r="DP27" s="668"/>
      <c r="DQ27" s="668"/>
      <c r="DR27" s="668"/>
      <c r="DS27" s="668"/>
      <c r="DT27" s="668"/>
      <c r="DU27" s="668"/>
      <c r="DV27" s="669"/>
      <c r="DW27" s="641">
        <v>12.4</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1298312</v>
      </c>
      <c r="S28" s="637"/>
      <c r="T28" s="637"/>
      <c r="U28" s="637"/>
      <c r="V28" s="637"/>
      <c r="W28" s="637"/>
      <c r="X28" s="637"/>
      <c r="Y28" s="638"/>
      <c r="Z28" s="639">
        <v>0.9</v>
      </c>
      <c r="AA28" s="639"/>
      <c r="AB28" s="639"/>
      <c r="AC28" s="639"/>
      <c r="AD28" s="640">
        <v>433393</v>
      </c>
      <c r="AE28" s="640"/>
      <c r="AF28" s="640"/>
      <c r="AG28" s="640"/>
      <c r="AH28" s="640"/>
      <c r="AI28" s="640"/>
      <c r="AJ28" s="640"/>
      <c r="AK28" s="640"/>
      <c r="AL28" s="641">
        <v>0.7</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3961938</v>
      </c>
      <c r="CS28" s="637"/>
      <c r="CT28" s="637"/>
      <c r="CU28" s="637"/>
      <c r="CV28" s="637"/>
      <c r="CW28" s="637"/>
      <c r="CX28" s="637"/>
      <c r="CY28" s="638"/>
      <c r="CZ28" s="641">
        <v>3</v>
      </c>
      <c r="DA28" s="666"/>
      <c r="DB28" s="666"/>
      <c r="DC28" s="670"/>
      <c r="DD28" s="645">
        <v>3900120</v>
      </c>
      <c r="DE28" s="637"/>
      <c r="DF28" s="637"/>
      <c r="DG28" s="637"/>
      <c r="DH28" s="637"/>
      <c r="DI28" s="637"/>
      <c r="DJ28" s="637"/>
      <c r="DK28" s="638"/>
      <c r="DL28" s="645">
        <v>3900120</v>
      </c>
      <c r="DM28" s="637"/>
      <c r="DN28" s="637"/>
      <c r="DO28" s="637"/>
      <c r="DP28" s="637"/>
      <c r="DQ28" s="637"/>
      <c r="DR28" s="637"/>
      <c r="DS28" s="637"/>
      <c r="DT28" s="637"/>
      <c r="DU28" s="637"/>
      <c r="DV28" s="638"/>
      <c r="DW28" s="641">
        <v>5.9</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1150319</v>
      </c>
      <c r="S29" s="637"/>
      <c r="T29" s="637"/>
      <c r="U29" s="637"/>
      <c r="V29" s="637"/>
      <c r="W29" s="637"/>
      <c r="X29" s="637"/>
      <c r="Y29" s="638"/>
      <c r="Z29" s="639">
        <v>0.8</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3961814</v>
      </c>
      <c r="CS29" s="668"/>
      <c r="CT29" s="668"/>
      <c r="CU29" s="668"/>
      <c r="CV29" s="668"/>
      <c r="CW29" s="668"/>
      <c r="CX29" s="668"/>
      <c r="CY29" s="669"/>
      <c r="CZ29" s="641">
        <v>3</v>
      </c>
      <c r="DA29" s="666"/>
      <c r="DB29" s="666"/>
      <c r="DC29" s="670"/>
      <c r="DD29" s="645">
        <v>3899996</v>
      </c>
      <c r="DE29" s="668"/>
      <c r="DF29" s="668"/>
      <c r="DG29" s="668"/>
      <c r="DH29" s="668"/>
      <c r="DI29" s="668"/>
      <c r="DJ29" s="668"/>
      <c r="DK29" s="669"/>
      <c r="DL29" s="645">
        <v>3899996</v>
      </c>
      <c r="DM29" s="668"/>
      <c r="DN29" s="668"/>
      <c r="DO29" s="668"/>
      <c r="DP29" s="668"/>
      <c r="DQ29" s="668"/>
      <c r="DR29" s="668"/>
      <c r="DS29" s="668"/>
      <c r="DT29" s="668"/>
      <c r="DU29" s="668"/>
      <c r="DV29" s="669"/>
      <c r="DW29" s="641">
        <v>5.9</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24374344</v>
      </c>
      <c r="S30" s="637"/>
      <c r="T30" s="637"/>
      <c r="U30" s="637"/>
      <c r="V30" s="637"/>
      <c r="W30" s="637"/>
      <c r="X30" s="637"/>
      <c r="Y30" s="638"/>
      <c r="Z30" s="639">
        <v>17.8</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3712553</v>
      </c>
      <c r="CS30" s="637"/>
      <c r="CT30" s="637"/>
      <c r="CU30" s="637"/>
      <c r="CV30" s="637"/>
      <c r="CW30" s="637"/>
      <c r="CX30" s="637"/>
      <c r="CY30" s="638"/>
      <c r="CZ30" s="641">
        <v>2.8</v>
      </c>
      <c r="DA30" s="666"/>
      <c r="DB30" s="666"/>
      <c r="DC30" s="670"/>
      <c r="DD30" s="645">
        <v>3655491</v>
      </c>
      <c r="DE30" s="637"/>
      <c r="DF30" s="637"/>
      <c r="DG30" s="637"/>
      <c r="DH30" s="637"/>
      <c r="DI30" s="637"/>
      <c r="DJ30" s="637"/>
      <c r="DK30" s="638"/>
      <c r="DL30" s="645">
        <v>3655491</v>
      </c>
      <c r="DM30" s="637"/>
      <c r="DN30" s="637"/>
      <c r="DO30" s="637"/>
      <c r="DP30" s="637"/>
      <c r="DQ30" s="637"/>
      <c r="DR30" s="637"/>
      <c r="DS30" s="637"/>
      <c r="DT30" s="637"/>
      <c r="DU30" s="637"/>
      <c r="DV30" s="638"/>
      <c r="DW30" s="641">
        <v>5.5</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99.5</v>
      </c>
      <c r="BH31" s="680"/>
      <c r="BI31" s="680"/>
      <c r="BJ31" s="680"/>
      <c r="BK31" s="680"/>
      <c r="BL31" s="680"/>
      <c r="BM31" s="631">
        <v>98.7</v>
      </c>
      <c r="BN31" s="680"/>
      <c r="BO31" s="680"/>
      <c r="BP31" s="680"/>
      <c r="BQ31" s="681"/>
      <c r="BR31" s="692">
        <v>99.4</v>
      </c>
      <c r="BS31" s="680"/>
      <c r="BT31" s="680"/>
      <c r="BU31" s="680"/>
      <c r="BV31" s="680"/>
      <c r="BW31" s="680"/>
      <c r="BX31" s="631">
        <v>98.4</v>
      </c>
      <c r="BY31" s="680"/>
      <c r="BZ31" s="680"/>
      <c r="CA31" s="680"/>
      <c r="CB31" s="681"/>
      <c r="CD31" s="674"/>
      <c r="CE31" s="675"/>
      <c r="CF31" s="633" t="s">
        <v>300</v>
      </c>
      <c r="CG31" s="634"/>
      <c r="CH31" s="634"/>
      <c r="CI31" s="634"/>
      <c r="CJ31" s="634"/>
      <c r="CK31" s="634"/>
      <c r="CL31" s="634"/>
      <c r="CM31" s="634"/>
      <c r="CN31" s="634"/>
      <c r="CO31" s="634"/>
      <c r="CP31" s="634"/>
      <c r="CQ31" s="635"/>
      <c r="CR31" s="636">
        <v>249261</v>
      </c>
      <c r="CS31" s="668"/>
      <c r="CT31" s="668"/>
      <c r="CU31" s="668"/>
      <c r="CV31" s="668"/>
      <c r="CW31" s="668"/>
      <c r="CX31" s="668"/>
      <c r="CY31" s="669"/>
      <c r="CZ31" s="641">
        <v>0.2</v>
      </c>
      <c r="DA31" s="666"/>
      <c r="DB31" s="666"/>
      <c r="DC31" s="670"/>
      <c r="DD31" s="645">
        <v>244505</v>
      </c>
      <c r="DE31" s="668"/>
      <c r="DF31" s="668"/>
      <c r="DG31" s="668"/>
      <c r="DH31" s="668"/>
      <c r="DI31" s="668"/>
      <c r="DJ31" s="668"/>
      <c r="DK31" s="669"/>
      <c r="DL31" s="645">
        <v>244505</v>
      </c>
      <c r="DM31" s="668"/>
      <c r="DN31" s="668"/>
      <c r="DO31" s="668"/>
      <c r="DP31" s="668"/>
      <c r="DQ31" s="668"/>
      <c r="DR31" s="668"/>
      <c r="DS31" s="668"/>
      <c r="DT31" s="668"/>
      <c r="DU31" s="668"/>
      <c r="DV31" s="669"/>
      <c r="DW31" s="641">
        <v>0.4</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15232358</v>
      </c>
      <c r="S32" s="637"/>
      <c r="T32" s="637"/>
      <c r="U32" s="637"/>
      <c r="V32" s="637"/>
      <c r="W32" s="637"/>
      <c r="X32" s="637"/>
      <c r="Y32" s="638"/>
      <c r="Z32" s="639">
        <v>11.1</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99.3</v>
      </c>
      <c r="BH32" s="668"/>
      <c r="BI32" s="668"/>
      <c r="BJ32" s="668"/>
      <c r="BK32" s="668"/>
      <c r="BL32" s="668"/>
      <c r="BM32" s="642">
        <v>98.1</v>
      </c>
      <c r="BN32" s="668"/>
      <c r="BO32" s="668"/>
      <c r="BP32" s="668"/>
      <c r="BQ32" s="691"/>
      <c r="BR32" s="693">
        <v>99.1</v>
      </c>
      <c r="BS32" s="668"/>
      <c r="BT32" s="668"/>
      <c r="BU32" s="668"/>
      <c r="BV32" s="668"/>
      <c r="BW32" s="668"/>
      <c r="BX32" s="642">
        <v>97.7</v>
      </c>
      <c r="BY32" s="668"/>
      <c r="BZ32" s="668"/>
      <c r="CA32" s="668"/>
      <c r="CB32" s="691"/>
      <c r="CD32" s="676"/>
      <c r="CE32" s="677"/>
      <c r="CF32" s="633" t="s">
        <v>304</v>
      </c>
      <c r="CG32" s="634"/>
      <c r="CH32" s="634"/>
      <c r="CI32" s="634"/>
      <c r="CJ32" s="634"/>
      <c r="CK32" s="634"/>
      <c r="CL32" s="634"/>
      <c r="CM32" s="634"/>
      <c r="CN32" s="634"/>
      <c r="CO32" s="634"/>
      <c r="CP32" s="634"/>
      <c r="CQ32" s="635"/>
      <c r="CR32" s="636">
        <v>124</v>
      </c>
      <c r="CS32" s="637"/>
      <c r="CT32" s="637"/>
      <c r="CU32" s="637"/>
      <c r="CV32" s="637"/>
      <c r="CW32" s="637"/>
      <c r="CX32" s="637"/>
      <c r="CY32" s="638"/>
      <c r="CZ32" s="641">
        <v>0</v>
      </c>
      <c r="DA32" s="666"/>
      <c r="DB32" s="666"/>
      <c r="DC32" s="670"/>
      <c r="DD32" s="645">
        <v>124</v>
      </c>
      <c r="DE32" s="637"/>
      <c r="DF32" s="637"/>
      <c r="DG32" s="637"/>
      <c r="DH32" s="637"/>
      <c r="DI32" s="637"/>
      <c r="DJ32" s="637"/>
      <c r="DK32" s="638"/>
      <c r="DL32" s="645">
        <v>124</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321943</v>
      </c>
      <c r="S33" s="637"/>
      <c r="T33" s="637"/>
      <c r="U33" s="637"/>
      <c r="V33" s="637"/>
      <c r="W33" s="637"/>
      <c r="X33" s="637"/>
      <c r="Y33" s="638"/>
      <c r="Z33" s="639">
        <v>0.2</v>
      </c>
      <c r="AA33" s="639"/>
      <c r="AB33" s="639"/>
      <c r="AC33" s="639"/>
      <c r="AD33" s="640">
        <v>70411</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99.6</v>
      </c>
      <c r="BH33" s="695"/>
      <c r="BI33" s="695"/>
      <c r="BJ33" s="695"/>
      <c r="BK33" s="695"/>
      <c r="BL33" s="695"/>
      <c r="BM33" s="696">
        <v>99.3</v>
      </c>
      <c r="BN33" s="695"/>
      <c r="BO33" s="695"/>
      <c r="BP33" s="695"/>
      <c r="BQ33" s="697"/>
      <c r="BR33" s="694">
        <v>99.6</v>
      </c>
      <c r="BS33" s="695"/>
      <c r="BT33" s="695"/>
      <c r="BU33" s="695"/>
      <c r="BV33" s="695"/>
      <c r="BW33" s="695"/>
      <c r="BX33" s="696">
        <v>99.1</v>
      </c>
      <c r="BY33" s="695"/>
      <c r="BZ33" s="695"/>
      <c r="CA33" s="695"/>
      <c r="CB33" s="697"/>
      <c r="CD33" s="633" t="s">
        <v>307</v>
      </c>
      <c r="CE33" s="634"/>
      <c r="CF33" s="634"/>
      <c r="CG33" s="634"/>
      <c r="CH33" s="634"/>
      <c r="CI33" s="634"/>
      <c r="CJ33" s="634"/>
      <c r="CK33" s="634"/>
      <c r="CL33" s="634"/>
      <c r="CM33" s="634"/>
      <c r="CN33" s="634"/>
      <c r="CO33" s="634"/>
      <c r="CP33" s="634"/>
      <c r="CQ33" s="635"/>
      <c r="CR33" s="636">
        <v>54291509</v>
      </c>
      <c r="CS33" s="668"/>
      <c r="CT33" s="668"/>
      <c r="CU33" s="668"/>
      <c r="CV33" s="668"/>
      <c r="CW33" s="668"/>
      <c r="CX33" s="668"/>
      <c r="CY33" s="669"/>
      <c r="CZ33" s="641">
        <v>40.9</v>
      </c>
      <c r="DA33" s="666"/>
      <c r="DB33" s="666"/>
      <c r="DC33" s="670"/>
      <c r="DD33" s="645">
        <v>43344596</v>
      </c>
      <c r="DE33" s="668"/>
      <c r="DF33" s="668"/>
      <c r="DG33" s="668"/>
      <c r="DH33" s="668"/>
      <c r="DI33" s="668"/>
      <c r="DJ33" s="668"/>
      <c r="DK33" s="669"/>
      <c r="DL33" s="645">
        <v>30291024</v>
      </c>
      <c r="DM33" s="668"/>
      <c r="DN33" s="668"/>
      <c r="DO33" s="668"/>
      <c r="DP33" s="668"/>
      <c r="DQ33" s="668"/>
      <c r="DR33" s="668"/>
      <c r="DS33" s="668"/>
      <c r="DT33" s="668"/>
      <c r="DU33" s="668"/>
      <c r="DV33" s="669"/>
      <c r="DW33" s="641">
        <v>45.8</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1414530</v>
      </c>
      <c r="S34" s="637"/>
      <c r="T34" s="637"/>
      <c r="U34" s="637"/>
      <c r="V34" s="637"/>
      <c r="W34" s="637"/>
      <c r="X34" s="637"/>
      <c r="Y34" s="638"/>
      <c r="Z34" s="639">
        <v>1</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24900280</v>
      </c>
      <c r="CS34" s="637"/>
      <c r="CT34" s="637"/>
      <c r="CU34" s="637"/>
      <c r="CV34" s="637"/>
      <c r="CW34" s="637"/>
      <c r="CX34" s="637"/>
      <c r="CY34" s="638"/>
      <c r="CZ34" s="641">
        <v>18.7</v>
      </c>
      <c r="DA34" s="666"/>
      <c r="DB34" s="666"/>
      <c r="DC34" s="670"/>
      <c r="DD34" s="645">
        <v>18752570</v>
      </c>
      <c r="DE34" s="637"/>
      <c r="DF34" s="637"/>
      <c r="DG34" s="637"/>
      <c r="DH34" s="637"/>
      <c r="DI34" s="637"/>
      <c r="DJ34" s="637"/>
      <c r="DK34" s="638"/>
      <c r="DL34" s="645">
        <v>16596373</v>
      </c>
      <c r="DM34" s="637"/>
      <c r="DN34" s="637"/>
      <c r="DO34" s="637"/>
      <c r="DP34" s="637"/>
      <c r="DQ34" s="637"/>
      <c r="DR34" s="637"/>
      <c r="DS34" s="637"/>
      <c r="DT34" s="637"/>
      <c r="DU34" s="637"/>
      <c r="DV34" s="638"/>
      <c r="DW34" s="641">
        <v>25.1</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8649932</v>
      </c>
      <c r="S35" s="637"/>
      <c r="T35" s="637"/>
      <c r="U35" s="637"/>
      <c r="V35" s="637"/>
      <c r="W35" s="637"/>
      <c r="X35" s="637"/>
      <c r="Y35" s="638"/>
      <c r="Z35" s="639">
        <v>6.3</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1473470</v>
      </c>
      <c r="CS35" s="668"/>
      <c r="CT35" s="668"/>
      <c r="CU35" s="668"/>
      <c r="CV35" s="668"/>
      <c r="CW35" s="668"/>
      <c r="CX35" s="668"/>
      <c r="CY35" s="669"/>
      <c r="CZ35" s="641">
        <v>1.1000000000000001</v>
      </c>
      <c r="DA35" s="666"/>
      <c r="DB35" s="666"/>
      <c r="DC35" s="670"/>
      <c r="DD35" s="645">
        <v>1096138</v>
      </c>
      <c r="DE35" s="668"/>
      <c r="DF35" s="668"/>
      <c r="DG35" s="668"/>
      <c r="DH35" s="668"/>
      <c r="DI35" s="668"/>
      <c r="DJ35" s="668"/>
      <c r="DK35" s="669"/>
      <c r="DL35" s="645">
        <v>1096138</v>
      </c>
      <c r="DM35" s="668"/>
      <c r="DN35" s="668"/>
      <c r="DO35" s="668"/>
      <c r="DP35" s="668"/>
      <c r="DQ35" s="668"/>
      <c r="DR35" s="668"/>
      <c r="DS35" s="668"/>
      <c r="DT35" s="668"/>
      <c r="DU35" s="668"/>
      <c r="DV35" s="669"/>
      <c r="DW35" s="641">
        <v>1.7</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2595869</v>
      </c>
      <c r="S36" s="637"/>
      <c r="T36" s="637"/>
      <c r="U36" s="637"/>
      <c r="V36" s="637"/>
      <c r="W36" s="637"/>
      <c r="X36" s="637"/>
      <c r="Y36" s="638"/>
      <c r="Z36" s="639">
        <v>1.9</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12271312</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153494</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11685539</v>
      </c>
      <c r="CS36" s="637"/>
      <c r="CT36" s="637"/>
      <c r="CU36" s="637"/>
      <c r="CV36" s="637"/>
      <c r="CW36" s="637"/>
      <c r="CX36" s="637"/>
      <c r="CY36" s="638"/>
      <c r="CZ36" s="641">
        <v>8.8000000000000007</v>
      </c>
      <c r="DA36" s="666"/>
      <c r="DB36" s="666"/>
      <c r="DC36" s="670"/>
      <c r="DD36" s="645">
        <v>8404807</v>
      </c>
      <c r="DE36" s="637"/>
      <c r="DF36" s="637"/>
      <c r="DG36" s="637"/>
      <c r="DH36" s="637"/>
      <c r="DI36" s="637"/>
      <c r="DJ36" s="637"/>
      <c r="DK36" s="638"/>
      <c r="DL36" s="645">
        <v>6831629</v>
      </c>
      <c r="DM36" s="637"/>
      <c r="DN36" s="637"/>
      <c r="DO36" s="637"/>
      <c r="DP36" s="637"/>
      <c r="DQ36" s="637"/>
      <c r="DR36" s="637"/>
      <c r="DS36" s="637"/>
      <c r="DT36" s="637"/>
      <c r="DU36" s="637"/>
      <c r="DV36" s="638"/>
      <c r="DW36" s="641">
        <v>10.3</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4872360</v>
      </c>
      <c r="S37" s="637"/>
      <c r="T37" s="637"/>
      <c r="U37" s="637"/>
      <c r="V37" s="637"/>
      <c r="W37" s="637"/>
      <c r="X37" s="637"/>
      <c r="Y37" s="638"/>
      <c r="Z37" s="639">
        <v>3.6</v>
      </c>
      <c r="AA37" s="639"/>
      <c r="AB37" s="639"/>
      <c r="AC37" s="639"/>
      <c r="AD37" s="640">
        <v>23740</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1400000</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-3468879</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1308857</v>
      </c>
      <c r="CS37" s="668"/>
      <c r="CT37" s="668"/>
      <c r="CU37" s="668"/>
      <c r="CV37" s="668"/>
      <c r="CW37" s="668"/>
      <c r="CX37" s="668"/>
      <c r="CY37" s="669"/>
      <c r="CZ37" s="641">
        <v>1</v>
      </c>
      <c r="DA37" s="666"/>
      <c r="DB37" s="666"/>
      <c r="DC37" s="670"/>
      <c r="DD37" s="645">
        <v>483572</v>
      </c>
      <c r="DE37" s="668"/>
      <c r="DF37" s="668"/>
      <c r="DG37" s="668"/>
      <c r="DH37" s="668"/>
      <c r="DI37" s="668"/>
      <c r="DJ37" s="668"/>
      <c r="DK37" s="669"/>
      <c r="DL37" s="645">
        <v>451922</v>
      </c>
      <c r="DM37" s="668"/>
      <c r="DN37" s="668"/>
      <c r="DO37" s="668"/>
      <c r="DP37" s="668"/>
      <c r="DQ37" s="668"/>
      <c r="DR37" s="668"/>
      <c r="DS37" s="668"/>
      <c r="DT37" s="668"/>
      <c r="DU37" s="668"/>
      <c r="DV37" s="669"/>
      <c r="DW37" s="641">
        <v>0.7</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7722400</v>
      </c>
      <c r="S38" s="637"/>
      <c r="T38" s="637"/>
      <c r="U38" s="637"/>
      <c r="V38" s="637"/>
      <c r="W38" s="637"/>
      <c r="X38" s="637"/>
      <c r="Y38" s="638"/>
      <c r="Z38" s="639">
        <v>5.6</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215338</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31949</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10871312</v>
      </c>
      <c r="CS38" s="637"/>
      <c r="CT38" s="637"/>
      <c r="CU38" s="637"/>
      <c r="CV38" s="637"/>
      <c r="CW38" s="637"/>
      <c r="CX38" s="637"/>
      <c r="CY38" s="638"/>
      <c r="CZ38" s="641">
        <v>8.1999999999999993</v>
      </c>
      <c r="DA38" s="666"/>
      <c r="DB38" s="666"/>
      <c r="DC38" s="670"/>
      <c r="DD38" s="645">
        <v>9819525</v>
      </c>
      <c r="DE38" s="637"/>
      <c r="DF38" s="637"/>
      <c r="DG38" s="637"/>
      <c r="DH38" s="637"/>
      <c r="DI38" s="637"/>
      <c r="DJ38" s="637"/>
      <c r="DK38" s="638"/>
      <c r="DL38" s="645">
        <v>5766371</v>
      </c>
      <c r="DM38" s="637"/>
      <c r="DN38" s="637"/>
      <c r="DO38" s="637"/>
      <c r="DP38" s="637"/>
      <c r="DQ38" s="637"/>
      <c r="DR38" s="637"/>
      <c r="DS38" s="637"/>
      <c r="DT38" s="637"/>
      <c r="DU38" s="637"/>
      <c r="DV38" s="638"/>
      <c r="DW38" s="641">
        <v>8.6999999999999993</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44773</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5346348</v>
      </c>
      <c r="CS39" s="668"/>
      <c r="CT39" s="668"/>
      <c r="CU39" s="668"/>
      <c r="CV39" s="668"/>
      <c r="CW39" s="668"/>
      <c r="CX39" s="668"/>
      <c r="CY39" s="669"/>
      <c r="CZ39" s="641">
        <v>4</v>
      </c>
      <c r="DA39" s="666"/>
      <c r="DB39" s="666"/>
      <c r="DC39" s="670"/>
      <c r="DD39" s="645">
        <v>5271043</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93</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14560</v>
      </c>
      <c r="CS40" s="637"/>
      <c r="CT40" s="637"/>
      <c r="CU40" s="637"/>
      <c r="CV40" s="637"/>
      <c r="CW40" s="637"/>
      <c r="CX40" s="637"/>
      <c r="CY40" s="638"/>
      <c r="CZ40" s="641">
        <v>0</v>
      </c>
      <c r="DA40" s="666"/>
      <c r="DB40" s="666"/>
      <c r="DC40" s="670"/>
      <c r="DD40" s="645">
        <v>513</v>
      </c>
      <c r="DE40" s="637"/>
      <c r="DF40" s="637"/>
      <c r="DG40" s="637"/>
      <c r="DH40" s="637"/>
      <c r="DI40" s="637"/>
      <c r="DJ40" s="637"/>
      <c r="DK40" s="638"/>
      <c r="DL40" s="645">
        <v>513</v>
      </c>
      <c r="DM40" s="637"/>
      <c r="DN40" s="637"/>
      <c r="DO40" s="637"/>
      <c r="DP40" s="637"/>
      <c r="DQ40" s="637"/>
      <c r="DR40" s="637"/>
      <c r="DS40" s="637"/>
      <c r="DT40" s="637"/>
      <c r="DU40" s="637"/>
      <c r="DV40" s="638"/>
      <c r="DW40" s="641">
        <v>0</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137225778</v>
      </c>
      <c r="S41" s="709"/>
      <c r="T41" s="709"/>
      <c r="U41" s="709"/>
      <c r="V41" s="709"/>
      <c r="W41" s="709"/>
      <c r="X41" s="709"/>
      <c r="Y41" s="713"/>
      <c r="Z41" s="714">
        <v>100</v>
      </c>
      <c r="AA41" s="714"/>
      <c r="AB41" s="714"/>
      <c r="AC41" s="714"/>
      <c r="AD41" s="715">
        <v>66160604</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4653369</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6002605</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333</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23478764</v>
      </c>
      <c r="CS42" s="668"/>
      <c r="CT42" s="668"/>
      <c r="CU42" s="668"/>
      <c r="CV42" s="668"/>
      <c r="CW42" s="668"/>
      <c r="CX42" s="668"/>
      <c r="CY42" s="669"/>
      <c r="CZ42" s="641">
        <v>17.7</v>
      </c>
      <c r="DA42" s="666"/>
      <c r="DB42" s="666"/>
      <c r="DC42" s="670"/>
      <c r="DD42" s="645">
        <v>5958778</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272489</v>
      </c>
      <c r="CS43" s="668"/>
      <c r="CT43" s="668"/>
      <c r="CU43" s="668"/>
      <c r="CV43" s="668"/>
      <c r="CW43" s="668"/>
      <c r="CX43" s="668"/>
      <c r="CY43" s="669"/>
      <c r="CZ43" s="641">
        <v>0.2</v>
      </c>
      <c r="DA43" s="666"/>
      <c r="DB43" s="666"/>
      <c r="DC43" s="670"/>
      <c r="DD43" s="645">
        <v>272489</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23469413</v>
      </c>
      <c r="CS44" s="637"/>
      <c r="CT44" s="637"/>
      <c r="CU44" s="637"/>
      <c r="CV44" s="637"/>
      <c r="CW44" s="637"/>
      <c r="CX44" s="637"/>
      <c r="CY44" s="638"/>
      <c r="CZ44" s="641">
        <v>17.7</v>
      </c>
      <c r="DA44" s="642"/>
      <c r="DB44" s="642"/>
      <c r="DC44" s="648"/>
      <c r="DD44" s="645">
        <v>5958427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4843188</v>
      </c>
      <c r="CS45" s="668"/>
      <c r="CT45" s="668"/>
      <c r="CU45" s="668"/>
      <c r="CV45" s="668"/>
      <c r="CW45" s="668"/>
      <c r="CX45" s="668"/>
      <c r="CY45" s="669"/>
      <c r="CZ45" s="641">
        <v>3.6</v>
      </c>
      <c r="DA45" s="666"/>
      <c r="DB45" s="666"/>
      <c r="DC45" s="670"/>
      <c r="DD45" s="645">
        <v>272354</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18626225</v>
      </c>
      <c r="CS46" s="637"/>
      <c r="CT46" s="637"/>
      <c r="CU46" s="637"/>
      <c r="CV46" s="637"/>
      <c r="CW46" s="637"/>
      <c r="CX46" s="637"/>
      <c r="CY46" s="638"/>
      <c r="CZ46" s="641">
        <v>14</v>
      </c>
      <c r="DA46" s="642"/>
      <c r="DB46" s="642"/>
      <c r="DC46" s="648"/>
      <c r="DD46" s="645">
        <v>5686073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9351</v>
      </c>
      <c r="CS47" s="668"/>
      <c r="CT47" s="668"/>
      <c r="CU47" s="668"/>
      <c r="CV47" s="668"/>
      <c r="CW47" s="668"/>
      <c r="CX47" s="668"/>
      <c r="CY47" s="669"/>
      <c r="CZ47" s="641">
        <v>0</v>
      </c>
      <c r="DA47" s="666"/>
      <c r="DB47" s="666"/>
      <c r="DC47" s="670"/>
      <c r="DD47" s="645">
        <v>351</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132861374</v>
      </c>
      <c r="CS49" s="695"/>
      <c r="CT49" s="695"/>
      <c r="CU49" s="695"/>
      <c r="CV49" s="695"/>
      <c r="CW49" s="695"/>
      <c r="CX49" s="695"/>
      <c r="CY49" s="724"/>
      <c r="CZ49" s="716">
        <v>100</v>
      </c>
      <c r="DA49" s="725"/>
      <c r="DB49" s="725"/>
      <c r="DC49" s="726"/>
      <c r="DD49" s="727">
        <v>77066931</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fda2yIhgSn/hBdQUeWfVEd3Hj5xtL1sZ2bW0E6fRYxjAslq7Q1G7pxezwjjil5LL1HjcsgmDvCNQbMOOuvEmFA==" saltValue="6yNHrJJYTjzGAYtLVQu2/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136991</v>
      </c>
      <c r="R7" s="766"/>
      <c r="S7" s="766"/>
      <c r="T7" s="766"/>
      <c r="U7" s="766"/>
      <c r="V7" s="766">
        <v>132814</v>
      </c>
      <c r="W7" s="766"/>
      <c r="X7" s="766"/>
      <c r="Y7" s="766"/>
      <c r="Z7" s="766"/>
      <c r="AA7" s="766">
        <v>4177</v>
      </c>
      <c r="AB7" s="766"/>
      <c r="AC7" s="766"/>
      <c r="AD7" s="766"/>
      <c r="AE7" s="767"/>
      <c r="AF7" s="768">
        <v>3968</v>
      </c>
      <c r="AG7" s="769"/>
      <c r="AH7" s="769"/>
      <c r="AI7" s="769"/>
      <c r="AJ7" s="770"/>
      <c r="AK7" s="771">
        <v>8565</v>
      </c>
      <c r="AL7" s="772"/>
      <c r="AM7" s="772"/>
      <c r="AN7" s="772"/>
      <c r="AO7" s="772"/>
      <c r="AP7" s="772">
        <v>40656</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t="s">
        <v>546</v>
      </c>
      <c r="BS7" s="759" t="s">
        <v>547</v>
      </c>
      <c r="BT7" s="760"/>
      <c r="BU7" s="760"/>
      <c r="BV7" s="760"/>
      <c r="BW7" s="760"/>
      <c r="BX7" s="760"/>
      <c r="BY7" s="760"/>
      <c r="BZ7" s="760"/>
      <c r="CA7" s="760"/>
      <c r="CB7" s="760"/>
      <c r="CC7" s="760"/>
      <c r="CD7" s="760"/>
      <c r="CE7" s="760"/>
      <c r="CF7" s="760"/>
      <c r="CG7" s="775"/>
      <c r="CH7" s="756">
        <v>1</v>
      </c>
      <c r="CI7" s="757"/>
      <c r="CJ7" s="757"/>
      <c r="CK7" s="757"/>
      <c r="CL7" s="758"/>
      <c r="CM7" s="756">
        <v>25</v>
      </c>
      <c r="CN7" s="757"/>
      <c r="CO7" s="757"/>
      <c r="CP7" s="757"/>
      <c r="CQ7" s="758"/>
      <c r="CR7" s="756">
        <v>5</v>
      </c>
      <c r="CS7" s="757"/>
      <c r="CT7" s="757"/>
      <c r="CU7" s="757"/>
      <c r="CV7" s="758"/>
      <c r="CW7" s="756" t="s">
        <v>552</v>
      </c>
      <c r="CX7" s="757"/>
      <c r="CY7" s="757"/>
      <c r="CZ7" s="757"/>
      <c r="DA7" s="758"/>
      <c r="DB7" s="756">
        <v>1525</v>
      </c>
      <c r="DC7" s="757"/>
      <c r="DD7" s="757"/>
      <c r="DE7" s="757"/>
      <c r="DF7" s="758"/>
      <c r="DG7" s="756" t="s">
        <v>552</v>
      </c>
      <c r="DH7" s="757"/>
      <c r="DI7" s="757"/>
      <c r="DJ7" s="757"/>
      <c r="DK7" s="758"/>
      <c r="DL7" s="756" t="s">
        <v>552</v>
      </c>
      <c r="DM7" s="757"/>
      <c r="DN7" s="757"/>
      <c r="DO7" s="757"/>
      <c r="DP7" s="758"/>
      <c r="DQ7" s="756" t="s">
        <v>552</v>
      </c>
      <c r="DR7" s="757"/>
      <c r="DS7" s="757"/>
      <c r="DT7" s="757"/>
      <c r="DU7" s="758"/>
      <c r="DV7" s="759"/>
      <c r="DW7" s="760"/>
      <c r="DX7" s="760"/>
      <c r="DY7" s="760"/>
      <c r="DZ7" s="761"/>
      <c r="EA7" s="217"/>
    </row>
    <row r="8" spans="1:131" s="218" customFormat="1" ht="26.25" customHeight="1" x14ac:dyDescent="0.2">
      <c r="A8" s="221">
        <v>2</v>
      </c>
      <c r="B8" s="793" t="s">
        <v>375</v>
      </c>
      <c r="C8" s="794"/>
      <c r="D8" s="794"/>
      <c r="E8" s="794"/>
      <c r="F8" s="794"/>
      <c r="G8" s="794"/>
      <c r="H8" s="794"/>
      <c r="I8" s="794"/>
      <c r="J8" s="794"/>
      <c r="K8" s="794"/>
      <c r="L8" s="794"/>
      <c r="M8" s="794"/>
      <c r="N8" s="794"/>
      <c r="O8" s="794"/>
      <c r="P8" s="795"/>
      <c r="Q8" s="796">
        <v>1659</v>
      </c>
      <c r="R8" s="797"/>
      <c r="S8" s="797"/>
      <c r="T8" s="797"/>
      <c r="U8" s="797"/>
      <c r="V8" s="797">
        <v>1472</v>
      </c>
      <c r="W8" s="797"/>
      <c r="X8" s="797"/>
      <c r="Y8" s="797"/>
      <c r="Z8" s="797"/>
      <c r="AA8" s="797">
        <v>187</v>
      </c>
      <c r="AB8" s="797"/>
      <c r="AC8" s="797"/>
      <c r="AD8" s="797"/>
      <c r="AE8" s="798"/>
      <c r="AF8" s="799">
        <v>187</v>
      </c>
      <c r="AG8" s="800"/>
      <c r="AH8" s="800"/>
      <c r="AI8" s="800"/>
      <c r="AJ8" s="801"/>
      <c r="AK8" s="782">
        <v>0</v>
      </c>
      <c r="AL8" s="783"/>
      <c r="AM8" s="783"/>
      <c r="AN8" s="783"/>
      <c r="AO8" s="783"/>
      <c r="AP8" s="783">
        <v>5969</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548</v>
      </c>
      <c r="BT8" s="787"/>
      <c r="BU8" s="787"/>
      <c r="BV8" s="787"/>
      <c r="BW8" s="787"/>
      <c r="BX8" s="787"/>
      <c r="BY8" s="787"/>
      <c r="BZ8" s="787"/>
      <c r="CA8" s="787"/>
      <c r="CB8" s="787"/>
      <c r="CC8" s="787"/>
      <c r="CD8" s="787"/>
      <c r="CE8" s="787"/>
      <c r="CF8" s="787"/>
      <c r="CG8" s="788"/>
      <c r="CH8" s="789">
        <v>-6</v>
      </c>
      <c r="CI8" s="790"/>
      <c r="CJ8" s="790"/>
      <c r="CK8" s="790"/>
      <c r="CL8" s="791"/>
      <c r="CM8" s="789">
        <v>370</v>
      </c>
      <c r="CN8" s="790"/>
      <c r="CO8" s="790"/>
      <c r="CP8" s="790"/>
      <c r="CQ8" s="791"/>
      <c r="CR8" s="789">
        <v>300</v>
      </c>
      <c r="CS8" s="790"/>
      <c r="CT8" s="790"/>
      <c r="CU8" s="790"/>
      <c r="CV8" s="791"/>
      <c r="CW8" s="789">
        <v>48</v>
      </c>
      <c r="CX8" s="790"/>
      <c r="CY8" s="790"/>
      <c r="CZ8" s="790"/>
      <c r="DA8" s="791"/>
      <c r="DB8" s="789" t="s">
        <v>552</v>
      </c>
      <c r="DC8" s="790"/>
      <c r="DD8" s="790"/>
      <c r="DE8" s="790"/>
      <c r="DF8" s="791"/>
      <c r="DG8" s="789" t="s">
        <v>552</v>
      </c>
      <c r="DH8" s="790"/>
      <c r="DI8" s="790"/>
      <c r="DJ8" s="790"/>
      <c r="DK8" s="791"/>
      <c r="DL8" s="789" t="s">
        <v>552</v>
      </c>
      <c r="DM8" s="790"/>
      <c r="DN8" s="790"/>
      <c r="DO8" s="790"/>
      <c r="DP8" s="791"/>
      <c r="DQ8" s="789" t="s">
        <v>552</v>
      </c>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549</v>
      </c>
      <c r="BT9" s="787"/>
      <c r="BU9" s="787"/>
      <c r="BV9" s="787"/>
      <c r="BW9" s="787"/>
      <c r="BX9" s="787"/>
      <c r="BY9" s="787"/>
      <c r="BZ9" s="787"/>
      <c r="CA9" s="787"/>
      <c r="CB9" s="787"/>
      <c r="CC9" s="787"/>
      <c r="CD9" s="787"/>
      <c r="CE9" s="787"/>
      <c r="CF9" s="787"/>
      <c r="CG9" s="788"/>
      <c r="CH9" s="789">
        <v>-4</v>
      </c>
      <c r="CI9" s="790"/>
      <c r="CJ9" s="790"/>
      <c r="CK9" s="790"/>
      <c r="CL9" s="791"/>
      <c r="CM9" s="789">
        <v>1169</v>
      </c>
      <c r="CN9" s="790"/>
      <c r="CO9" s="790"/>
      <c r="CP9" s="790"/>
      <c r="CQ9" s="791"/>
      <c r="CR9" s="789">
        <v>800</v>
      </c>
      <c r="CS9" s="790"/>
      <c r="CT9" s="790"/>
      <c r="CU9" s="790"/>
      <c r="CV9" s="791"/>
      <c r="CW9" s="789">
        <v>209</v>
      </c>
      <c r="CX9" s="790"/>
      <c r="CY9" s="790"/>
      <c r="CZ9" s="790"/>
      <c r="DA9" s="791"/>
      <c r="DB9" s="789" t="s">
        <v>552</v>
      </c>
      <c r="DC9" s="790"/>
      <c r="DD9" s="790"/>
      <c r="DE9" s="790"/>
      <c r="DF9" s="791"/>
      <c r="DG9" s="789" t="s">
        <v>552</v>
      </c>
      <c r="DH9" s="790"/>
      <c r="DI9" s="790"/>
      <c r="DJ9" s="790"/>
      <c r="DK9" s="791"/>
      <c r="DL9" s="789" t="s">
        <v>552</v>
      </c>
      <c r="DM9" s="790"/>
      <c r="DN9" s="790"/>
      <c r="DO9" s="790"/>
      <c r="DP9" s="791"/>
      <c r="DQ9" s="789" t="s">
        <v>552</v>
      </c>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t="s">
        <v>550</v>
      </c>
      <c r="BT10" s="787"/>
      <c r="BU10" s="787"/>
      <c r="BV10" s="787"/>
      <c r="BW10" s="787"/>
      <c r="BX10" s="787"/>
      <c r="BY10" s="787"/>
      <c r="BZ10" s="787"/>
      <c r="CA10" s="787"/>
      <c r="CB10" s="787"/>
      <c r="CC10" s="787"/>
      <c r="CD10" s="787"/>
      <c r="CE10" s="787"/>
      <c r="CF10" s="787"/>
      <c r="CG10" s="788"/>
      <c r="CH10" s="789">
        <v>102</v>
      </c>
      <c r="CI10" s="790"/>
      <c r="CJ10" s="790"/>
      <c r="CK10" s="790"/>
      <c r="CL10" s="791"/>
      <c r="CM10" s="789">
        <v>418</v>
      </c>
      <c r="CN10" s="790"/>
      <c r="CO10" s="790"/>
      <c r="CP10" s="790"/>
      <c r="CQ10" s="791"/>
      <c r="CR10" s="789">
        <v>26</v>
      </c>
      <c r="CS10" s="790"/>
      <c r="CT10" s="790"/>
      <c r="CU10" s="790"/>
      <c r="CV10" s="791"/>
      <c r="CW10" s="789" t="s">
        <v>552</v>
      </c>
      <c r="CX10" s="790"/>
      <c r="CY10" s="790"/>
      <c r="CZ10" s="790"/>
      <c r="DA10" s="791"/>
      <c r="DB10" s="789" t="s">
        <v>552</v>
      </c>
      <c r="DC10" s="790"/>
      <c r="DD10" s="790"/>
      <c r="DE10" s="790"/>
      <c r="DF10" s="791"/>
      <c r="DG10" s="789" t="s">
        <v>552</v>
      </c>
      <c r="DH10" s="790"/>
      <c r="DI10" s="790"/>
      <c r="DJ10" s="790"/>
      <c r="DK10" s="791"/>
      <c r="DL10" s="789" t="s">
        <v>552</v>
      </c>
      <c r="DM10" s="790"/>
      <c r="DN10" s="790"/>
      <c r="DO10" s="790"/>
      <c r="DP10" s="791"/>
      <c r="DQ10" s="789" t="s">
        <v>552</v>
      </c>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t="s">
        <v>551</v>
      </c>
      <c r="BT11" s="787"/>
      <c r="BU11" s="787"/>
      <c r="BV11" s="787"/>
      <c r="BW11" s="787"/>
      <c r="BX11" s="787"/>
      <c r="BY11" s="787"/>
      <c r="BZ11" s="787"/>
      <c r="CA11" s="787"/>
      <c r="CB11" s="787"/>
      <c r="CC11" s="787"/>
      <c r="CD11" s="787"/>
      <c r="CE11" s="787"/>
      <c r="CF11" s="787"/>
      <c r="CG11" s="788"/>
      <c r="CH11" s="789">
        <v>-7</v>
      </c>
      <c r="CI11" s="790"/>
      <c r="CJ11" s="790"/>
      <c r="CK11" s="790"/>
      <c r="CL11" s="791"/>
      <c r="CM11" s="789">
        <v>23</v>
      </c>
      <c r="CN11" s="790"/>
      <c r="CO11" s="790"/>
      <c r="CP11" s="790"/>
      <c r="CQ11" s="791"/>
      <c r="CR11" s="789">
        <v>9</v>
      </c>
      <c r="CS11" s="790"/>
      <c r="CT11" s="790"/>
      <c r="CU11" s="790"/>
      <c r="CV11" s="791"/>
      <c r="CW11" s="789" t="s">
        <v>552</v>
      </c>
      <c r="CX11" s="790"/>
      <c r="CY11" s="790"/>
      <c r="CZ11" s="790"/>
      <c r="DA11" s="791"/>
      <c r="DB11" s="789" t="s">
        <v>552</v>
      </c>
      <c r="DC11" s="790"/>
      <c r="DD11" s="790"/>
      <c r="DE11" s="790"/>
      <c r="DF11" s="791"/>
      <c r="DG11" s="789" t="s">
        <v>552</v>
      </c>
      <c r="DH11" s="790"/>
      <c r="DI11" s="790"/>
      <c r="DJ11" s="790"/>
      <c r="DK11" s="791"/>
      <c r="DL11" s="789" t="s">
        <v>552</v>
      </c>
      <c r="DM11" s="790"/>
      <c r="DN11" s="790"/>
      <c r="DO11" s="790"/>
      <c r="DP11" s="791"/>
      <c r="DQ11" s="789" t="s">
        <v>552</v>
      </c>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377</v>
      </c>
      <c r="B23" s="802" t="s">
        <v>378</v>
      </c>
      <c r="C23" s="803"/>
      <c r="D23" s="803"/>
      <c r="E23" s="803"/>
      <c r="F23" s="803"/>
      <c r="G23" s="803"/>
      <c r="H23" s="803"/>
      <c r="I23" s="803"/>
      <c r="J23" s="803"/>
      <c r="K23" s="803"/>
      <c r="L23" s="803"/>
      <c r="M23" s="803"/>
      <c r="N23" s="803"/>
      <c r="O23" s="803"/>
      <c r="P23" s="804"/>
      <c r="Q23" s="805">
        <v>137226</v>
      </c>
      <c r="R23" s="806"/>
      <c r="S23" s="806"/>
      <c r="T23" s="806"/>
      <c r="U23" s="806"/>
      <c r="V23" s="806">
        <v>132861</v>
      </c>
      <c r="W23" s="806"/>
      <c r="X23" s="806"/>
      <c r="Y23" s="806"/>
      <c r="Z23" s="806"/>
      <c r="AA23" s="806">
        <v>4364</v>
      </c>
      <c r="AB23" s="806"/>
      <c r="AC23" s="806"/>
      <c r="AD23" s="806"/>
      <c r="AE23" s="807"/>
      <c r="AF23" s="808">
        <v>4155</v>
      </c>
      <c r="AG23" s="806"/>
      <c r="AH23" s="806"/>
      <c r="AI23" s="806"/>
      <c r="AJ23" s="809"/>
      <c r="AK23" s="810"/>
      <c r="AL23" s="811"/>
      <c r="AM23" s="811"/>
      <c r="AN23" s="811"/>
      <c r="AO23" s="811"/>
      <c r="AP23" s="806">
        <v>46625</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389</v>
      </c>
      <c r="C28" s="763"/>
      <c r="D28" s="763"/>
      <c r="E28" s="763"/>
      <c r="F28" s="763"/>
      <c r="G28" s="763"/>
      <c r="H28" s="763"/>
      <c r="I28" s="763"/>
      <c r="J28" s="763"/>
      <c r="K28" s="763"/>
      <c r="L28" s="763"/>
      <c r="M28" s="763"/>
      <c r="N28" s="763"/>
      <c r="O28" s="763"/>
      <c r="P28" s="764"/>
      <c r="Q28" s="835">
        <v>24142</v>
      </c>
      <c r="R28" s="836"/>
      <c r="S28" s="836"/>
      <c r="T28" s="836"/>
      <c r="U28" s="836"/>
      <c r="V28" s="836">
        <v>23988</v>
      </c>
      <c r="W28" s="836"/>
      <c r="X28" s="836"/>
      <c r="Y28" s="836"/>
      <c r="Z28" s="836"/>
      <c r="AA28" s="836">
        <v>153</v>
      </c>
      <c r="AB28" s="836"/>
      <c r="AC28" s="836"/>
      <c r="AD28" s="836"/>
      <c r="AE28" s="837"/>
      <c r="AF28" s="838">
        <v>153</v>
      </c>
      <c r="AG28" s="836"/>
      <c r="AH28" s="836"/>
      <c r="AI28" s="836"/>
      <c r="AJ28" s="839"/>
      <c r="AK28" s="840">
        <v>4653</v>
      </c>
      <c r="AL28" s="841"/>
      <c r="AM28" s="841"/>
      <c r="AN28" s="841"/>
      <c r="AO28" s="841"/>
      <c r="AP28" s="841" t="s">
        <v>552</v>
      </c>
      <c r="AQ28" s="841"/>
      <c r="AR28" s="841"/>
      <c r="AS28" s="841"/>
      <c r="AT28" s="841"/>
      <c r="AU28" s="841" t="s">
        <v>552</v>
      </c>
      <c r="AV28" s="841"/>
      <c r="AW28" s="841"/>
      <c r="AX28" s="841"/>
      <c r="AY28" s="841"/>
      <c r="AZ28" s="842" t="s">
        <v>552</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390</v>
      </c>
      <c r="C29" s="794"/>
      <c r="D29" s="794"/>
      <c r="E29" s="794"/>
      <c r="F29" s="794"/>
      <c r="G29" s="794"/>
      <c r="H29" s="794"/>
      <c r="I29" s="794"/>
      <c r="J29" s="794"/>
      <c r="K29" s="794"/>
      <c r="L29" s="794"/>
      <c r="M29" s="794"/>
      <c r="N29" s="794"/>
      <c r="O29" s="794"/>
      <c r="P29" s="795"/>
      <c r="Q29" s="796">
        <v>20833</v>
      </c>
      <c r="R29" s="797"/>
      <c r="S29" s="797"/>
      <c r="T29" s="797"/>
      <c r="U29" s="797"/>
      <c r="V29" s="797">
        <v>20235</v>
      </c>
      <c r="W29" s="797"/>
      <c r="X29" s="797"/>
      <c r="Y29" s="797"/>
      <c r="Z29" s="797"/>
      <c r="AA29" s="797">
        <v>598</v>
      </c>
      <c r="AB29" s="797"/>
      <c r="AC29" s="797"/>
      <c r="AD29" s="797"/>
      <c r="AE29" s="798"/>
      <c r="AF29" s="799">
        <v>598</v>
      </c>
      <c r="AG29" s="800"/>
      <c r="AH29" s="800"/>
      <c r="AI29" s="800"/>
      <c r="AJ29" s="801"/>
      <c r="AK29" s="847">
        <v>3646</v>
      </c>
      <c r="AL29" s="843"/>
      <c r="AM29" s="843"/>
      <c r="AN29" s="843"/>
      <c r="AO29" s="843"/>
      <c r="AP29" s="843" t="s">
        <v>552</v>
      </c>
      <c r="AQ29" s="843"/>
      <c r="AR29" s="843"/>
      <c r="AS29" s="843"/>
      <c r="AT29" s="843"/>
      <c r="AU29" s="843" t="s">
        <v>552</v>
      </c>
      <c r="AV29" s="843"/>
      <c r="AW29" s="843"/>
      <c r="AX29" s="843"/>
      <c r="AY29" s="843"/>
      <c r="AZ29" s="844" t="s">
        <v>552</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391</v>
      </c>
      <c r="C30" s="794"/>
      <c r="D30" s="794"/>
      <c r="E30" s="794"/>
      <c r="F30" s="794"/>
      <c r="G30" s="794"/>
      <c r="H30" s="794"/>
      <c r="I30" s="794"/>
      <c r="J30" s="794"/>
      <c r="K30" s="794"/>
      <c r="L30" s="794"/>
      <c r="M30" s="794"/>
      <c r="N30" s="794"/>
      <c r="O30" s="794"/>
      <c r="P30" s="795"/>
      <c r="Q30" s="796">
        <v>6799</v>
      </c>
      <c r="R30" s="797"/>
      <c r="S30" s="797"/>
      <c r="T30" s="797"/>
      <c r="U30" s="797"/>
      <c r="V30" s="797">
        <v>6768</v>
      </c>
      <c r="W30" s="797"/>
      <c r="X30" s="797"/>
      <c r="Y30" s="797"/>
      <c r="Z30" s="797"/>
      <c r="AA30" s="797">
        <v>32</v>
      </c>
      <c r="AB30" s="797"/>
      <c r="AC30" s="797"/>
      <c r="AD30" s="797"/>
      <c r="AE30" s="798"/>
      <c r="AF30" s="799">
        <v>32</v>
      </c>
      <c r="AG30" s="800"/>
      <c r="AH30" s="800"/>
      <c r="AI30" s="800"/>
      <c r="AJ30" s="801"/>
      <c r="AK30" s="847">
        <v>3002</v>
      </c>
      <c r="AL30" s="843"/>
      <c r="AM30" s="843"/>
      <c r="AN30" s="843"/>
      <c r="AO30" s="843"/>
      <c r="AP30" s="843" t="s">
        <v>552</v>
      </c>
      <c r="AQ30" s="843"/>
      <c r="AR30" s="843"/>
      <c r="AS30" s="843"/>
      <c r="AT30" s="843"/>
      <c r="AU30" s="843" t="s">
        <v>552</v>
      </c>
      <c r="AV30" s="843"/>
      <c r="AW30" s="843"/>
      <c r="AX30" s="843"/>
      <c r="AY30" s="843"/>
      <c r="AZ30" s="844" t="s">
        <v>552</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392</v>
      </c>
      <c r="C31" s="794"/>
      <c r="D31" s="794"/>
      <c r="E31" s="794"/>
      <c r="F31" s="794"/>
      <c r="G31" s="794"/>
      <c r="H31" s="794"/>
      <c r="I31" s="794"/>
      <c r="J31" s="794"/>
      <c r="K31" s="794"/>
      <c r="L31" s="794"/>
      <c r="M31" s="794"/>
      <c r="N31" s="794"/>
      <c r="O31" s="794"/>
      <c r="P31" s="795"/>
      <c r="Q31" s="796">
        <v>11851</v>
      </c>
      <c r="R31" s="797"/>
      <c r="S31" s="797"/>
      <c r="T31" s="797"/>
      <c r="U31" s="797"/>
      <c r="V31" s="797">
        <v>2653</v>
      </c>
      <c r="W31" s="797"/>
      <c r="X31" s="797"/>
      <c r="Y31" s="797"/>
      <c r="Z31" s="797"/>
      <c r="AA31" s="797">
        <v>9198</v>
      </c>
      <c r="AB31" s="797"/>
      <c r="AC31" s="797"/>
      <c r="AD31" s="797"/>
      <c r="AE31" s="798"/>
      <c r="AF31" s="799">
        <v>9198</v>
      </c>
      <c r="AG31" s="800"/>
      <c r="AH31" s="800"/>
      <c r="AI31" s="800"/>
      <c r="AJ31" s="801"/>
      <c r="AK31" s="847" t="s">
        <v>552</v>
      </c>
      <c r="AL31" s="843"/>
      <c r="AM31" s="843"/>
      <c r="AN31" s="843"/>
      <c r="AO31" s="843"/>
      <c r="AP31" s="843" t="s">
        <v>552</v>
      </c>
      <c r="AQ31" s="843"/>
      <c r="AR31" s="843"/>
      <c r="AS31" s="843"/>
      <c r="AT31" s="843"/>
      <c r="AU31" s="843" t="s">
        <v>552</v>
      </c>
      <c r="AV31" s="843"/>
      <c r="AW31" s="843"/>
      <c r="AX31" s="843"/>
      <c r="AY31" s="843"/>
      <c r="AZ31" s="844" t="s">
        <v>552</v>
      </c>
      <c r="BA31" s="844"/>
      <c r="BB31" s="844"/>
      <c r="BC31" s="844"/>
      <c r="BD31" s="844"/>
      <c r="BE31" s="845" t="s">
        <v>393</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394</v>
      </c>
      <c r="C32" s="794"/>
      <c r="D32" s="794"/>
      <c r="E32" s="794"/>
      <c r="F32" s="794"/>
      <c r="G32" s="794"/>
      <c r="H32" s="794"/>
      <c r="I32" s="794"/>
      <c r="J32" s="794"/>
      <c r="K32" s="794"/>
      <c r="L32" s="794"/>
      <c r="M32" s="794"/>
      <c r="N32" s="794"/>
      <c r="O32" s="794"/>
      <c r="P32" s="795"/>
      <c r="Q32" s="796">
        <v>4757</v>
      </c>
      <c r="R32" s="797"/>
      <c r="S32" s="797"/>
      <c r="T32" s="797"/>
      <c r="U32" s="797"/>
      <c r="V32" s="797">
        <v>4460</v>
      </c>
      <c r="W32" s="797"/>
      <c r="X32" s="797"/>
      <c r="Y32" s="797"/>
      <c r="Z32" s="797"/>
      <c r="AA32" s="797">
        <v>297</v>
      </c>
      <c r="AB32" s="797"/>
      <c r="AC32" s="797"/>
      <c r="AD32" s="797"/>
      <c r="AE32" s="798"/>
      <c r="AF32" s="799">
        <v>1791</v>
      </c>
      <c r="AG32" s="800"/>
      <c r="AH32" s="800"/>
      <c r="AI32" s="800"/>
      <c r="AJ32" s="801"/>
      <c r="AK32" s="847">
        <v>1400</v>
      </c>
      <c r="AL32" s="843"/>
      <c r="AM32" s="843"/>
      <c r="AN32" s="843"/>
      <c r="AO32" s="843"/>
      <c r="AP32" s="843">
        <v>5244</v>
      </c>
      <c r="AQ32" s="843"/>
      <c r="AR32" s="843"/>
      <c r="AS32" s="843"/>
      <c r="AT32" s="843"/>
      <c r="AU32" s="843">
        <v>5244</v>
      </c>
      <c r="AV32" s="843"/>
      <c r="AW32" s="843"/>
      <c r="AX32" s="843"/>
      <c r="AY32" s="843"/>
      <c r="AZ32" s="844" t="s">
        <v>552</v>
      </c>
      <c r="BA32" s="844"/>
      <c r="BB32" s="844"/>
      <c r="BC32" s="844"/>
      <c r="BD32" s="844"/>
      <c r="BE32" s="845" t="s">
        <v>393</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377</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11772</v>
      </c>
      <c r="AG63" s="857"/>
      <c r="AH63" s="857"/>
      <c r="AI63" s="857"/>
      <c r="AJ63" s="858"/>
      <c r="AK63" s="859"/>
      <c r="AL63" s="854"/>
      <c r="AM63" s="854"/>
      <c r="AN63" s="854"/>
      <c r="AO63" s="854"/>
      <c r="AP63" s="857">
        <v>5244</v>
      </c>
      <c r="AQ63" s="857"/>
      <c r="AR63" s="857"/>
      <c r="AS63" s="857"/>
      <c r="AT63" s="857"/>
      <c r="AU63" s="857">
        <v>5244</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399</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553</v>
      </c>
      <c r="C68" s="883"/>
      <c r="D68" s="883"/>
      <c r="E68" s="883"/>
      <c r="F68" s="883"/>
      <c r="G68" s="883"/>
      <c r="H68" s="883"/>
      <c r="I68" s="883"/>
      <c r="J68" s="883"/>
      <c r="K68" s="883"/>
      <c r="L68" s="883"/>
      <c r="M68" s="883"/>
      <c r="N68" s="883"/>
      <c r="O68" s="883"/>
      <c r="P68" s="884"/>
      <c r="Q68" s="885">
        <v>9388</v>
      </c>
      <c r="R68" s="879"/>
      <c r="S68" s="879"/>
      <c r="T68" s="879"/>
      <c r="U68" s="879"/>
      <c r="V68" s="879">
        <v>9097</v>
      </c>
      <c r="W68" s="879"/>
      <c r="X68" s="879"/>
      <c r="Y68" s="879"/>
      <c r="Z68" s="879"/>
      <c r="AA68" s="879">
        <v>291</v>
      </c>
      <c r="AB68" s="879"/>
      <c r="AC68" s="879"/>
      <c r="AD68" s="879"/>
      <c r="AE68" s="879"/>
      <c r="AF68" s="879">
        <v>291</v>
      </c>
      <c r="AG68" s="879"/>
      <c r="AH68" s="879"/>
      <c r="AI68" s="879"/>
      <c r="AJ68" s="879"/>
      <c r="AK68" s="879" t="s">
        <v>552</v>
      </c>
      <c r="AL68" s="879"/>
      <c r="AM68" s="879"/>
      <c r="AN68" s="879"/>
      <c r="AO68" s="879"/>
      <c r="AP68" s="879">
        <v>125</v>
      </c>
      <c r="AQ68" s="879"/>
      <c r="AR68" s="879"/>
      <c r="AS68" s="879"/>
      <c r="AT68" s="879"/>
      <c r="AU68" s="879">
        <v>7</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554</v>
      </c>
      <c r="C69" s="887"/>
      <c r="D69" s="887"/>
      <c r="E69" s="887"/>
      <c r="F69" s="887"/>
      <c r="G69" s="887"/>
      <c r="H69" s="887"/>
      <c r="I69" s="887"/>
      <c r="J69" s="887"/>
      <c r="K69" s="887"/>
      <c r="L69" s="887"/>
      <c r="M69" s="887"/>
      <c r="N69" s="887"/>
      <c r="O69" s="887"/>
      <c r="P69" s="888"/>
      <c r="Q69" s="889">
        <v>2850</v>
      </c>
      <c r="R69" s="843"/>
      <c r="S69" s="843"/>
      <c r="T69" s="843"/>
      <c r="U69" s="843"/>
      <c r="V69" s="843">
        <v>2728</v>
      </c>
      <c r="W69" s="843"/>
      <c r="X69" s="843"/>
      <c r="Y69" s="843"/>
      <c r="Z69" s="843"/>
      <c r="AA69" s="843">
        <v>122</v>
      </c>
      <c r="AB69" s="843"/>
      <c r="AC69" s="843"/>
      <c r="AD69" s="843"/>
      <c r="AE69" s="843"/>
      <c r="AF69" s="843">
        <v>122</v>
      </c>
      <c r="AG69" s="843"/>
      <c r="AH69" s="843"/>
      <c r="AI69" s="843"/>
      <c r="AJ69" s="843"/>
      <c r="AK69" s="843">
        <v>249</v>
      </c>
      <c r="AL69" s="843"/>
      <c r="AM69" s="843"/>
      <c r="AN69" s="843"/>
      <c r="AO69" s="843"/>
      <c r="AP69" s="843">
        <v>553</v>
      </c>
      <c r="AQ69" s="843"/>
      <c r="AR69" s="843"/>
      <c r="AS69" s="843"/>
      <c r="AT69" s="843"/>
      <c r="AU69" s="843">
        <v>273</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555</v>
      </c>
      <c r="C70" s="887"/>
      <c r="D70" s="887"/>
      <c r="E70" s="887"/>
      <c r="F70" s="887"/>
      <c r="G70" s="887"/>
      <c r="H70" s="887"/>
      <c r="I70" s="887"/>
      <c r="J70" s="887"/>
      <c r="K70" s="887"/>
      <c r="L70" s="887"/>
      <c r="M70" s="887"/>
      <c r="N70" s="887"/>
      <c r="O70" s="887"/>
      <c r="P70" s="888"/>
      <c r="Q70" s="889">
        <v>11048</v>
      </c>
      <c r="R70" s="843">
        <v>6933</v>
      </c>
      <c r="S70" s="843">
        <v>6933</v>
      </c>
      <c r="T70" s="843">
        <v>6933</v>
      </c>
      <c r="U70" s="843">
        <v>6933</v>
      </c>
      <c r="V70" s="843">
        <v>10962</v>
      </c>
      <c r="W70" s="843">
        <v>6850</v>
      </c>
      <c r="X70" s="843">
        <v>6850</v>
      </c>
      <c r="Y70" s="843">
        <v>6850</v>
      </c>
      <c r="Z70" s="843">
        <v>6850</v>
      </c>
      <c r="AA70" s="843">
        <v>86</v>
      </c>
      <c r="AB70" s="843">
        <v>82</v>
      </c>
      <c r="AC70" s="843">
        <v>82</v>
      </c>
      <c r="AD70" s="843">
        <v>82</v>
      </c>
      <c r="AE70" s="843">
        <v>82</v>
      </c>
      <c r="AF70" s="843">
        <v>86</v>
      </c>
      <c r="AG70" s="843">
        <v>82</v>
      </c>
      <c r="AH70" s="843">
        <v>82</v>
      </c>
      <c r="AI70" s="843">
        <v>82</v>
      </c>
      <c r="AJ70" s="843">
        <v>82</v>
      </c>
      <c r="AK70" s="843">
        <v>4624</v>
      </c>
      <c r="AL70" s="843">
        <v>2485</v>
      </c>
      <c r="AM70" s="843">
        <v>2485</v>
      </c>
      <c r="AN70" s="843">
        <v>2485</v>
      </c>
      <c r="AO70" s="843">
        <v>2485</v>
      </c>
      <c r="AP70" s="843" t="s">
        <v>487</v>
      </c>
      <c r="AQ70" s="843"/>
      <c r="AR70" s="843"/>
      <c r="AS70" s="843"/>
      <c r="AT70" s="843"/>
      <c r="AU70" s="843" t="s">
        <v>487</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556</v>
      </c>
      <c r="C71" s="887"/>
      <c r="D71" s="887"/>
      <c r="E71" s="887"/>
      <c r="F71" s="887"/>
      <c r="G71" s="887"/>
      <c r="H71" s="887"/>
      <c r="I71" s="887"/>
      <c r="J71" s="887"/>
      <c r="K71" s="887"/>
      <c r="L71" s="887"/>
      <c r="M71" s="887"/>
      <c r="N71" s="887"/>
      <c r="O71" s="887"/>
      <c r="P71" s="888"/>
      <c r="Q71" s="889">
        <v>1238</v>
      </c>
      <c r="R71" s="843"/>
      <c r="S71" s="843"/>
      <c r="T71" s="843"/>
      <c r="U71" s="843"/>
      <c r="V71" s="843">
        <v>1207</v>
      </c>
      <c r="W71" s="843"/>
      <c r="X71" s="843"/>
      <c r="Y71" s="843"/>
      <c r="Z71" s="843"/>
      <c r="AA71" s="843">
        <v>31</v>
      </c>
      <c r="AB71" s="843"/>
      <c r="AC71" s="843"/>
      <c r="AD71" s="843"/>
      <c r="AE71" s="843"/>
      <c r="AF71" s="843">
        <v>31</v>
      </c>
      <c r="AG71" s="843"/>
      <c r="AH71" s="843"/>
      <c r="AI71" s="843"/>
      <c r="AJ71" s="843"/>
      <c r="AK71" s="843">
        <v>76</v>
      </c>
      <c r="AL71" s="843"/>
      <c r="AM71" s="843"/>
      <c r="AN71" s="843"/>
      <c r="AO71" s="843"/>
      <c r="AP71" s="843" t="s">
        <v>552</v>
      </c>
      <c r="AQ71" s="843"/>
      <c r="AR71" s="843"/>
      <c r="AS71" s="843"/>
      <c r="AT71" s="843"/>
      <c r="AU71" s="843" t="s">
        <v>552</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557</v>
      </c>
      <c r="C72" s="887"/>
      <c r="D72" s="887"/>
      <c r="E72" s="887"/>
      <c r="F72" s="887"/>
      <c r="G72" s="887"/>
      <c r="H72" s="887"/>
      <c r="I72" s="887"/>
      <c r="J72" s="887"/>
      <c r="K72" s="887"/>
      <c r="L72" s="887"/>
      <c r="M72" s="887"/>
      <c r="N72" s="887"/>
      <c r="O72" s="887"/>
      <c r="P72" s="888"/>
      <c r="Q72" s="889">
        <v>1656633</v>
      </c>
      <c r="R72" s="843">
        <v>1385861</v>
      </c>
      <c r="S72" s="843">
        <v>1385861</v>
      </c>
      <c r="T72" s="843">
        <v>1385861</v>
      </c>
      <c r="U72" s="843">
        <v>1385861</v>
      </c>
      <c r="V72" s="843">
        <v>1631442</v>
      </c>
      <c r="W72" s="843">
        <v>1346246</v>
      </c>
      <c r="X72" s="843">
        <v>1346246</v>
      </c>
      <c r="Y72" s="843">
        <v>1346246</v>
      </c>
      <c r="Z72" s="843">
        <v>1346246</v>
      </c>
      <c r="AA72" s="843">
        <v>25191</v>
      </c>
      <c r="AB72" s="843">
        <v>39615</v>
      </c>
      <c r="AC72" s="843">
        <v>39615</v>
      </c>
      <c r="AD72" s="843">
        <v>39615</v>
      </c>
      <c r="AE72" s="843">
        <v>39615</v>
      </c>
      <c r="AF72" s="843">
        <v>25191</v>
      </c>
      <c r="AG72" s="843">
        <v>39615</v>
      </c>
      <c r="AH72" s="843">
        <v>39615</v>
      </c>
      <c r="AI72" s="843">
        <v>39615</v>
      </c>
      <c r="AJ72" s="843">
        <v>39615</v>
      </c>
      <c r="AK72" s="843">
        <v>23240</v>
      </c>
      <c r="AL72" s="843"/>
      <c r="AM72" s="843"/>
      <c r="AN72" s="843"/>
      <c r="AO72" s="843"/>
      <c r="AP72" s="843" t="s">
        <v>487</v>
      </c>
      <c r="AQ72" s="843"/>
      <c r="AR72" s="843"/>
      <c r="AS72" s="843"/>
      <c r="AT72" s="843"/>
      <c r="AU72" s="843" t="s">
        <v>487</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558</v>
      </c>
      <c r="C73" s="887"/>
      <c r="D73" s="887"/>
      <c r="E73" s="887"/>
      <c r="F73" s="887"/>
      <c r="G73" s="887"/>
      <c r="H73" s="887"/>
      <c r="I73" s="887"/>
      <c r="J73" s="887"/>
      <c r="K73" s="887"/>
      <c r="L73" s="887"/>
      <c r="M73" s="887"/>
      <c r="N73" s="887"/>
      <c r="O73" s="887"/>
      <c r="P73" s="888"/>
      <c r="Q73" s="889">
        <v>271</v>
      </c>
      <c r="R73" s="843"/>
      <c r="S73" s="843"/>
      <c r="T73" s="843"/>
      <c r="U73" s="843"/>
      <c r="V73" s="843">
        <v>194</v>
      </c>
      <c r="W73" s="843"/>
      <c r="X73" s="843"/>
      <c r="Y73" s="843"/>
      <c r="Z73" s="843"/>
      <c r="AA73" s="843">
        <v>76</v>
      </c>
      <c r="AB73" s="843"/>
      <c r="AC73" s="843"/>
      <c r="AD73" s="843"/>
      <c r="AE73" s="843"/>
      <c r="AF73" s="843">
        <v>76</v>
      </c>
      <c r="AG73" s="843"/>
      <c r="AH73" s="843"/>
      <c r="AI73" s="843"/>
      <c r="AJ73" s="843"/>
      <c r="AK73" s="843">
        <v>70</v>
      </c>
      <c r="AL73" s="843"/>
      <c r="AM73" s="843"/>
      <c r="AN73" s="843"/>
      <c r="AO73" s="843"/>
      <c r="AP73" s="843" t="s">
        <v>552</v>
      </c>
      <c r="AQ73" s="843"/>
      <c r="AR73" s="843"/>
      <c r="AS73" s="843"/>
      <c r="AT73" s="843"/>
      <c r="AU73" s="843" t="s">
        <v>552</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559</v>
      </c>
      <c r="C74" s="887"/>
      <c r="D74" s="887"/>
      <c r="E74" s="887"/>
      <c r="F74" s="887"/>
      <c r="G74" s="887"/>
      <c r="H74" s="887"/>
      <c r="I74" s="887"/>
      <c r="J74" s="887"/>
      <c r="K74" s="887"/>
      <c r="L74" s="887"/>
      <c r="M74" s="887"/>
      <c r="N74" s="887"/>
      <c r="O74" s="887"/>
      <c r="P74" s="888"/>
      <c r="Q74" s="889">
        <v>73</v>
      </c>
      <c r="R74" s="843"/>
      <c r="S74" s="843"/>
      <c r="T74" s="843"/>
      <c r="U74" s="843"/>
      <c r="V74" s="843">
        <v>75</v>
      </c>
      <c r="W74" s="843"/>
      <c r="X74" s="843"/>
      <c r="Y74" s="843"/>
      <c r="Z74" s="843"/>
      <c r="AA74" s="843">
        <v>-2</v>
      </c>
      <c r="AB74" s="843"/>
      <c r="AC74" s="843"/>
      <c r="AD74" s="843"/>
      <c r="AE74" s="843"/>
      <c r="AF74" s="843">
        <v>-2</v>
      </c>
      <c r="AG74" s="843"/>
      <c r="AH74" s="843"/>
      <c r="AI74" s="843"/>
      <c r="AJ74" s="843"/>
      <c r="AK74" s="843" t="s">
        <v>552</v>
      </c>
      <c r="AL74" s="843"/>
      <c r="AM74" s="843"/>
      <c r="AN74" s="843"/>
      <c r="AO74" s="843"/>
      <c r="AP74" s="843" t="s">
        <v>552</v>
      </c>
      <c r="AQ74" s="843"/>
      <c r="AR74" s="843"/>
      <c r="AS74" s="843"/>
      <c r="AT74" s="843"/>
      <c r="AU74" s="843" t="s">
        <v>552</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t="s">
        <v>560</v>
      </c>
      <c r="C75" s="887"/>
      <c r="D75" s="887"/>
      <c r="E75" s="887"/>
      <c r="F75" s="887"/>
      <c r="G75" s="887"/>
      <c r="H75" s="887"/>
      <c r="I75" s="887"/>
      <c r="J75" s="887"/>
      <c r="K75" s="887"/>
      <c r="L75" s="887"/>
      <c r="M75" s="887"/>
      <c r="N75" s="887"/>
      <c r="O75" s="887"/>
      <c r="P75" s="888"/>
      <c r="Q75" s="890">
        <v>567</v>
      </c>
      <c r="R75" s="891"/>
      <c r="S75" s="891"/>
      <c r="T75" s="891"/>
      <c r="U75" s="847"/>
      <c r="V75" s="892">
        <v>533</v>
      </c>
      <c r="W75" s="891"/>
      <c r="X75" s="891"/>
      <c r="Y75" s="891"/>
      <c r="Z75" s="847"/>
      <c r="AA75" s="892">
        <v>34</v>
      </c>
      <c r="AB75" s="891"/>
      <c r="AC75" s="891"/>
      <c r="AD75" s="891"/>
      <c r="AE75" s="847"/>
      <c r="AF75" s="892">
        <v>34</v>
      </c>
      <c r="AG75" s="891"/>
      <c r="AH75" s="891"/>
      <c r="AI75" s="891"/>
      <c r="AJ75" s="847"/>
      <c r="AK75" s="892">
        <v>237</v>
      </c>
      <c r="AL75" s="891"/>
      <c r="AM75" s="891"/>
      <c r="AN75" s="891"/>
      <c r="AO75" s="847"/>
      <c r="AP75" s="892" t="s">
        <v>552</v>
      </c>
      <c r="AQ75" s="891"/>
      <c r="AR75" s="891"/>
      <c r="AS75" s="891"/>
      <c r="AT75" s="847"/>
      <c r="AU75" s="892" t="s">
        <v>552</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377</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25829</v>
      </c>
      <c r="AG88" s="857"/>
      <c r="AH88" s="857"/>
      <c r="AI88" s="857"/>
      <c r="AJ88" s="857"/>
      <c r="AK88" s="854"/>
      <c r="AL88" s="854"/>
      <c r="AM88" s="854"/>
      <c r="AN88" s="854"/>
      <c r="AO88" s="854"/>
      <c r="AP88" s="857">
        <v>678</v>
      </c>
      <c r="AQ88" s="857"/>
      <c r="AR88" s="857"/>
      <c r="AS88" s="857"/>
      <c r="AT88" s="857"/>
      <c r="AU88" s="857">
        <v>280</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1140</v>
      </c>
      <c r="CS102" s="865"/>
      <c r="CT102" s="865"/>
      <c r="CU102" s="865"/>
      <c r="CV102" s="904"/>
      <c r="CW102" s="903">
        <v>257</v>
      </c>
      <c r="CX102" s="865"/>
      <c r="CY102" s="865"/>
      <c r="CZ102" s="865"/>
      <c r="DA102" s="904"/>
      <c r="DB102" s="903">
        <v>1525</v>
      </c>
      <c r="DC102" s="865"/>
      <c r="DD102" s="865"/>
      <c r="DE102" s="865"/>
      <c r="DF102" s="904"/>
      <c r="DG102" s="903" t="s">
        <v>552</v>
      </c>
      <c r="DH102" s="865"/>
      <c r="DI102" s="865"/>
      <c r="DJ102" s="865"/>
      <c r="DK102" s="904"/>
      <c r="DL102" s="903" t="s">
        <v>552</v>
      </c>
      <c r="DM102" s="865"/>
      <c r="DN102" s="865"/>
      <c r="DO102" s="865"/>
      <c r="DP102" s="904"/>
      <c r="DQ102" s="903" t="s">
        <v>552</v>
      </c>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294</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294</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294</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3518172</v>
      </c>
      <c r="AB110" s="913"/>
      <c r="AC110" s="913"/>
      <c r="AD110" s="913"/>
      <c r="AE110" s="914"/>
      <c r="AF110" s="915">
        <v>3846019</v>
      </c>
      <c r="AG110" s="913"/>
      <c r="AH110" s="913"/>
      <c r="AI110" s="913"/>
      <c r="AJ110" s="914"/>
      <c r="AK110" s="915">
        <v>3961814</v>
      </c>
      <c r="AL110" s="913"/>
      <c r="AM110" s="913"/>
      <c r="AN110" s="913"/>
      <c r="AO110" s="914"/>
      <c r="AP110" s="916">
        <v>6.5</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40804460</v>
      </c>
      <c r="BR110" s="944"/>
      <c r="BS110" s="944"/>
      <c r="BT110" s="944"/>
      <c r="BU110" s="944"/>
      <c r="BV110" s="944">
        <v>42615155</v>
      </c>
      <c r="BW110" s="944"/>
      <c r="BX110" s="944"/>
      <c r="BY110" s="944"/>
      <c r="BZ110" s="944"/>
      <c r="CA110" s="944">
        <v>46625002</v>
      </c>
      <c r="CB110" s="944"/>
      <c r="CC110" s="944"/>
      <c r="CD110" s="944"/>
      <c r="CE110" s="944"/>
      <c r="CF110" s="957">
        <v>76.5</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v>1122352</v>
      </c>
      <c r="DH110" s="944"/>
      <c r="DI110" s="944"/>
      <c r="DJ110" s="944"/>
      <c r="DK110" s="944"/>
      <c r="DL110" s="944">
        <v>940806</v>
      </c>
      <c r="DM110" s="944"/>
      <c r="DN110" s="944"/>
      <c r="DO110" s="944"/>
      <c r="DP110" s="944"/>
      <c r="DQ110" s="944">
        <v>878259</v>
      </c>
      <c r="DR110" s="944"/>
      <c r="DS110" s="944"/>
      <c r="DT110" s="944"/>
      <c r="DU110" s="944"/>
      <c r="DV110" s="945">
        <v>1.4</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v>2723407</v>
      </c>
      <c r="BR111" s="939"/>
      <c r="BS111" s="939"/>
      <c r="BT111" s="939"/>
      <c r="BU111" s="939"/>
      <c r="BV111" s="939">
        <v>3023290</v>
      </c>
      <c r="BW111" s="939"/>
      <c r="BX111" s="939"/>
      <c r="BY111" s="939"/>
      <c r="BZ111" s="939"/>
      <c r="CA111" s="939">
        <v>2403823</v>
      </c>
      <c r="CB111" s="939"/>
      <c r="CC111" s="939"/>
      <c r="CD111" s="939"/>
      <c r="CE111" s="939"/>
      <c r="CF111" s="933">
        <v>3.9</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4587997</v>
      </c>
      <c r="BR112" s="939"/>
      <c r="BS112" s="939"/>
      <c r="BT112" s="939"/>
      <c r="BU112" s="939"/>
      <c r="BV112" s="939">
        <v>4814873</v>
      </c>
      <c r="BW112" s="939"/>
      <c r="BX112" s="939"/>
      <c r="BY112" s="939"/>
      <c r="BZ112" s="939"/>
      <c r="CA112" s="939">
        <v>5244440</v>
      </c>
      <c r="CB112" s="939"/>
      <c r="CC112" s="939"/>
      <c r="CD112" s="939"/>
      <c r="CE112" s="939"/>
      <c r="CF112" s="933">
        <v>8.6</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334648</v>
      </c>
      <c r="AB113" s="951"/>
      <c r="AC113" s="951"/>
      <c r="AD113" s="951"/>
      <c r="AE113" s="952"/>
      <c r="AF113" s="953">
        <v>339542</v>
      </c>
      <c r="AG113" s="951"/>
      <c r="AH113" s="951"/>
      <c r="AI113" s="951"/>
      <c r="AJ113" s="952"/>
      <c r="AK113" s="953">
        <v>345476</v>
      </c>
      <c r="AL113" s="951"/>
      <c r="AM113" s="951"/>
      <c r="AN113" s="951"/>
      <c r="AO113" s="952"/>
      <c r="AP113" s="954">
        <v>0.6</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364792</v>
      </c>
      <c r="BR113" s="939"/>
      <c r="BS113" s="939"/>
      <c r="BT113" s="939"/>
      <c r="BU113" s="939"/>
      <c r="BV113" s="939">
        <v>322409</v>
      </c>
      <c r="BW113" s="939"/>
      <c r="BX113" s="939"/>
      <c r="BY113" s="939"/>
      <c r="BZ113" s="939"/>
      <c r="CA113" s="939">
        <v>279559</v>
      </c>
      <c r="CB113" s="939"/>
      <c r="CC113" s="939"/>
      <c r="CD113" s="939"/>
      <c r="CE113" s="939"/>
      <c r="CF113" s="933">
        <v>0.5</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40263</v>
      </c>
      <c r="AB114" s="972"/>
      <c r="AC114" s="972"/>
      <c r="AD114" s="972"/>
      <c r="AE114" s="973"/>
      <c r="AF114" s="974">
        <v>42507</v>
      </c>
      <c r="AG114" s="972"/>
      <c r="AH114" s="972"/>
      <c r="AI114" s="972"/>
      <c r="AJ114" s="973"/>
      <c r="AK114" s="974">
        <v>44636</v>
      </c>
      <c r="AL114" s="972"/>
      <c r="AM114" s="972"/>
      <c r="AN114" s="972"/>
      <c r="AO114" s="973"/>
      <c r="AP114" s="975">
        <v>0.1</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8808075</v>
      </c>
      <c r="BR114" s="939"/>
      <c r="BS114" s="939"/>
      <c r="BT114" s="939"/>
      <c r="BU114" s="939"/>
      <c r="BV114" s="939">
        <v>9156938</v>
      </c>
      <c r="BW114" s="939"/>
      <c r="BX114" s="939"/>
      <c r="BY114" s="939"/>
      <c r="BZ114" s="939"/>
      <c r="CA114" s="939">
        <v>9331602</v>
      </c>
      <c r="CB114" s="939"/>
      <c r="CC114" s="939"/>
      <c r="CD114" s="939"/>
      <c r="CE114" s="939"/>
      <c r="CF114" s="933">
        <v>15.3</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351778</v>
      </c>
      <c r="AB115" s="951"/>
      <c r="AC115" s="951"/>
      <c r="AD115" s="951"/>
      <c r="AE115" s="952"/>
      <c r="AF115" s="953">
        <v>235571</v>
      </c>
      <c r="AG115" s="951"/>
      <c r="AH115" s="951"/>
      <c r="AI115" s="951"/>
      <c r="AJ115" s="952"/>
      <c r="AK115" s="953">
        <v>378611</v>
      </c>
      <c r="AL115" s="951"/>
      <c r="AM115" s="951"/>
      <c r="AN115" s="951"/>
      <c r="AO115" s="952"/>
      <c r="AP115" s="954">
        <v>0.6</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1549199</v>
      </c>
      <c r="DH115" s="972"/>
      <c r="DI115" s="972"/>
      <c r="DJ115" s="972"/>
      <c r="DK115" s="973"/>
      <c r="DL115" s="974">
        <v>2056056</v>
      </c>
      <c r="DM115" s="972"/>
      <c r="DN115" s="972"/>
      <c r="DO115" s="972"/>
      <c r="DP115" s="973"/>
      <c r="DQ115" s="974">
        <v>1524564</v>
      </c>
      <c r="DR115" s="972"/>
      <c r="DS115" s="972"/>
      <c r="DT115" s="972"/>
      <c r="DU115" s="973"/>
      <c r="DV115" s="975">
        <v>2.5</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51856</v>
      </c>
      <c r="DH116" s="972"/>
      <c r="DI116" s="972"/>
      <c r="DJ116" s="972"/>
      <c r="DK116" s="973"/>
      <c r="DL116" s="974">
        <v>26428</v>
      </c>
      <c r="DM116" s="972"/>
      <c r="DN116" s="972"/>
      <c r="DO116" s="972"/>
      <c r="DP116" s="973"/>
      <c r="DQ116" s="974">
        <v>1000</v>
      </c>
      <c r="DR116" s="972"/>
      <c r="DS116" s="972"/>
      <c r="DT116" s="972"/>
      <c r="DU116" s="973"/>
      <c r="DV116" s="975">
        <v>0</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4244861</v>
      </c>
      <c r="AB117" s="992"/>
      <c r="AC117" s="992"/>
      <c r="AD117" s="992"/>
      <c r="AE117" s="993"/>
      <c r="AF117" s="994">
        <v>4463639</v>
      </c>
      <c r="AG117" s="992"/>
      <c r="AH117" s="992"/>
      <c r="AI117" s="992"/>
      <c r="AJ117" s="993"/>
      <c r="AK117" s="994">
        <v>4730537</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294</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v>187310</v>
      </c>
      <c r="AB119" s="913"/>
      <c r="AC119" s="913"/>
      <c r="AD119" s="913"/>
      <c r="AE119" s="914"/>
      <c r="AF119" s="915">
        <v>78145</v>
      </c>
      <c r="AG119" s="913"/>
      <c r="AH119" s="913"/>
      <c r="AI119" s="913"/>
      <c r="AJ119" s="914"/>
      <c r="AK119" s="915">
        <v>78145</v>
      </c>
      <c r="AL119" s="913"/>
      <c r="AM119" s="913"/>
      <c r="AN119" s="913"/>
      <c r="AO119" s="914"/>
      <c r="AP119" s="916">
        <v>0.1</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441</v>
      </c>
      <c r="BP119" s="1018"/>
      <c r="BQ119" s="1012">
        <v>57288731</v>
      </c>
      <c r="BR119" s="1013"/>
      <c r="BS119" s="1013"/>
      <c r="BT119" s="1013"/>
      <c r="BU119" s="1013"/>
      <c r="BV119" s="1013">
        <v>59932665</v>
      </c>
      <c r="BW119" s="1013"/>
      <c r="BX119" s="1013"/>
      <c r="BY119" s="1013"/>
      <c r="BZ119" s="1013"/>
      <c r="CA119" s="1013">
        <v>63884426</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69345320</v>
      </c>
      <c r="BR120" s="944"/>
      <c r="BS120" s="944"/>
      <c r="BT120" s="944"/>
      <c r="BU120" s="944"/>
      <c r="BV120" s="944">
        <v>68125492</v>
      </c>
      <c r="BW120" s="944"/>
      <c r="BX120" s="944"/>
      <c r="BY120" s="944"/>
      <c r="BZ120" s="944"/>
      <c r="CA120" s="944">
        <v>65844500</v>
      </c>
      <c r="CB120" s="944"/>
      <c r="CC120" s="944"/>
      <c r="CD120" s="944"/>
      <c r="CE120" s="944"/>
      <c r="CF120" s="957">
        <v>108</v>
      </c>
      <c r="CG120" s="958"/>
      <c r="CH120" s="958"/>
      <c r="CI120" s="958"/>
      <c r="CJ120" s="958"/>
      <c r="CK120" s="1019" t="s">
        <v>445</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4587997</v>
      </c>
      <c r="DH120" s="944"/>
      <c r="DI120" s="944"/>
      <c r="DJ120" s="944"/>
      <c r="DK120" s="944"/>
      <c r="DL120" s="944">
        <v>4814873</v>
      </c>
      <c r="DM120" s="944"/>
      <c r="DN120" s="944"/>
      <c r="DO120" s="944"/>
      <c r="DP120" s="944"/>
      <c r="DQ120" s="944">
        <v>5244440</v>
      </c>
      <c r="DR120" s="944"/>
      <c r="DS120" s="944"/>
      <c r="DT120" s="944"/>
      <c r="DU120" s="944"/>
      <c r="DV120" s="945">
        <v>8.6</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15981189</v>
      </c>
      <c r="BR121" s="939"/>
      <c r="BS121" s="939"/>
      <c r="BT121" s="939"/>
      <c r="BU121" s="939"/>
      <c r="BV121" s="939">
        <v>16169682</v>
      </c>
      <c r="BW121" s="939"/>
      <c r="BX121" s="939"/>
      <c r="BY121" s="939"/>
      <c r="BZ121" s="939"/>
      <c r="CA121" s="939">
        <v>15323209</v>
      </c>
      <c r="CB121" s="939"/>
      <c r="CC121" s="939"/>
      <c r="CD121" s="939"/>
      <c r="CE121" s="939"/>
      <c r="CF121" s="933">
        <v>25.1</v>
      </c>
      <c r="CG121" s="934"/>
      <c r="CH121" s="934"/>
      <c r="CI121" s="934"/>
      <c r="CJ121" s="934"/>
      <c r="CK121" s="1022"/>
      <c r="CL121" s="1023"/>
      <c r="CM121" s="1023"/>
      <c r="CN121" s="1023"/>
      <c r="CO121" s="1024"/>
      <c r="CP121" s="1032" t="s">
        <v>390</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9178975</v>
      </c>
      <c r="BR122" s="1013"/>
      <c r="BS122" s="1013"/>
      <c r="BT122" s="1013"/>
      <c r="BU122" s="1013"/>
      <c r="BV122" s="1013">
        <v>7856324</v>
      </c>
      <c r="BW122" s="1013"/>
      <c r="BX122" s="1013"/>
      <c r="BY122" s="1013"/>
      <c r="BZ122" s="1013"/>
      <c r="CA122" s="1013">
        <v>7059590</v>
      </c>
      <c r="CB122" s="1013"/>
      <c r="CC122" s="1013"/>
      <c r="CD122" s="1013"/>
      <c r="CE122" s="1013"/>
      <c r="CF122" s="1030">
        <v>11.6</v>
      </c>
      <c r="CG122" s="1031"/>
      <c r="CH122" s="1031"/>
      <c r="CI122" s="1031"/>
      <c r="CJ122" s="1031"/>
      <c r="CK122" s="1022"/>
      <c r="CL122" s="1023"/>
      <c r="CM122" s="1023"/>
      <c r="CN122" s="1023"/>
      <c r="CO122" s="1024"/>
      <c r="CP122" s="1032" t="s">
        <v>392</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25428</v>
      </c>
      <c r="AB123" s="972"/>
      <c r="AC123" s="972"/>
      <c r="AD123" s="972"/>
      <c r="AE123" s="973"/>
      <c r="AF123" s="974">
        <v>25428</v>
      </c>
      <c r="AG123" s="972"/>
      <c r="AH123" s="972"/>
      <c r="AI123" s="972"/>
      <c r="AJ123" s="973"/>
      <c r="AK123" s="974">
        <v>25428</v>
      </c>
      <c r="AL123" s="972"/>
      <c r="AM123" s="972"/>
      <c r="AN123" s="972"/>
      <c r="AO123" s="973"/>
      <c r="AP123" s="975">
        <v>0</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449</v>
      </c>
      <c r="BP123" s="1018"/>
      <c r="BQ123" s="1076">
        <v>94505484</v>
      </c>
      <c r="BR123" s="1077"/>
      <c r="BS123" s="1077"/>
      <c r="BT123" s="1077"/>
      <c r="BU123" s="1077"/>
      <c r="BV123" s="1077">
        <v>92151498</v>
      </c>
      <c r="BW123" s="1077"/>
      <c r="BX123" s="1077"/>
      <c r="BY123" s="1077"/>
      <c r="BZ123" s="1077"/>
      <c r="CA123" s="1077">
        <v>88227299</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139040</v>
      </c>
      <c r="AB126" s="972"/>
      <c r="AC126" s="972"/>
      <c r="AD126" s="972"/>
      <c r="AE126" s="973"/>
      <c r="AF126" s="974">
        <v>131998</v>
      </c>
      <c r="AG126" s="972"/>
      <c r="AH126" s="972"/>
      <c r="AI126" s="972"/>
      <c r="AJ126" s="973"/>
      <c r="AK126" s="974">
        <v>275038</v>
      </c>
      <c r="AL126" s="972"/>
      <c r="AM126" s="972"/>
      <c r="AN126" s="972"/>
      <c r="AO126" s="973"/>
      <c r="AP126" s="975">
        <v>0.5</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1330854</v>
      </c>
      <c r="AB128" s="1059"/>
      <c r="AC128" s="1059"/>
      <c r="AD128" s="1059"/>
      <c r="AE128" s="1060"/>
      <c r="AF128" s="1061">
        <v>1340402</v>
      </c>
      <c r="AG128" s="1059"/>
      <c r="AH128" s="1059"/>
      <c r="AI128" s="1059"/>
      <c r="AJ128" s="1060"/>
      <c r="AK128" s="1061">
        <v>1328588</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11.25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57818577</v>
      </c>
      <c r="AB129" s="972"/>
      <c r="AC129" s="972"/>
      <c r="AD129" s="972"/>
      <c r="AE129" s="973"/>
      <c r="AF129" s="974">
        <v>61387871</v>
      </c>
      <c r="AG129" s="972"/>
      <c r="AH129" s="972"/>
      <c r="AI129" s="972"/>
      <c r="AJ129" s="973"/>
      <c r="AK129" s="974">
        <v>62300540</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16.25</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1813423</v>
      </c>
      <c r="AB130" s="972"/>
      <c r="AC130" s="972"/>
      <c r="AD130" s="972"/>
      <c r="AE130" s="973"/>
      <c r="AF130" s="974">
        <v>1571021</v>
      </c>
      <c r="AG130" s="972"/>
      <c r="AH130" s="972"/>
      <c r="AI130" s="972"/>
      <c r="AJ130" s="973"/>
      <c r="AK130" s="974">
        <v>1319479</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2.6</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56005154</v>
      </c>
      <c r="AB131" s="999"/>
      <c r="AC131" s="999"/>
      <c r="AD131" s="999"/>
      <c r="AE131" s="1000"/>
      <c r="AF131" s="998">
        <v>59816850</v>
      </c>
      <c r="AG131" s="999"/>
      <c r="AH131" s="999"/>
      <c r="AI131" s="999"/>
      <c r="AJ131" s="1000"/>
      <c r="AK131" s="998">
        <v>60981061</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1.9651477079999999</v>
      </c>
      <c r="AB132" s="1110"/>
      <c r="AC132" s="1110"/>
      <c r="AD132" s="1110"/>
      <c r="AE132" s="1111"/>
      <c r="AF132" s="1112">
        <v>2.5949477449999998</v>
      </c>
      <c r="AG132" s="1110"/>
      <c r="AH132" s="1110"/>
      <c r="AI132" s="1110"/>
      <c r="AJ132" s="1111"/>
      <c r="AK132" s="1112">
        <v>3.4149455030000002</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2.9</v>
      </c>
      <c r="AB133" s="1093"/>
      <c r="AC133" s="1093"/>
      <c r="AD133" s="1093"/>
      <c r="AE133" s="1094"/>
      <c r="AF133" s="1092">
        <v>2.7</v>
      </c>
      <c r="AG133" s="1093"/>
      <c r="AH133" s="1093"/>
      <c r="AI133" s="1093"/>
      <c r="AJ133" s="1094"/>
      <c r="AK133" s="1092">
        <v>2.6</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d2t5BePTdcTX2z4yXxIj2C5eGSdGee5VWlxsOR4Q6pavDlJs1+w0VMIP4e2fntCfTUbsD79wKuUiSuwjtL0CA==" saltValue="vRSrmo1dZbfM1gCmPWaeQ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dkkcA6GLAnW9K3CdLTok/dWZ9FF/wNfQNmAdGNkp2trbeXQEAMJbi+2vEgtMjRp1WNFkksudxINu/dGQKhY6Ug==" saltValue="XJCEBuZQV/VbmTneiwJfP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YymjArBYX1ufBtqNYE0IXjz/xIZP6J3GtPDjvUdYIAizp+VwhzTOUQgkzkYYbCWpwQ+hOxMLQt5X++Ecoc2jyw==" saltValue="6yMizRdWz3ML0FqJd+AOH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27" t="s">
        <v>478</v>
      </c>
      <c r="AP7" s="253"/>
      <c r="AQ7" s="254" t="s">
        <v>479</v>
      </c>
      <c r="AR7" s="255"/>
    </row>
    <row r="8" spans="1:46" ht="13.2" x14ac:dyDescent="0.2">
      <c r="A8" s="247"/>
      <c r="AK8" s="256"/>
      <c r="AL8" s="257"/>
      <c r="AM8" s="257"/>
      <c r="AN8" s="258"/>
      <c r="AO8" s="1128"/>
      <c r="AP8" s="259" t="s">
        <v>480</v>
      </c>
      <c r="AQ8" s="260" t="s">
        <v>481</v>
      </c>
      <c r="AR8" s="261" t="s">
        <v>482</v>
      </c>
    </row>
    <row r="9" spans="1:46" ht="13.2" x14ac:dyDescent="0.2">
      <c r="A9" s="247"/>
      <c r="AK9" s="1129" t="s">
        <v>483</v>
      </c>
      <c r="AL9" s="1130"/>
      <c r="AM9" s="1130"/>
      <c r="AN9" s="1131"/>
      <c r="AO9" s="262">
        <v>14295590</v>
      </c>
      <c r="AP9" s="262">
        <v>54773</v>
      </c>
      <c r="AQ9" s="263">
        <v>66742</v>
      </c>
      <c r="AR9" s="264">
        <v>-17.899999999999999</v>
      </c>
    </row>
    <row r="10" spans="1:46" ht="13.5" customHeight="1" x14ac:dyDescent="0.2">
      <c r="A10" s="247"/>
      <c r="AK10" s="1129" t="s">
        <v>484</v>
      </c>
      <c r="AL10" s="1130"/>
      <c r="AM10" s="1130"/>
      <c r="AN10" s="1131"/>
      <c r="AO10" s="265">
        <v>110716</v>
      </c>
      <c r="AP10" s="265">
        <v>424</v>
      </c>
      <c r="AQ10" s="266">
        <v>1287</v>
      </c>
      <c r="AR10" s="267">
        <v>-67.099999999999994</v>
      </c>
    </row>
    <row r="11" spans="1:46" ht="13.5" customHeight="1" x14ac:dyDescent="0.2">
      <c r="A11" s="247"/>
      <c r="AK11" s="1129" t="s">
        <v>485</v>
      </c>
      <c r="AL11" s="1130"/>
      <c r="AM11" s="1130"/>
      <c r="AN11" s="1131"/>
      <c r="AO11" s="265">
        <v>71985</v>
      </c>
      <c r="AP11" s="265">
        <v>276</v>
      </c>
      <c r="AQ11" s="266">
        <v>1074</v>
      </c>
      <c r="AR11" s="267">
        <v>-74.3</v>
      </c>
    </row>
    <row r="12" spans="1:46" ht="13.5" customHeight="1" x14ac:dyDescent="0.2">
      <c r="A12" s="247"/>
      <c r="AK12" s="1129" t="s">
        <v>486</v>
      </c>
      <c r="AL12" s="1130"/>
      <c r="AM12" s="1130"/>
      <c r="AN12" s="1131"/>
      <c r="AO12" s="265" t="s">
        <v>487</v>
      </c>
      <c r="AP12" s="265" t="s">
        <v>487</v>
      </c>
      <c r="AQ12" s="266">
        <v>41</v>
      </c>
      <c r="AR12" s="267" t="s">
        <v>487</v>
      </c>
    </row>
    <row r="13" spans="1:46" ht="13.5" customHeight="1" x14ac:dyDescent="0.2">
      <c r="A13" s="247"/>
      <c r="AK13" s="1129" t="s">
        <v>488</v>
      </c>
      <c r="AL13" s="1130"/>
      <c r="AM13" s="1130"/>
      <c r="AN13" s="1131"/>
      <c r="AO13" s="265">
        <v>433771</v>
      </c>
      <c r="AP13" s="265">
        <v>1662</v>
      </c>
      <c r="AQ13" s="266">
        <v>2303</v>
      </c>
      <c r="AR13" s="267">
        <v>-27.8</v>
      </c>
    </row>
    <row r="14" spans="1:46" ht="13.5" customHeight="1" x14ac:dyDescent="0.2">
      <c r="A14" s="247"/>
      <c r="AK14" s="1129" t="s">
        <v>489</v>
      </c>
      <c r="AL14" s="1130"/>
      <c r="AM14" s="1130"/>
      <c r="AN14" s="1131"/>
      <c r="AO14" s="265">
        <v>272489</v>
      </c>
      <c r="AP14" s="265">
        <v>1044</v>
      </c>
      <c r="AQ14" s="266">
        <v>1496</v>
      </c>
      <c r="AR14" s="267">
        <v>-30.2</v>
      </c>
    </row>
    <row r="15" spans="1:46" ht="13.5" customHeight="1" x14ac:dyDescent="0.2">
      <c r="A15" s="247"/>
      <c r="AK15" s="1132" t="s">
        <v>490</v>
      </c>
      <c r="AL15" s="1133"/>
      <c r="AM15" s="1133"/>
      <c r="AN15" s="1134"/>
      <c r="AO15" s="265">
        <v>-681194</v>
      </c>
      <c r="AP15" s="265">
        <v>-2610</v>
      </c>
      <c r="AQ15" s="266">
        <v>-3858</v>
      </c>
      <c r="AR15" s="267">
        <v>-32.299999999999997</v>
      </c>
    </row>
    <row r="16" spans="1:46" ht="13.2" x14ac:dyDescent="0.2">
      <c r="A16" s="247"/>
      <c r="AK16" s="1132" t="s">
        <v>177</v>
      </c>
      <c r="AL16" s="1133"/>
      <c r="AM16" s="1133"/>
      <c r="AN16" s="1134"/>
      <c r="AO16" s="265">
        <v>14503357</v>
      </c>
      <c r="AP16" s="265">
        <v>55569</v>
      </c>
      <c r="AQ16" s="266">
        <v>69084</v>
      </c>
      <c r="AR16" s="267">
        <v>-19.600000000000001</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35" t="s">
        <v>495</v>
      </c>
      <c r="AL21" s="1136"/>
      <c r="AM21" s="1136"/>
      <c r="AN21" s="1137"/>
      <c r="AO21" s="277">
        <v>4.78</v>
      </c>
      <c r="AP21" s="278">
        <v>6.14</v>
      </c>
      <c r="AQ21" s="279">
        <v>-1.36</v>
      </c>
      <c r="AS21" s="280"/>
      <c r="AT21" s="276"/>
    </row>
    <row r="22" spans="1:46" s="248" customFormat="1" ht="13.2" x14ac:dyDescent="0.2">
      <c r="A22" s="276"/>
      <c r="AK22" s="1135" t="s">
        <v>496</v>
      </c>
      <c r="AL22" s="1136"/>
      <c r="AM22" s="1136"/>
      <c r="AN22" s="1137"/>
      <c r="AO22" s="281">
        <v>99.7</v>
      </c>
      <c r="AP22" s="282">
        <v>99.7</v>
      </c>
      <c r="AQ22" s="283">
        <v>0</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27" t="s">
        <v>478</v>
      </c>
      <c r="AP30" s="253"/>
      <c r="AQ30" s="254" t="s">
        <v>479</v>
      </c>
      <c r="AR30" s="255"/>
    </row>
    <row r="31" spans="1:46" ht="13.2" x14ac:dyDescent="0.2">
      <c r="A31" s="247"/>
      <c r="AK31" s="256"/>
      <c r="AL31" s="257"/>
      <c r="AM31" s="257"/>
      <c r="AN31" s="258"/>
      <c r="AO31" s="1128"/>
      <c r="AP31" s="259" t="s">
        <v>480</v>
      </c>
      <c r="AQ31" s="260" t="s">
        <v>481</v>
      </c>
      <c r="AR31" s="261" t="s">
        <v>482</v>
      </c>
    </row>
    <row r="32" spans="1:46" ht="27" customHeight="1" x14ac:dyDescent="0.2">
      <c r="A32" s="247"/>
      <c r="AK32" s="1143" t="s">
        <v>500</v>
      </c>
      <c r="AL32" s="1144"/>
      <c r="AM32" s="1144"/>
      <c r="AN32" s="1145"/>
      <c r="AO32" s="291">
        <v>3961814</v>
      </c>
      <c r="AP32" s="291">
        <v>15179</v>
      </c>
      <c r="AQ32" s="292">
        <v>26372</v>
      </c>
      <c r="AR32" s="293">
        <v>-42.4</v>
      </c>
    </row>
    <row r="33" spans="1:46" ht="13.5" customHeight="1" x14ac:dyDescent="0.2">
      <c r="A33" s="247"/>
      <c r="AK33" s="1143" t="s">
        <v>501</v>
      </c>
      <c r="AL33" s="1144"/>
      <c r="AM33" s="1144"/>
      <c r="AN33" s="1145"/>
      <c r="AO33" s="291" t="s">
        <v>487</v>
      </c>
      <c r="AP33" s="291" t="s">
        <v>487</v>
      </c>
      <c r="AQ33" s="292">
        <v>3</v>
      </c>
      <c r="AR33" s="293" t="s">
        <v>487</v>
      </c>
    </row>
    <row r="34" spans="1:46" ht="27" customHeight="1" x14ac:dyDescent="0.2">
      <c r="A34" s="247"/>
      <c r="AK34" s="1143" t="s">
        <v>502</v>
      </c>
      <c r="AL34" s="1144"/>
      <c r="AM34" s="1144"/>
      <c r="AN34" s="1145"/>
      <c r="AO34" s="291" t="s">
        <v>487</v>
      </c>
      <c r="AP34" s="291" t="s">
        <v>487</v>
      </c>
      <c r="AQ34" s="292">
        <v>27</v>
      </c>
      <c r="AR34" s="293" t="s">
        <v>487</v>
      </c>
    </row>
    <row r="35" spans="1:46" ht="27" customHeight="1" x14ac:dyDescent="0.2">
      <c r="A35" s="247"/>
      <c r="AK35" s="1143" t="s">
        <v>503</v>
      </c>
      <c r="AL35" s="1144"/>
      <c r="AM35" s="1144"/>
      <c r="AN35" s="1145"/>
      <c r="AO35" s="291">
        <v>345476</v>
      </c>
      <c r="AP35" s="291">
        <v>1324</v>
      </c>
      <c r="AQ35" s="292">
        <v>5235</v>
      </c>
      <c r="AR35" s="293">
        <v>-74.7</v>
      </c>
    </row>
    <row r="36" spans="1:46" ht="27" customHeight="1" x14ac:dyDescent="0.2">
      <c r="A36" s="247"/>
      <c r="AK36" s="1143" t="s">
        <v>504</v>
      </c>
      <c r="AL36" s="1144"/>
      <c r="AM36" s="1144"/>
      <c r="AN36" s="1145"/>
      <c r="AO36" s="291">
        <v>44636</v>
      </c>
      <c r="AP36" s="291">
        <v>171</v>
      </c>
      <c r="AQ36" s="292">
        <v>476</v>
      </c>
      <c r="AR36" s="293">
        <v>-64.099999999999994</v>
      </c>
    </row>
    <row r="37" spans="1:46" ht="13.5" customHeight="1" x14ac:dyDescent="0.2">
      <c r="A37" s="247"/>
      <c r="AK37" s="1143" t="s">
        <v>505</v>
      </c>
      <c r="AL37" s="1144"/>
      <c r="AM37" s="1144"/>
      <c r="AN37" s="1145"/>
      <c r="AO37" s="291">
        <v>378611</v>
      </c>
      <c r="AP37" s="291">
        <v>1451</v>
      </c>
      <c r="AQ37" s="292">
        <v>969</v>
      </c>
      <c r="AR37" s="293">
        <v>49.7</v>
      </c>
    </row>
    <row r="38" spans="1:46" ht="27" customHeight="1" x14ac:dyDescent="0.2">
      <c r="A38" s="247"/>
      <c r="AK38" s="1146" t="s">
        <v>506</v>
      </c>
      <c r="AL38" s="1147"/>
      <c r="AM38" s="1147"/>
      <c r="AN38" s="1148"/>
      <c r="AO38" s="294" t="s">
        <v>487</v>
      </c>
      <c r="AP38" s="294" t="s">
        <v>487</v>
      </c>
      <c r="AQ38" s="295" t="s">
        <v>487</v>
      </c>
      <c r="AR38" s="283" t="s">
        <v>487</v>
      </c>
      <c r="AS38" s="290"/>
    </row>
    <row r="39" spans="1:46" ht="13.2" x14ac:dyDescent="0.2">
      <c r="A39" s="247"/>
      <c r="AK39" s="1146" t="s">
        <v>507</v>
      </c>
      <c r="AL39" s="1147"/>
      <c r="AM39" s="1147"/>
      <c r="AN39" s="1148"/>
      <c r="AO39" s="291">
        <v>-1328588</v>
      </c>
      <c r="AP39" s="291">
        <v>-5090</v>
      </c>
      <c r="AQ39" s="292">
        <v>-7307</v>
      </c>
      <c r="AR39" s="293">
        <v>-30.3</v>
      </c>
      <c r="AS39" s="290"/>
    </row>
    <row r="40" spans="1:46" ht="27" customHeight="1" x14ac:dyDescent="0.2">
      <c r="A40" s="247"/>
      <c r="AK40" s="1143" t="s">
        <v>508</v>
      </c>
      <c r="AL40" s="1144"/>
      <c r="AM40" s="1144"/>
      <c r="AN40" s="1145"/>
      <c r="AO40" s="291">
        <v>-1319479</v>
      </c>
      <c r="AP40" s="291">
        <v>-5056</v>
      </c>
      <c r="AQ40" s="292">
        <v>-17667</v>
      </c>
      <c r="AR40" s="293">
        <v>-71.400000000000006</v>
      </c>
      <c r="AS40" s="290"/>
    </row>
    <row r="41" spans="1:46" ht="13.2" x14ac:dyDescent="0.2">
      <c r="A41" s="247"/>
      <c r="AK41" s="1149" t="s">
        <v>287</v>
      </c>
      <c r="AL41" s="1150"/>
      <c r="AM41" s="1150"/>
      <c r="AN41" s="1151"/>
      <c r="AO41" s="291">
        <v>2082470</v>
      </c>
      <c r="AP41" s="291">
        <v>7979</v>
      </c>
      <c r="AQ41" s="292">
        <v>8108</v>
      </c>
      <c r="AR41" s="293">
        <v>-1.6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38" t="s">
        <v>478</v>
      </c>
      <c r="AN49" s="1140" t="s">
        <v>511</v>
      </c>
      <c r="AO49" s="1141"/>
      <c r="AP49" s="1141"/>
      <c r="AQ49" s="1141"/>
      <c r="AR49" s="1142"/>
    </row>
    <row r="50" spans="1:44" ht="13.2" x14ac:dyDescent="0.2">
      <c r="A50" s="247"/>
      <c r="AK50" s="305"/>
      <c r="AL50" s="306"/>
      <c r="AM50" s="1139"/>
      <c r="AN50" s="307" t="s">
        <v>512</v>
      </c>
      <c r="AO50" s="308" t="s">
        <v>513</v>
      </c>
      <c r="AP50" s="309" t="s">
        <v>514</v>
      </c>
      <c r="AQ50" s="310" t="s">
        <v>515</v>
      </c>
      <c r="AR50" s="311" t="s">
        <v>516</v>
      </c>
    </row>
    <row r="51" spans="1:44" ht="13.2" x14ac:dyDescent="0.2">
      <c r="A51" s="247"/>
      <c r="AK51" s="303" t="s">
        <v>517</v>
      </c>
      <c r="AL51" s="304"/>
      <c r="AM51" s="312">
        <v>10355798</v>
      </c>
      <c r="AN51" s="313">
        <v>39791</v>
      </c>
      <c r="AO51" s="314">
        <v>15.8</v>
      </c>
      <c r="AP51" s="315">
        <v>39221</v>
      </c>
      <c r="AQ51" s="316">
        <v>4.2</v>
      </c>
      <c r="AR51" s="317">
        <v>11.6</v>
      </c>
    </row>
    <row r="52" spans="1:44" ht="13.2" x14ac:dyDescent="0.2">
      <c r="A52" s="247"/>
      <c r="AK52" s="318"/>
      <c r="AL52" s="319" t="s">
        <v>518</v>
      </c>
      <c r="AM52" s="320">
        <v>8466172</v>
      </c>
      <c r="AN52" s="321">
        <v>32530</v>
      </c>
      <c r="AO52" s="322">
        <v>11.2</v>
      </c>
      <c r="AP52" s="323">
        <v>24821</v>
      </c>
      <c r="AQ52" s="324">
        <v>-0.5</v>
      </c>
      <c r="AR52" s="325">
        <v>11.7</v>
      </c>
    </row>
    <row r="53" spans="1:44" ht="13.2" x14ac:dyDescent="0.2">
      <c r="A53" s="247"/>
      <c r="AK53" s="303" t="s">
        <v>519</v>
      </c>
      <c r="AL53" s="304"/>
      <c r="AM53" s="312">
        <v>14012511</v>
      </c>
      <c r="AN53" s="313">
        <v>53842</v>
      </c>
      <c r="AO53" s="314">
        <v>35.299999999999997</v>
      </c>
      <c r="AP53" s="315">
        <v>38566</v>
      </c>
      <c r="AQ53" s="316">
        <v>-1.7</v>
      </c>
      <c r="AR53" s="317">
        <v>37</v>
      </c>
    </row>
    <row r="54" spans="1:44" ht="13.2" x14ac:dyDescent="0.2">
      <c r="A54" s="247"/>
      <c r="AK54" s="318"/>
      <c r="AL54" s="319" t="s">
        <v>518</v>
      </c>
      <c r="AM54" s="320">
        <v>10723419</v>
      </c>
      <c r="AN54" s="321">
        <v>41204</v>
      </c>
      <c r="AO54" s="322">
        <v>26.7</v>
      </c>
      <c r="AP54" s="323">
        <v>24059</v>
      </c>
      <c r="AQ54" s="324">
        <v>-3.1</v>
      </c>
      <c r="AR54" s="325">
        <v>29.8</v>
      </c>
    </row>
    <row r="55" spans="1:44" ht="13.2" x14ac:dyDescent="0.2">
      <c r="A55" s="247"/>
      <c r="AK55" s="303" t="s">
        <v>520</v>
      </c>
      <c r="AL55" s="304"/>
      <c r="AM55" s="312">
        <v>21844601</v>
      </c>
      <c r="AN55" s="313">
        <v>84042</v>
      </c>
      <c r="AO55" s="314">
        <v>56.1</v>
      </c>
      <c r="AP55" s="315">
        <v>35156</v>
      </c>
      <c r="AQ55" s="316">
        <v>-8.8000000000000007</v>
      </c>
      <c r="AR55" s="317">
        <v>64.900000000000006</v>
      </c>
    </row>
    <row r="56" spans="1:44" ht="13.2" x14ac:dyDescent="0.2">
      <c r="A56" s="247"/>
      <c r="AK56" s="318"/>
      <c r="AL56" s="319" t="s">
        <v>518</v>
      </c>
      <c r="AM56" s="320">
        <v>15608627</v>
      </c>
      <c r="AN56" s="321">
        <v>60051</v>
      </c>
      <c r="AO56" s="322">
        <v>45.7</v>
      </c>
      <c r="AP56" s="323">
        <v>22430</v>
      </c>
      <c r="AQ56" s="324">
        <v>-6.8</v>
      </c>
      <c r="AR56" s="325">
        <v>52.5</v>
      </c>
    </row>
    <row r="57" spans="1:44" ht="13.2" x14ac:dyDescent="0.2">
      <c r="A57" s="247"/>
      <c r="AK57" s="303" t="s">
        <v>521</v>
      </c>
      <c r="AL57" s="304"/>
      <c r="AM57" s="312">
        <v>17280125</v>
      </c>
      <c r="AN57" s="313">
        <v>66442</v>
      </c>
      <c r="AO57" s="314">
        <v>-20.9</v>
      </c>
      <c r="AP57" s="315">
        <v>37029</v>
      </c>
      <c r="AQ57" s="316">
        <v>5.3</v>
      </c>
      <c r="AR57" s="317">
        <v>-26.2</v>
      </c>
    </row>
    <row r="58" spans="1:44" ht="13.2" x14ac:dyDescent="0.2">
      <c r="A58" s="247"/>
      <c r="AK58" s="318"/>
      <c r="AL58" s="319" t="s">
        <v>518</v>
      </c>
      <c r="AM58" s="320">
        <v>14192891</v>
      </c>
      <c r="AN58" s="321">
        <v>54572</v>
      </c>
      <c r="AO58" s="322">
        <v>-9.1</v>
      </c>
      <c r="AP58" s="323">
        <v>23232</v>
      </c>
      <c r="AQ58" s="324">
        <v>3.6</v>
      </c>
      <c r="AR58" s="325">
        <v>-12.7</v>
      </c>
    </row>
    <row r="59" spans="1:44" ht="13.2" x14ac:dyDescent="0.2">
      <c r="A59" s="247"/>
      <c r="AK59" s="303" t="s">
        <v>522</v>
      </c>
      <c r="AL59" s="304"/>
      <c r="AM59" s="312">
        <v>23469413</v>
      </c>
      <c r="AN59" s="313">
        <v>89922</v>
      </c>
      <c r="AO59" s="314">
        <v>35.299999999999997</v>
      </c>
      <c r="AP59" s="315">
        <v>44805</v>
      </c>
      <c r="AQ59" s="316">
        <v>21</v>
      </c>
      <c r="AR59" s="317">
        <v>14.3</v>
      </c>
    </row>
    <row r="60" spans="1:44" ht="13.2" x14ac:dyDescent="0.2">
      <c r="A60" s="247"/>
      <c r="AK60" s="318"/>
      <c r="AL60" s="319" t="s">
        <v>518</v>
      </c>
      <c r="AM60" s="320">
        <v>18626225</v>
      </c>
      <c r="AN60" s="321">
        <v>71365</v>
      </c>
      <c r="AO60" s="322">
        <v>30.8</v>
      </c>
      <c r="AP60" s="323">
        <v>29857</v>
      </c>
      <c r="AQ60" s="324">
        <v>28.5</v>
      </c>
      <c r="AR60" s="325">
        <v>2.2999999999999998</v>
      </c>
    </row>
    <row r="61" spans="1:44" ht="13.2" x14ac:dyDescent="0.2">
      <c r="A61" s="247"/>
      <c r="AK61" s="303" t="s">
        <v>523</v>
      </c>
      <c r="AL61" s="326"/>
      <c r="AM61" s="312">
        <v>17392490</v>
      </c>
      <c r="AN61" s="313">
        <v>66808</v>
      </c>
      <c r="AO61" s="314">
        <v>24.3</v>
      </c>
      <c r="AP61" s="315">
        <v>38955</v>
      </c>
      <c r="AQ61" s="327">
        <v>4</v>
      </c>
      <c r="AR61" s="317">
        <v>20.3</v>
      </c>
    </row>
    <row r="62" spans="1:44" ht="13.2" x14ac:dyDescent="0.2">
      <c r="A62" s="247"/>
      <c r="AK62" s="318"/>
      <c r="AL62" s="319" t="s">
        <v>518</v>
      </c>
      <c r="AM62" s="320">
        <v>13523467</v>
      </c>
      <c r="AN62" s="321">
        <v>51944</v>
      </c>
      <c r="AO62" s="322">
        <v>21.1</v>
      </c>
      <c r="AP62" s="323">
        <v>24880</v>
      </c>
      <c r="AQ62" s="324">
        <v>4.3</v>
      </c>
      <c r="AR62" s="325">
        <v>16.8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gjqu0kwxQbVejgix7mJhVS+ugJH9m9BIojnvVGDzLFNPJuQzY4zNUdwHvrvJGSwkAovluumomP6nC/iUkOUUjw==" saltValue="9GDvRX5R/DUD06tXJWSbQ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mQGjmQxeTpPRkJQQNnLZRZMFgLTwrgzmVoQhGllpfnlkL/nVdfkjzbVnYqbxYzrN/men94DzRN7cRKWvxwjXvw==" saltValue="AZL0SSmZzmZOZ/fmz4wuG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l6Z9Op51e+HPp+jzIBfiJp5VKlcEwiG82QjXqrWMCxw8kvDfaAZ4hDaUX9ZvT1QlFGlg0IB+wDpsA/zYLHCg8w==" saltValue="ZagLVKyA3DnJO60fbNbUW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14.67</v>
      </c>
      <c r="G47" s="12">
        <v>14.87</v>
      </c>
      <c r="H47" s="12">
        <v>13.84</v>
      </c>
      <c r="I47" s="12">
        <v>13.03</v>
      </c>
      <c r="J47" s="13">
        <v>12.85</v>
      </c>
    </row>
    <row r="48" spans="2:10" ht="57.75" customHeight="1" x14ac:dyDescent="0.2">
      <c r="B48" s="14"/>
      <c r="C48" s="1154" t="s">
        <v>4</v>
      </c>
      <c r="D48" s="1154"/>
      <c r="E48" s="1155"/>
      <c r="F48" s="15">
        <v>6.81</v>
      </c>
      <c r="G48" s="16">
        <v>8.23</v>
      </c>
      <c r="H48" s="16">
        <v>5.12</v>
      </c>
      <c r="I48" s="16">
        <v>4.4400000000000004</v>
      </c>
      <c r="J48" s="17">
        <v>6.67</v>
      </c>
    </row>
    <row r="49" spans="2:10" ht="57.75" customHeight="1" thickBot="1" x14ac:dyDescent="0.25">
      <c r="B49" s="18"/>
      <c r="C49" s="1156" t="s">
        <v>5</v>
      </c>
      <c r="D49" s="1156"/>
      <c r="E49" s="1157"/>
      <c r="F49" s="19">
        <v>2.71</v>
      </c>
      <c r="G49" s="20">
        <v>0.62</v>
      </c>
      <c r="H49" s="20" t="s">
        <v>530</v>
      </c>
      <c r="I49" s="20" t="s">
        <v>531</v>
      </c>
      <c r="J49" s="21">
        <v>2.31</v>
      </c>
    </row>
    <row r="50" spans="2:10" ht="13.2" x14ac:dyDescent="0.2"/>
  </sheetData>
  <sheetProtection algorithmName="SHA-512" hashValue="4441I79So1fJPWvF+1zRPpfl1gnTm4y4g4BmRpEcS8D9XTb2dBTvHpqOyStulu4ktMDkM7JUyvKuScpW3rWFpQ==" saltValue="3abdM38D59L0qetMHTE23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532</v>
      </c>
      <c r="D34" s="1162"/>
      <c r="E34" s="1163"/>
      <c r="F34" s="32">
        <v>9.6199999999999992</v>
      </c>
      <c r="G34" s="33">
        <v>11.94</v>
      </c>
      <c r="H34" s="33">
        <v>15.49</v>
      </c>
      <c r="I34" s="33">
        <v>13.46</v>
      </c>
      <c r="J34" s="34">
        <v>14.76</v>
      </c>
      <c r="K34" s="22"/>
      <c r="L34" s="22"/>
      <c r="M34" s="22"/>
      <c r="N34" s="22"/>
      <c r="O34" s="22"/>
      <c r="P34" s="22"/>
    </row>
    <row r="35" spans="1:16" ht="39" customHeight="1" x14ac:dyDescent="0.2">
      <c r="A35" s="22"/>
      <c r="B35" s="35"/>
      <c r="C35" s="1158" t="s">
        <v>533</v>
      </c>
      <c r="D35" s="1158"/>
      <c r="E35" s="1159"/>
      <c r="F35" s="36">
        <v>6.44</v>
      </c>
      <c r="G35" s="37">
        <v>8.0399999999999991</v>
      </c>
      <c r="H35" s="37">
        <v>4.8600000000000003</v>
      </c>
      <c r="I35" s="37">
        <v>4.1500000000000004</v>
      </c>
      <c r="J35" s="38">
        <v>6.36</v>
      </c>
      <c r="K35" s="22"/>
      <c r="L35" s="22"/>
      <c r="M35" s="22"/>
      <c r="N35" s="22"/>
      <c r="O35" s="22"/>
      <c r="P35" s="22"/>
    </row>
    <row r="36" spans="1:16" ht="39" customHeight="1" x14ac:dyDescent="0.2">
      <c r="A36" s="22"/>
      <c r="B36" s="35"/>
      <c r="C36" s="1158" t="s">
        <v>534</v>
      </c>
      <c r="D36" s="1158"/>
      <c r="E36" s="1159"/>
      <c r="F36" s="36">
        <v>0.73</v>
      </c>
      <c r="G36" s="37">
        <v>1.1599999999999999</v>
      </c>
      <c r="H36" s="37">
        <v>1.8</v>
      </c>
      <c r="I36" s="37">
        <v>2.42</v>
      </c>
      <c r="J36" s="38">
        <v>2.87</v>
      </c>
      <c r="K36" s="22"/>
      <c r="L36" s="22"/>
      <c r="M36" s="22"/>
      <c r="N36" s="22"/>
      <c r="O36" s="22"/>
      <c r="P36" s="22"/>
    </row>
    <row r="37" spans="1:16" ht="39" customHeight="1" x14ac:dyDescent="0.2">
      <c r="A37" s="22"/>
      <c r="B37" s="35"/>
      <c r="C37" s="1158" t="s">
        <v>535</v>
      </c>
      <c r="D37" s="1158"/>
      <c r="E37" s="1159"/>
      <c r="F37" s="36">
        <v>1.96</v>
      </c>
      <c r="G37" s="37">
        <v>1.56</v>
      </c>
      <c r="H37" s="37">
        <v>1.47</v>
      </c>
      <c r="I37" s="37">
        <v>1.45</v>
      </c>
      <c r="J37" s="38">
        <v>0.95</v>
      </c>
      <c r="K37" s="22"/>
      <c r="L37" s="22"/>
      <c r="M37" s="22"/>
      <c r="N37" s="22"/>
      <c r="O37" s="22"/>
      <c r="P37" s="22"/>
    </row>
    <row r="38" spans="1:16" ht="39" customHeight="1" x14ac:dyDescent="0.2">
      <c r="A38" s="22"/>
      <c r="B38" s="35"/>
      <c r="C38" s="1158" t="s">
        <v>536</v>
      </c>
      <c r="D38" s="1158"/>
      <c r="E38" s="1159"/>
      <c r="F38" s="36">
        <v>0.35</v>
      </c>
      <c r="G38" s="37">
        <v>0.17</v>
      </c>
      <c r="H38" s="37">
        <v>0.25</v>
      </c>
      <c r="I38" s="37">
        <v>0.28000000000000003</v>
      </c>
      <c r="J38" s="38">
        <v>0.3</v>
      </c>
      <c r="K38" s="22"/>
      <c r="L38" s="22"/>
      <c r="M38" s="22"/>
      <c r="N38" s="22"/>
      <c r="O38" s="22"/>
      <c r="P38" s="22"/>
    </row>
    <row r="39" spans="1:16" ht="39" customHeight="1" x14ac:dyDescent="0.2">
      <c r="A39" s="22"/>
      <c r="B39" s="35"/>
      <c r="C39" s="1158" t="s">
        <v>537</v>
      </c>
      <c r="D39" s="1158"/>
      <c r="E39" s="1159"/>
      <c r="F39" s="36">
        <v>0.28999999999999998</v>
      </c>
      <c r="G39" s="37">
        <v>0.35</v>
      </c>
      <c r="H39" s="37">
        <v>0.2</v>
      </c>
      <c r="I39" s="37">
        <v>0.02</v>
      </c>
      <c r="J39" s="38">
        <v>0.24</v>
      </c>
      <c r="K39" s="22"/>
      <c r="L39" s="22"/>
      <c r="M39" s="22"/>
      <c r="N39" s="22"/>
      <c r="O39" s="22"/>
      <c r="P39" s="22"/>
    </row>
    <row r="40" spans="1:16" ht="39" customHeight="1" x14ac:dyDescent="0.2">
      <c r="A40" s="22"/>
      <c r="B40" s="35"/>
      <c r="C40" s="1158" t="s">
        <v>538</v>
      </c>
      <c r="D40" s="1158"/>
      <c r="E40" s="1159"/>
      <c r="F40" s="36">
        <v>0</v>
      </c>
      <c r="G40" s="37">
        <v>0.04</v>
      </c>
      <c r="H40" s="37">
        <v>0</v>
      </c>
      <c r="I40" s="37">
        <v>0.06</v>
      </c>
      <c r="J40" s="38">
        <v>0.05</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539</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540</v>
      </c>
      <c r="D43" s="1160"/>
      <c r="E43" s="1161"/>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ShwVDVSc9+BE9rbkRwtz8ociOznTVjQgbjv1MctqEgdX7aTsh9KR+JH7+Xz04MxSznKcfLl7MpXjrA3HG4z5ig==" saltValue="k+wJYTLnEBarOtk49TDUO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3969</v>
      </c>
      <c r="L45" s="58">
        <v>3766</v>
      </c>
      <c r="M45" s="58">
        <v>3518</v>
      </c>
      <c r="N45" s="58">
        <v>3846</v>
      </c>
      <c r="O45" s="59">
        <v>3962</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348</v>
      </c>
      <c r="L48" s="62">
        <v>340</v>
      </c>
      <c r="M48" s="62">
        <v>335</v>
      </c>
      <c r="N48" s="62">
        <v>340</v>
      </c>
      <c r="O48" s="63">
        <v>345</v>
      </c>
      <c r="P48" s="46"/>
      <c r="Q48" s="46"/>
      <c r="R48" s="46"/>
      <c r="S48" s="46"/>
      <c r="T48" s="46"/>
      <c r="U48" s="46"/>
    </row>
    <row r="49" spans="1:21" ht="30.75" customHeight="1" x14ac:dyDescent="0.2">
      <c r="A49" s="46"/>
      <c r="B49" s="1166"/>
      <c r="C49" s="1167"/>
      <c r="D49" s="60"/>
      <c r="E49" s="1172" t="s">
        <v>14</v>
      </c>
      <c r="F49" s="1172"/>
      <c r="G49" s="1172"/>
      <c r="H49" s="1172"/>
      <c r="I49" s="1172"/>
      <c r="J49" s="1173"/>
      <c r="K49" s="61">
        <v>68</v>
      </c>
      <c r="L49" s="62">
        <v>44</v>
      </c>
      <c r="M49" s="62">
        <v>40</v>
      </c>
      <c r="N49" s="62">
        <v>43</v>
      </c>
      <c r="O49" s="63">
        <v>45</v>
      </c>
      <c r="P49" s="46"/>
      <c r="Q49" s="46"/>
      <c r="R49" s="46"/>
      <c r="S49" s="46"/>
      <c r="T49" s="46"/>
      <c r="U49" s="46"/>
    </row>
    <row r="50" spans="1:21" ht="30.75" customHeight="1" x14ac:dyDescent="0.2">
      <c r="A50" s="46"/>
      <c r="B50" s="1166"/>
      <c r="C50" s="1167"/>
      <c r="D50" s="60"/>
      <c r="E50" s="1172" t="s">
        <v>15</v>
      </c>
      <c r="F50" s="1172"/>
      <c r="G50" s="1172"/>
      <c r="H50" s="1172"/>
      <c r="I50" s="1172"/>
      <c r="J50" s="1173"/>
      <c r="K50" s="61">
        <v>863</v>
      </c>
      <c r="L50" s="62">
        <v>1154</v>
      </c>
      <c r="M50" s="62">
        <v>352</v>
      </c>
      <c r="N50" s="62">
        <v>236</v>
      </c>
      <c r="O50" s="63">
        <v>379</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3552</v>
      </c>
      <c r="L52" s="62">
        <v>3329</v>
      </c>
      <c r="M52" s="62">
        <v>3144</v>
      </c>
      <c r="N52" s="62">
        <v>2911</v>
      </c>
      <c r="O52" s="63">
        <v>2648</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1696</v>
      </c>
      <c r="L53" s="67">
        <v>1975</v>
      </c>
      <c r="M53" s="67">
        <v>1101</v>
      </c>
      <c r="N53" s="67">
        <v>1554</v>
      </c>
      <c r="O53" s="68">
        <v>2083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myKn5rjtN6sqOhsE1UM+K7ItIFo0px8UusQl9QMyxPBxJQ/jIG9OC0oyOGpS4suhegSZtBHV8iVtUBhfkRxw1g==" saltValue="OwNu87i5ebAuWyBjU7DJq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201" t="s">
        <v>31</v>
      </c>
      <c r="F41" s="1201"/>
      <c r="G41" s="1201"/>
      <c r="H41" s="1202"/>
      <c r="I41" s="330">
        <v>38539</v>
      </c>
      <c r="J41" s="331">
        <v>37542</v>
      </c>
      <c r="K41" s="331">
        <v>40804</v>
      </c>
      <c r="L41" s="331">
        <v>42615</v>
      </c>
      <c r="M41" s="332">
        <v>46625</v>
      </c>
    </row>
    <row r="42" spans="2:13" ht="27.75" customHeight="1" x14ac:dyDescent="0.2">
      <c r="B42" s="1197"/>
      <c r="C42" s="1198"/>
      <c r="D42" s="104"/>
      <c r="E42" s="1203" t="s">
        <v>32</v>
      </c>
      <c r="F42" s="1203"/>
      <c r="G42" s="1203"/>
      <c r="H42" s="1204"/>
      <c r="I42" s="333">
        <v>2365</v>
      </c>
      <c r="J42" s="334">
        <v>1232</v>
      </c>
      <c r="K42" s="334">
        <v>2723</v>
      </c>
      <c r="L42" s="334">
        <v>3023</v>
      </c>
      <c r="M42" s="335">
        <v>2404</v>
      </c>
    </row>
    <row r="43" spans="2:13" ht="27.75" customHeight="1" x14ac:dyDescent="0.2">
      <c r="B43" s="1197"/>
      <c r="C43" s="1198"/>
      <c r="D43" s="104"/>
      <c r="E43" s="1203" t="s">
        <v>33</v>
      </c>
      <c r="F43" s="1203"/>
      <c r="G43" s="1203"/>
      <c r="H43" s="1204"/>
      <c r="I43" s="333">
        <v>3595</v>
      </c>
      <c r="J43" s="334">
        <v>4230</v>
      </c>
      <c r="K43" s="334">
        <v>4588</v>
      </c>
      <c r="L43" s="334">
        <v>4815</v>
      </c>
      <c r="M43" s="335">
        <v>5244</v>
      </c>
    </row>
    <row r="44" spans="2:13" ht="27.75" customHeight="1" x14ac:dyDescent="0.2">
      <c r="B44" s="1197"/>
      <c r="C44" s="1198"/>
      <c r="D44" s="104"/>
      <c r="E44" s="1203" t="s">
        <v>34</v>
      </c>
      <c r="F44" s="1203"/>
      <c r="G44" s="1203"/>
      <c r="H44" s="1204"/>
      <c r="I44" s="333">
        <v>449</v>
      </c>
      <c r="J44" s="334">
        <v>407</v>
      </c>
      <c r="K44" s="334">
        <v>365</v>
      </c>
      <c r="L44" s="334">
        <v>322</v>
      </c>
      <c r="M44" s="335">
        <v>280</v>
      </c>
    </row>
    <row r="45" spans="2:13" ht="27.75" customHeight="1" x14ac:dyDescent="0.2">
      <c r="B45" s="1197"/>
      <c r="C45" s="1198"/>
      <c r="D45" s="104"/>
      <c r="E45" s="1203" t="s">
        <v>35</v>
      </c>
      <c r="F45" s="1203"/>
      <c r="G45" s="1203"/>
      <c r="H45" s="1204"/>
      <c r="I45" s="333">
        <v>8370</v>
      </c>
      <c r="J45" s="334">
        <v>8622</v>
      </c>
      <c r="K45" s="334">
        <v>8808</v>
      </c>
      <c r="L45" s="334">
        <v>9157</v>
      </c>
      <c r="M45" s="335">
        <v>9332</v>
      </c>
    </row>
    <row r="46" spans="2:13" ht="27.75" customHeight="1" x14ac:dyDescent="0.2">
      <c r="B46" s="1197"/>
      <c r="C46" s="1198"/>
      <c r="D46" s="105"/>
      <c r="E46" s="1203" t="s">
        <v>36</v>
      </c>
      <c r="F46" s="1203"/>
      <c r="G46" s="1203"/>
      <c r="H46" s="1204"/>
      <c r="I46" s="333" t="s">
        <v>487</v>
      </c>
      <c r="J46" s="334" t="s">
        <v>487</v>
      </c>
      <c r="K46" s="334" t="s">
        <v>487</v>
      </c>
      <c r="L46" s="334" t="s">
        <v>487</v>
      </c>
      <c r="M46" s="335" t="s">
        <v>487</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62730</v>
      </c>
      <c r="J50" s="334">
        <v>67757</v>
      </c>
      <c r="K50" s="334">
        <v>69345</v>
      </c>
      <c r="L50" s="334">
        <v>68125</v>
      </c>
      <c r="M50" s="335">
        <v>65845</v>
      </c>
    </row>
    <row r="51" spans="2:13" ht="27.75" customHeight="1" x14ac:dyDescent="0.2">
      <c r="B51" s="1197"/>
      <c r="C51" s="1198"/>
      <c r="D51" s="104"/>
      <c r="E51" s="1203" t="s">
        <v>42</v>
      </c>
      <c r="F51" s="1203"/>
      <c r="G51" s="1203"/>
      <c r="H51" s="1204"/>
      <c r="I51" s="333">
        <v>16506</v>
      </c>
      <c r="J51" s="334">
        <v>15891</v>
      </c>
      <c r="K51" s="334">
        <v>15981</v>
      </c>
      <c r="L51" s="334">
        <v>16170</v>
      </c>
      <c r="M51" s="335">
        <v>15323</v>
      </c>
    </row>
    <row r="52" spans="2:13" ht="27.75" customHeight="1" x14ac:dyDescent="0.2">
      <c r="B52" s="1199"/>
      <c r="C52" s="1200"/>
      <c r="D52" s="104"/>
      <c r="E52" s="1203" t="s">
        <v>43</v>
      </c>
      <c r="F52" s="1203"/>
      <c r="G52" s="1203"/>
      <c r="H52" s="1204"/>
      <c r="I52" s="333">
        <v>12535</v>
      </c>
      <c r="J52" s="334">
        <v>10820</v>
      </c>
      <c r="K52" s="334">
        <v>9179</v>
      </c>
      <c r="L52" s="334">
        <v>7856</v>
      </c>
      <c r="M52" s="335">
        <v>7060</v>
      </c>
    </row>
    <row r="53" spans="2:13" ht="27.75" customHeight="1" thickBot="1" x14ac:dyDescent="0.25">
      <c r="B53" s="1210" t="s">
        <v>19</v>
      </c>
      <c r="C53" s="1211"/>
      <c r="D53" s="108"/>
      <c r="E53" s="1212" t="s">
        <v>44</v>
      </c>
      <c r="F53" s="1212"/>
      <c r="G53" s="1212"/>
      <c r="H53" s="1213"/>
      <c r="I53" s="336">
        <v>-38452</v>
      </c>
      <c r="J53" s="337">
        <v>-42436</v>
      </c>
      <c r="K53" s="337">
        <v>-37217</v>
      </c>
      <c r="L53" s="337">
        <v>-32219</v>
      </c>
      <c r="M53" s="338">
        <v>-24343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9ywaCLmyvKr0TnkNd4K+KgSKQouerUq8NHa5dg7YeRkLR79lB6UU83hgRUMICg+u3CntkhZwd+1iQjRMkw5BFg==" saltValue="/79Iw2OezJK4i1u8oWEHZ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19" t="s">
        <v>46</v>
      </c>
      <c r="D55" s="1219"/>
      <c r="E55" s="1220"/>
      <c r="F55" s="339">
        <v>8000</v>
      </c>
      <c r="G55" s="339">
        <v>8000</v>
      </c>
      <c r="H55" s="340">
        <v>8008</v>
      </c>
    </row>
    <row r="56" spans="2:8" ht="52.5" customHeight="1" x14ac:dyDescent="0.2">
      <c r="B56" s="120"/>
      <c r="C56" s="1221" t="s">
        <v>47</v>
      </c>
      <c r="D56" s="1221"/>
      <c r="E56" s="1222"/>
      <c r="F56" s="341" t="s">
        <v>487</v>
      </c>
      <c r="G56" s="341" t="s">
        <v>487</v>
      </c>
      <c r="H56" s="342" t="s">
        <v>487</v>
      </c>
    </row>
    <row r="57" spans="2:8" ht="53.25" customHeight="1" x14ac:dyDescent="0.2">
      <c r="B57" s="120"/>
      <c r="C57" s="1223" t="s">
        <v>48</v>
      </c>
      <c r="D57" s="1223"/>
      <c r="E57" s="1224"/>
      <c r="F57" s="343">
        <v>56677</v>
      </c>
      <c r="G57" s="343">
        <v>55955</v>
      </c>
      <c r="H57" s="344">
        <v>53126</v>
      </c>
    </row>
    <row r="58" spans="2:8" ht="45.75" customHeight="1" x14ac:dyDescent="0.2">
      <c r="B58" s="121"/>
      <c r="C58" s="1225" t="s">
        <v>561</v>
      </c>
      <c r="D58" s="1226"/>
      <c r="E58" s="1227"/>
      <c r="F58" s="345">
        <v>28921</v>
      </c>
      <c r="G58" s="345">
        <v>29913</v>
      </c>
      <c r="H58" s="346">
        <v>30141</v>
      </c>
    </row>
    <row r="59" spans="2:8" ht="45.75" customHeight="1" x14ac:dyDescent="0.2">
      <c r="B59" s="121"/>
      <c r="C59" s="1225" t="s">
        <v>562</v>
      </c>
      <c r="D59" s="1226"/>
      <c r="E59" s="1227"/>
      <c r="F59" s="345">
        <v>13037</v>
      </c>
      <c r="G59" s="345">
        <v>12291</v>
      </c>
      <c r="H59" s="346">
        <v>10131</v>
      </c>
    </row>
    <row r="60" spans="2:8" ht="45.75" customHeight="1" x14ac:dyDescent="0.2">
      <c r="B60" s="121"/>
      <c r="C60" s="1225" t="s">
        <v>563</v>
      </c>
      <c r="D60" s="1226"/>
      <c r="E60" s="1227"/>
      <c r="F60" s="345">
        <v>4160</v>
      </c>
      <c r="G60" s="345">
        <v>4160</v>
      </c>
      <c r="H60" s="346">
        <v>4160</v>
      </c>
    </row>
    <row r="61" spans="2:8" ht="45.75" customHeight="1" x14ac:dyDescent="0.2">
      <c r="B61" s="121"/>
      <c r="C61" s="1225" t="s">
        <v>564</v>
      </c>
      <c r="D61" s="1226"/>
      <c r="E61" s="1227"/>
      <c r="F61" s="345">
        <v>4794</v>
      </c>
      <c r="G61" s="345">
        <v>2549</v>
      </c>
      <c r="H61" s="346">
        <v>2342</v>
      </c>
    </row>
    <row r="62" spans="2:8" ht="45.75" customHeight="1" thickBot="1" x14ac:dyDescent="0.25">
      <c r="B62" s="122"/>
      <c r="C62" s="1214" t="s">
        <v>565</v>
      </c>
      <c r="D62" s="1215"/>
      <c r="E62" s="1216"/>
      <c r="F62" s="347">
        <v>1206</v>
      </c>
      <c r="G62" s="347">
        <v>1207</v>
      </c>
      <c r="H62" s="348">
        <v>1209</v>
      </c>
    </row>
    <row r="63" spans="2:8" ht="52.5" customHeight="1" thickBot="1" x14ac:dyDescent="0.25">
      <c r="B63" s="123"/>
      <c r="C63" s="1217" t="s">
        <v>49</v>
      </c>
      <c r="D63" s="1217"/>
      <c r="E63" s="1218"/>
      <c r="F63" s="349">
        <v>64677</v>
      </c>
      <c r="G63" s="349">
        <v>63955</v>
      </c>
      <c r="H63" s="350">
        <v>61134</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4L1ys7j+oTu17TDcs4EPtYgMVHm2/SVFgNbEhGbPAcAq0M2VrO45cDZOoL2bNedrQEpEyiWu1v7jov+mwZy87Q==" saltValue="QXfEC8+3xniKLNxLoVVVfQ==" spinCount="100000" sheet="1" objects="1" scenarios="1"/>
  <mergeCells count="9">
    <mergeCell ref="C62:E62"/>
    <mergeCell ref="C63:E63"/>
    <mergeCell ref="C55:E55"/>
    <mergeCell ref="C56:E56"/>
    <mergeCell ref="C57:E57"/>
    <mergeCell ref="C61:E61"/>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A0686-2502-4DA7-A484-1665E366740E}">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568</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569</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525</v>
      </c>
      <c r="BQ50" s="1234"/>
      <c r="BR50" s="1234"/>
      <c r="BS50" s="1234"/>
      <c r="BT50" s="1234"/>
      <c r="BU50" s="1234"/>
      <c r="BV50" s="1234"/>
      <c r="BW50" s="1234"/>
      <c r="BX50" s="1234" t="s">
        <v>526</v>
      </c>
      <c r="BY50" s="1234"/>
      <c r="BZ50" s="1234"/>
      <c r="CA50" s="1234"/>
      <c r="CB50" s="1234"/>
      <c r="CC50" s="1234"/>
      <c r="CD50" s="1234"/>
      <c r="CE50" s="1234"/>
      <c r="CF50" s="1234" t="s">
        <v>527</v>
      </c>
      <c r="CG50" s="1234"/>
      <c r="CH50" s="1234"/>
      <c r="CI50" s="1234"/>
      <c r="CJ50" s="1234"/>
      <c r="CK50" s="1234"/>
      <c r="CL50" s="1234"/>
      <c r="CM50" s="1234"/>
      <c r="CN50" s="1234" t="s">
        <v>528</v>
      </c>
      <c r="CO50" s="1234"/>
      <c r="CP50" s="1234"/>
      <c r="CQ50" s="1234"/>
      <c r="CR50" s="1234"/>
      <c r="CS50" s="1234"/>
      <c r="CT50" s="1234"/>
      <c r="CU50" s="1234"/>
      <c r="CV50" s="1234" t="s">
        <v>529</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570</v>
      </c>
      <c r="AO51" s="1233"/>
      <c r="AP51" s="1233"/>
      <c r="AQ51" s="1233"/>
      <c r="AR51" s="1233"/>
      <c r="AS51" s="1233"/>
      <c r="AT51" s="1233"/>
      <c r="AU51" s="1233"/>
      <c r="AV51" s="1233"/>
      <c r="AW51" s="1233"/>
      <c r="AX51" s="1233"/>
      <c r="AY51" s="1233"/>
      <c r="AZ51" s="1233"/>
      <c r="BA51" s="1233"/>
      <c r="BB51" s="1233" t="s">
        <v>571</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572</v>
      </c>
      <c r="BC53" s="1233"/>
      <c r="BD53" s="1233"/>
      <c r="BE53" s="1233"/>
      <c r="BF53" s="1233"/>
      <c r="BG53" s="1233"/>
      <c r="BH53" s="1233"/>
      <c r="BI53" s="1233"/>
      <c r="BJ53" s="1233"/>
      <c r="BK53" s="1233"/>
      <c r="BL53" s="1233"/>
      <c r="BM53" s="1233"/>
      <c r="BN53" s="1233"/>
      <c r="BO53" s="1233"/>
      <c r="BP53" s="1230">
        <v>62.8</v>
      </c>
      <c r="BQ53" s="1230"/>
      <c r="BR53" s="1230"/>
      <c r="BS53" s="1230"/>
      <c r="BT53" s="1230"/>
      <c r="BU53" s="1230"/>
      <c r="BV53" s="1230"/>
      <c r="BW53" s="1230"/>
      <c r="BX53" s="1230">
        <v>63.2</v>
      </c>
      <c r="BY53" s="1230"/>
      <c r="BZ53" s="1230"/>
      <c r="CA53" s="1230"/>
      <c r="CB53" s="1230"/>
      <c r="CC53" s="1230"/>
      <c r="CD53" s="1230"/>
      <c r="CE53" s="1230"/>
      <c r="CF53" s="1230">
        <v>61.9</v>
      </c>
      <c r="CG53" s="1230"/>
      <c r="CH53" s="1230"/>
      <c r="CI53" s="1230"/>
      <c r="CJ53" s="1230"/>
      <c r="CK53" s="1230"/>
      <c r="CL53" s="1230"/>
      <c r="CM53" s="1230"/>
      <c r="CN53" s="1230">
        <v>61</v>
      </c>
      <c r="CO53" s="1230"/>
      <c r="CP53" s="1230"/>
      <c r="CQ53" s="1230"/>
      <c r="CR53" s="1230"/>
      <c r="CS53" s="1230"/>
      <c r="CT53" s="1230"/>
      <c r="CU53" s="1230"/>
      <c r="CV53" s="1230">
        <v>58.9</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573</v>
      </c>
      <c r="AO55" s="1234"/>
      <c r="AP55" s="1234"/>
      <c r="AQ55" s="1234"/>
      <c r="AR55" s="1234"/>
      <c r="AS55" s="1234"/>
      <c r="AT55" s="1234"/>
      <c r="AU55" s="1234"/>
      <c r="AV55" s="1234"/>
      <c r="AW55" s="1234"/>
      <c r="AX55" s="1234"/>
      <c r="AY55" s="1234"/>
      <c r="AZ55" s="1234"/>
      <c r="BA55" s="1234"/>
      <c r="BB55" s="1233" t="s">
        <v>571</v>
      </c>
      <c r="BC55" s="1233"/>
      <c r="BD55" s="1233"/>
      <c r="BE55" s="1233"/>
      <c r="BF55" s="1233"/>
      <c r="BG55" s="1233"/>
      <c r="BH55" s="1233"/>
      <c r="BI55" s="1233"/>
      <c r="BJ55" s="1233"/>
      <c r="BK55" s="1233"/>
      <c r="BL55" s="1233"/>
      <c r="BM55" s="1233"/>
      <c r="BN55" s="1233"/>
      <c r="BO55" s="1233"/>
      <c r="BP55" s="1230">
        <v>7.1</v>
      </c>
      <c r="BQ55" s="1230"/>
      <c r="BR55" s="1230"/>
      <c r="BS55" s="1230"/>
      <c r="BT55" s="1230"/>
      <c r="BU55" s="1230"/>
      <c r="BV55" s="1230"/>
      <c r="BW55" s="1230"/>
      <c r="BX55" s="1230">
        <v>5</v>
      </c>
      <c r="BY55" s="1230"/>
      <c r="BZ55" s="1230"/>
      <c r="CA55" s="1230"/>
      <c r="CB55" s="1230"/>
      <c r="CC55" s="1230"/>
      <c r="CD55" s="1230"/>
      <c r="CE55" s="1230"/>
      <c r="CF55" s="1230">
        <v>0.1</v>
      </c>
      <c r="CG55" s="1230"/>
      <c r="CH55" s="1230"/>
      <c r="CI55" s="1230"/>
      <c r="CJ55" s="1230"/>
      <c r="CK55" s="1230"/>
      <c r="CL55" s="1230"/>
      <c r="CM55" s="1230"/>
      <c r="CN55" s="1230">
        <v>0</v>
      </c>
      <c r="CO55" s="1230"/>
      <c r="CP55" s="1230"/>
      <c r="CQ55" s="1230"/>
      <c r="CR55" s="1230"/>
      <c r="CS55" s="1230"/>
      <c r="CT55" s="1230"/>
      <c r="CU55" s="1230"/>
      <c r="CV55" s="1230">
        <v>1.8</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572</v>
      </c>
      <c r="BC57" s="1233"/>
      <c r="BD57" s="1233"/>
      <c r="BE57" s="1233"/>
      <c r="BF57" s="1233"/>
      <c r="BG57" s="1233"/>
      <c r="BH57" s="1233"/>
      <c r="BI57" s="1233"/>
      <c r="BJ57" s="1233"/>
      <c r="BK57" s="1233"/>
      <c r="BL57" s="1233"/>
      <c r="BM57" s="1233"/>
      <c r="BN57" s="1233"/>
      <c r="BO57" s="1233"/>
      <c r="BP57" s="1230">
        <v>61</v>
      </c>
      <c r="BQ57" s="1230"/>
      <c r="BR57" s="1230"/>
      <c r="BS57" s="1230"/>
      <c r="BT57" s="1230"/>
      <c r="BU57" s="1230"/>
      <c r="BV57" s="1230"/>
      <c r="BW57" s="1230"/>
      <c r="BX57" s="1230">
        <v>62.1</v>
      </c>
      <c r="BY57" s="1230"/>
      <c r="BZ57" s="1230"/>
      <c r="CA57" s="1230"/>
      <c r="CB57" s="1230"/>
      <c r="CC57" s="1230"/>
      <c r="CD57" s="1230"/>
      <c r="CE57" s="1230"/>
      <c r="CF57" s="1230">
        <v>62.9</v>
      </c>
      <c r="CG57" s="1230"/>
      <c r="CH57" s="1230"/>
      <c r="CI57" s="1230"/>
      <c r="CJ57" s="1230"/>
      <c r="CK57" s="1230"/>
      <c r="CL57" s="1230"/>
      <c r="CM57" s="1230"/>
      <c r="CN57" s="1230">
        <v>64.2</v>
      </c>
      <c r="CO57" s="1230"/>
      <c r="CP57" s="1230"/>
      <c r="CQ57" s="1230"/>
      <c r="CR57" s="1230"/>
      <c r="CS57" s="1230"/>
      <c r="CT57" s="1230"/>
      <c r="CU57" s="1230"/>
      <c r="CV57" s="1230">
        <v>65</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574</v>
      </c>
    </row>
    <row r="64" spans="1:109" ht="13.2" x14ac:dyDescent="0.2">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575</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569</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525</v>
      </c>
      <c r="BQ72" s="1234"/>
      <c r="BR72" s="1234"/>
      <c r="BS72" s="1234"/>
      <c r="BT72" s="1234"/>
      <c r="BU72" s="1234"/>
      <c r="BV72" s="1234"/>
      <c r="BW72" s="1234"/>
      <c r="BX72" s="1234" t="s">
        <v>526</v>
      </c>
      <c r="BY72" s="1234"/>
      <c r="BZ72" s="1234"/>
      <c r="CA72" s="1234"/>
      <c r="CB72" s="1234"/>
      <c r="CC72" s="1234"/>
      <c r="CD72" s="1234"/>
      <c r="CE72" s="1234"/>
      <c r="CF72" s="1234" t="s">
        <v>527</v>
      </c>
      <c r="CG72" s="1234"/>
      <c r="CH72" s="1234"/>
      <c r="CI72" s="1234"/>
      <c r="CJ72" s="1234"/>
      <c r="CK72" s="1234"/>
      <c r="CL72" s="1234"/>
      <c r="CM72" s="1234"/>
      <c r="CN72" s="1234" t="s">
        <v>528</v>
      </c>
      <c r="CO72" s="1234"/>
      <c r="CP72" s="1234"/>
      <c r="CQ72" s="1234"/>
      <c r="CR72" s="1234"/>
      <c r="CS72" s="1234"/>
      <c r="CT72" s="1234"/>
      <c r="CU72" s="1234"/>
      <c r="CV72" s="1234" t="s">
        <v>529</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570</v>
      </c>
      <c r="AO73" s="1233"/>
      <c r="AP73" s="1233"/>
      <c r="AQ73" s="1233"/>
      <c r="AR73" s="1233"/>
      <c r="AS73" s="1233"/>
      <c r="AT73" s="1233"/>
      <c r="AU73" s="1233"/>
      <c r="AV73" s="1233"/>
      <c r="AW73" s="1233"/>
      <c r="AX73" s="1233"/>
      <c r="AY73" s="1233"/>
      <c r="AZ73" s="1233"/>
      <c r="BA73" s="1233"/>
      <c r="BB73" s="1233" t="s">
        <v>571</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576</v>
      </c>
      <c r="BC75" s="1233"/>
      <c r="BD75" s="1233"/>
      <c r="BE75" s="1233"/>
      <c r="BF75" s="1233"/>
      <c r="BG75" s="1233"/>
      <c r="BH75" s="1233"/>
      <c r="BI75" s="1233"/>
      <c r="BJ75" s="1233"/>
      <c r="BK75" s="1233"/>
      <c r="BL75" s="1233"/>
      <c r="BM75" s="1233"/>
      <c r="BN75" s="1233"/>
      <c r="BO75" s="1233"/>
      <c r="BP75" s="1230">
        <v>3</v>
      </c>
      <c r="BQ75" s="1230"/>
      <c r="BR75" s="1230"/>
      <c r="BS75" s="1230"/>
      <c r="BT75" s="1230"/>
      <c r="BU75" s="1230"/>
      <c r="BV75" s="1230"/>
      <c r="BW75" s="1230"/>
      <c r="BX75" s="1230">
        <v>3.2</v>
      </c>
      <c r="BY75" s="1230"/>
      <c r="BZ75" s="1230"/>
      <c r="CA75" s="1230"/>
      <c r="CB75" s="1230"/>
      <c r="CC75" s="1230"/>
      <c r="CD75" s="1230"/>
      <c r="CE75" s="1230"/>
      <c r="CF75" s="1230">
        <v>2.9</v>
      </c>
      <c r="CG75" s="1230"/>
      <c r="CH75" s="1230"/>
      <c r="CI75" s="1230"/>
      <c r="CJ75" s="1230"/>
      <c r="CK75" s="1230"/>
      <c r="CL75" s="1230"/>
      <c r="CM75" s="1230"/>
      <c r="CN75" s="1230">
        <v>2.7</v>
      </c>
      <c r="CO75" s="1230"/>
      <c r="CP75" s="1230"/>
      <c r="CQ75" s="1230"/>
      <c r="CR75" s="1230"/>
      <c r="CS75" s="1230"/>
      <c r="CT75" s="1230"/>
      <c r="CU75" s="1230"/>
      <c r="CV75" s="1230">
        <v>2.6</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573</v>
      </c>
      <c r="AO77" s="1234"/>
      <c r="AP77" s="1234"/>
      <c r="AQ77" s="1234"/>
      <c r="AR77" s="1234"/>
      <c r="AS77" s="1234"/>
      <c r="AT77" s="1234"/>
      <c r="AU77" s="1234"/>
      <c r="AV77" s="1234"/>
      <c r="AW77" s="1234"/>
      <c r="AX77" s="1234"/>
      <c r="AY77" s="1234"/>
      <c r="AZ77" s="1234"/>
      <c r="BA77" s="1234"/>
      <c r="BB77" s="1233" t="s">
        <v>571</v>
      </c>
      <c r="BC77" s="1233"/>
      <c r="BD77" s="1233"/>
      <c r="BE77" s="1233"/>
      <c r="BF77" s="1233"/>
      <c r="BG77" s="1233"/>
      <c r="BH77" s="1233"/>
      <c r="BI77" s="1233"/>
      <c r="BJ77" s="1233"/>
      <c r="BK77" s="1233"/>
      <c r="BL77" s="1233"/>
      <c r="BM77" s="1233"/>
      <c r="BN77" s="1233"/>
      <c r="BO77" s="1233"/>
      <c r="BP77" s="1230">
        <v>7.1</v>
      </c>
      <c r="BQ77" s="1230"/>
      <c r="BR77" s="1230"/>
      <c r="BS77" s="1230"/>
      <c r="BT77" s="1230"/>
      <c r="BU77" s="1230"/>
      <c r="BV77" s="1230"/>
      <c r="BW77" s="1230"/>
      <c r="BX77" s="1230">
        <v>5</v>
      </c>
      <c r="BY77" s="1230"/>
      <c r="BZ77" s="1230"/>
      <c r="CA77" s="1230"/>
      <c r="CB77" s="1230"/>
      <c r="CC77" s="1230"/>
      <c r="CD77" s="1230"/>
      <c r="CE77" s="1230"/>
      <c r="CF77" s="1230">
        <v>0.1</v>
      </c>
      <c r="CG77" s="1230"/>
      <c r="CH77" s="1230"/>
      <c r="CI77" s="1230"/>
      <c r="CJ77" s="1230"/>
      <c r="CK77" s="1230"/>
      <c r="CL77" s="1230"/>
      <c r="CM77" s="1230"/>
      <c r="CN77" s="1230">
        <v>0</v>
      </c>
      <c r="CO77" s="1230"/>
      <c r="CP77" s="1230"/>
      <c r="CQ77" s="1230"/>
      <c r="CR77" s="1230"/>
      <c r="CS77" s="1230"/>
      <c r="CT77" s="1230"/>
      <c r="CU77" s="1230"/>
      <c r="CV77" s="1230">
        <v>1.8</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576</v>
      </c>
      <c r="BC79" s="1233"/>
      <c r="BD79" s="1233"/>
      <c r="BE79" s="1233"/>
      <c r="BF79" s="1233"/>
      <c r="BG79" s="1233"/>
      <c r="BH79" s="1233"/>
      <c r="BI79" s="1233"/>
      <c r="BJ79" s="1233"/>
      <c r="BK79" s="1233"/>
      <c r="BL79" s="1233"/>
      <c r="BM79" s="1233"/>
      <c r="BN79" s="1233"/>
      <c r="BO79" s="1233"/>
      <c r="BP79" s="1230">
        <v>3.4</v>
      </c>
      <c r="BQ79" s="1230"/>
      <c r="BR79" s="1230"/>
      <c r="BS79" s="1230"/>
      <c r="BT79" s="1230"/>
      <c r="BU79" s="1230"/>
      <c r="BV79" s="1230"/>
      <c r="BW79" s="1230"/>
      <c r="BX79" s="1230">
        <v>3.6</v>
      </c>
      <c r="BY79" s="1230"/>
      <c r="BZ79" s="1230"/>
      <c r="CA79" s="1230"/>
      <c r="CB79" s="1230"/>
      <c r="CC79" s="1230"/>
      <c r="CD79" s="1230"/>
      <c r="CE79" s="1230"/>
      <c r="CF79" s="1230">
        <v>3.6</v>
      </c>
      <c r="CG79" s="1230"/>
      <c r="CH79" s="1230"/>
      <c r="CI79" s="1230"/>
      <c r="CJ79" s="1230"/>
      <c r="CK79" s="1230"/>
      <c r="CL79" s="1230"/>
      <c r="CM79" s="1230"/>
      <c r="CN79" s="1230">
        <v>3.7</v>
      </c>
      <c r="CO79" s="1230"/>
      <c r="CP79" s="1230"/>
      <c r="CQ79" s="1230"/>
      <c r="CR79" s="1230"/>
      <c r="CS79" s="1230"/>
      <c r="CT79" s="1230"/>
      <c r="CU79" s="1230"/>
      <c r="CV79" s="1230">
        <v>3.8</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kQSe3DazfoKcoOWhKONLc8nBRnGKMouDbUOyCnHVH/IVMbqXFbVbYWZogIHjA8/53tsGQGhbBLbew/SFtAQ8lw==" saltValue="/JM6b7zfxTSKTDPq4Qwkx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ABC49-E82C-4D9F-B556-7DD2580F14B1}">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jx4Gq8Vw/JR3lgq+t6gbupQduZ3t1L4DRIkHSte05maev+2zHSYuXNFIeBwMfLxMGRd9dr5I0XjrR61fFMcJFA==" saltValue="2JzhABIpc0qS9GqHGV/l0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60141-62D6-45D0-BAD5-CBB892E0A77D}">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utvkDk3IXUJJSsiGfCHAPJpPGxqvRHpdJOnlU46w2WfdSVbqpNFkV1/oxuTk7fhwbhw9DPcTRDTztPiHEsJCMg==" saltValue="a4WvVcl/E5HyjfWC7hPI9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39791</v>
      </c>
      <c r="E3" s="142"/>
      <c r="F3" s="143">
        <v>39221</v>
      </c>
      <c r="G3" s="144"/>
      <c r="H3" s="145"/>
    </row>
    <row r="4" spans="1:8" x14ac:dyDescent="0.2">
      <c r="A4" s="146"/>
      <c r="B4" s="147"/>
      <c r="C4" s="148"/>
      <c r="D4" s="149">
        <v>32530</v>
      </c>
      <c r="E4" s="150"/>
      <c r="F4" s="151">
        <v>24821</v>
      </c>
      <c r="G4" s="152"/>
      <c r="H4" s="153"/>
    </row>
    <row r="5" spans="1:8" x14ac:dyDescent="0.2">
      <c r="A5" s="134" t="s">
        <v>519</v>
      </c>
      <c r="B5" s="139"/>
      <c r="C5" s="140"/>
      <c r="D5" s="141">
        <v>53842</v>
      </c>
      <c r="E5" s="142"/>
      <c r="F5" s="143">
        <v>38566</v>
      </c>
      <c r="G5" s="144"/>
      <c r="H5" s="145"/>
    </row>
    <row r="6" spans="1:8" x14ac:dyDescent="0.2">
      <c r="A6" s="146"/>
      <c r="B6" s="147"/>
      <c r="C6" s="148"/>
      <c r="D6" s="149">
        <v>41204</v>
      </c>
      <c r="E6" s="150"/>
      <c r="F6" s="151">
        <v>24059</v>
      </c>
      <c r="G6" s="152"/>
      <c r="H6" s="153"/>
    </row>
    <row r="7" spans="1:8" x14ac:dyDescent="0.2">
      <c r="A7" s="134" t="s">
        <v>520</v>
      </c>
      <c r="B7" s="139"/>
      <c r="C7" s="140"/>
      <c r="D7" s="141">
        <v>84042</v>
      </c>
      <c r="E7" s="142"/>
      <c r="F7" s="143">
        <v>35156</v>
      </c>
      <c r="G7" s="144"/>
      <c r="H7" s="145"/>
    </row>
    <row r="8" spans="1:8" x14ac:dyDescent="0.2">
      <c r="A8" s="146"/>
      <c r="B8" s="147"/>
      <c r="C8" s="148"/>
      <c r="D8" s="149">
        <v>60051</v>
      </c>
      <c r="E8" s="150"/>
      <c r="F8" s="151">
        <v>22430</v>
      </c>
      <c r="G8" s="152"/>
      <c r="H8" s="153"/>
    </row>
    <row r="9" spans="1:8" x14ac:dyDescent="0.2">
      <c r="A9" s="134" t="s">
        <v>521</v>
      </c>
      <c r="B9" s="139"/>
      <c r="C9" s="140"/>
      <c r="D9" s="141">
        <v>66442</v>
      </c>
      <c r="E9" s="142"/>
      <c r="F9" s="143">
        <v>37029</v>
      </c>
      <c r="G9" s="144"/>
      <c r="H9" s="145"/>
    </row>
    <row r="10" spans="1:8" x14ac:dyDescent="0.2">
      <c r="A10" s="146"/>
      <c r="B10" s="147"/>
      <c r="C10" s="148"/>
      <c r="D10" s="149">
        <v>54572</v>
      </c>
      <c r="E10" s="150"/>
      <c r="F10" s="151">
        <v>23232</v>
      </c>
      <c r="G10" s="152"/>
      <c r="H10" s="153"/>
    </row>
    <row r="11" spans="1:8" x14ac:dyDescent="0.2">
      <c r="A11" s="134" t="s">
        <v>522</v>
      </c>
      <c r="B11" s="139"/>
      <c r="C11" s="140"/>
      <c r="D11" s="141">
        <v>89922</v>
      </c>
      <c r="E11" s="142"/>
      <c r="F11" s="143">
        <v>44805</v>
      </c>
      <c r="G11" s="144"/>
      <c r="H11" s="145"/>
    </row>
    <row r="12" spans="1:8" x14ac:dyDescent="0.2">
      <c r="A12" s="146"/>
      <c r="B12" s="147"/>
      <c r="C12" s="154"/>
      <c r="D12" s="149">
        <v>71365</v>
      </c>
      <c r="E12" s="150"/>
      <c r="F12" s="151">
        <v>29857</v>
      </c>
      <c r="G12" s="152"/>
      <c r="H12" s="153"/>
    </row>
    <row r="13" spans="1:8" x14ac:dyDescent="0.2">
      <c r="A13" s="134"/>
      <c r="B13" s="139"/>
      <c r="C13" s="140"/>
      <c r="D13" s="141">
        <v>66808</v>
      </c>
      <c r="E13" s="142"/>
      <c r="F13" s="143">
        <v>38955</v>
      </c>
      <c r="G13" s="155"/>
      <c r="H13" s="145"/>
    </row>
    <row r="14" spans="1:8" x14ac:dyDescent="0.2">
      <c r="A14" s="146"/>
      <c r="B14" s="147"/>
      <c r="C14" s="148"/>
      <c r="D14" s="149">
        <v>51944</v>
      </c>
      <c r="E14" s="150"/>
      <c r="F14" s="151">
        <v>24880</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6.81</v>
      </c>
      <c r="C19" s="156">
        <f>ROUND(VALUE(SUBSTITUTE(実質収支比率等に係る経年分析!G$48,"▲","-")),2)</f>
        <v>8.23</v>
      </c>
      <c r="D19" s="156">
        <f>ROUND(VALUE(SUBSTITUTE(実質収支比率等に係る経年分析!H$48,"▲","-")),2)</f>
        <v>5.12</v>
      </c>
      <c r="E19" s="156">
        <f>ROUND(VALUE(SUBSTITUTE(実質収支比率等に係る経年分析!I$48,"▲","-")),2)</f>
        <v>4.4400000000000004</v>
      </c>
      <c r="F19" s="156">
        <f>ROUND(VALUE(SUBSTITUTE(実質収支比率等に係る経年分析!J$48,"▲","-")),2)</f>
        <v>6.67</v>
      </c>
    </row>
    <row r="20" spans="1:11" x14ac:dyDescent="0.2">
      <c r="A20" s="156" t="s">
        <v>53</v>
      </c>
      <c r="B20" s="156">
        <f>ROUND(VALUE(SUBSTITUTE(実質収支比率等に係る経年分析!F$47,"▲","-")),2)</f>
        <v>14.67</v>
      </c>
      <c r="C20" s="156">
        <f>ROUND(VALUE(SUBSTITUTE(実質収支比率等に係る経年分析!G$47,"▲","-")),2)</f>
        <v>14.87</v>
      </c>
      <c r="D20" s="156">
        <f>ROUND(VALUE(SUBSTITUTE(実質収支比率等に係る経年分析!H$47,"▲","-")),2)</f>
        <v>13.84</v>
      </c>
      <c r="E20" s="156">
        <f>ROUND(VALUE(SUBSTITUTE(実質収支比率等に係る経年分析!I$47,"▲","-")),2)</f>
        <v>13.03</v>
      </c>
      <c r="F20" s="156">
        <f>ROUND(VALUE(SUBSTITUTE(実質収支比率等に係る経年分析!J$47,"▲","-")),2)</f>
        <v>12.85</v>
      </c>
    </row>
    <row r="21" spans="1:11" x14ac:dyDescent="0.2">
      <c r="A21" s="156" t="s">
        <v>54</v>
      </c>
      <c r="B21" s="156">
        <f>IF(ISNUMBER(VALUE(SUBSTITUTE(実質収支比率等に係る経年分析!F$49,"▲","-"))),ROUND(VALUE(SUBSTITUTE(実質収支比率等に係る経年分析!F$49,"▲","-")),2),NA())</f>
        <v>2.71</v>
      </c>
      <c r="C21" s="156">
        <f>IF(ISNUMBER(VALUE(SUBSTITUTE(実質収支比率等に係る経年分析!G$49,"▲","-"))),ROUND(VALUE(SUBSTITUTE(実質収支比率等に係る経年分析!G$49,"▲","-")),2),NA())</f>
        <v>0.62</v>
      </c>
      <c r="D21" s="156">
        <f>IF(ISNUMBER(VALUE(SUBSTITUTE(実質収支比率等に係る経年分析!H$49,"▲","-"))),ROUND(VALUE(SUBSTITUTE(実質収支比率等に係る経年分析!H$49,"▲","-")),2),NA())</f>
        <v>-2.54</v>
      </c>
      <c r="E21" s="156">
        <f>IF(ISNUMBER(VALUE(SUBSTITUTE(実質収支比率等に係る経年分析!I$49,"▲","-"))),ROUND(VALUE(SUBSTITUTE(実質収支比率等に係る経年分析!I$49,"▲","-")),2),NA())</f>
        <v>-0.38</v>
      </c>
      <c r="F21" s="156">
        <f>IF(ISNUMBER(VALUE(SUBSTITUTE(実質収支比率等に係る経年分析!J$49,"▲","-"))),ROUND(VALUE(SUBSTITUTE(実質収支比率等に係る経年分析!J$49,"▲","-")),2),NA())</f>
        <v>2.31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0.05</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0.28999999999999998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0.24</v>
      </c>
    </row>
    <row r="32" spans="1:11" x14ac:dyDescent="0.2">
      <c r="A32" s="157" t="str">
        <f>IF(連結実質赤字比率に係る赤字・黒字の構成分析!C$38="",NA(),連結実質赤字比率に係る赤字・黒字の構成分析!C$38)</f>
        <v>公共用地特別会計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0.28000000000000003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1.96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1.45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0.95</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0.73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1.1599999999999999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2.42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2.87</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6.44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8.0399999999999991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4.8600000000000003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4.1500000000000004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6.36</v>
      </c>
    </row>
    <row r="36" spans="1:16" x14ac:dyDescent="0.2">
      <c r="A36" s="157" t="str">
        <f>IF(連結実質赤字比率に係る赤字・黒字の構成分析!C$34="",NA(),連結実質赤字比率に係る赤字・黒字の構成分析!C$34)</f>
        <v>競走事業会計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9.6199999999999992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11.94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15.49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13.46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14.76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3552</v>
      </c>
      <c r="E42" s="158"/>
      <c r="F42" s="158"/>
      <c r="G42" s="158">
        <f>'実質公債費比率（分子）の構造'!L$52</f>
        <v>3329</v>
      </c>
      <c r="H42" s="158"/>
      <c r="I42" s="158"/>
      <c r="J42" s="158">
        <f>'実質公債費比率（分子）の構造'!M$52</f>
        <v>3144</v>
      </c>
      <c r="K42" s="158"/>
      <c r="L42" s="158"/>
      <c r="M42" s="158">
        <f>'実質公債費比率（分子）の構造'!N$52</f>
        <v>2911</v>
      </c>
      <c r="N42" s="158"/>
      <c r="O42" s="158"/>
      <c r="P42" s="158">
        <f>'実質公債費比率（分子）の構造'!O$52</f>
        <v>2648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863</v>
      </c>
      <c r="C44" s="158"/>
      <c r="D44" s="158"/>
      <c r="E44" s="158">
        <f>'実質公債費比率（分子）の構造'!L$50</f>
        <v>1154</v>
      </c>
      <c r="F44" s="158"/>
      <c r="G44" s="158"/>
      <c r="H44" s="158">
        <f>'実質公債費比率（分子）の構造'!M$50</f>
        <v>352</v>
      </c>
      <c r="I44" s="158"/>
      <c r="J44" s="158"/>
      <c r="K44" s="158">
        <f>'実質公債費比率（分子）の構造'!N$50</f>
        <v>236</v>
      </c>
      <c r="L44" s="158"/>
      <c r="M44" s="158"/>
      <c r="N44" s="158">
        <f>'実質公債費比率（分子）の構造'!O$50</f>
        <v>379</v>
      </c>
      <c r="O44" s="158"/>
      <c r="P44" s="158"/>
    </row>
    <row r="45" spans="1:16" x14ac:dyDescent="0.2">
      <c r="A45" s="158" t="s">
        <v>63</v>
      </c>
      <c r="B45" s="158">
        <f>'実質公債費比率（分子）の構造'!K$49</f>
        <v>68</v>
      </c>
      <c r="C45" s="158"/>
      <c r="D45" s="158"/>
      <c r="E45" s="158">
        <f>'実質公債費比率（分子）の構造'!L$49</f>
        <v>44</v>
      </c>
      <c r="F45" s="158"/>
      <c r="G45" s="158"/>
      <c r="H45" s="158">
        <f>'実質公債費比率（分子）の構造'!M$49</f>
        <v>40</v>
      </c>
      <c r="I45" s="158"/>
      <c r="J45" s="158"/>
      <c r="K45" s="158">
        <f>'実質公債費比率（分子）の構造'!N$49</f>
        <v>43</v>
      </c>
      <c r="L45" s="158"/>
      <c r="M45" s="158"/>
      <c r="N45" s="158">
        <f>'実質公債費比率（分子）の構造'!O$49</f>
        <v>45</v>
      </c>
      <c r="O45" s="158"/>
      <c r="P45" s="158"/>
    </row>
    <row r="46" spans="1:16" x14ac:dyDescent="0.2">
      <c r="A46" s="158" t="s">
        <v>64</v>
      </c>
      <c r="B46" s="158">
        <f>'実質公債費比率（分子）の構造'!K$48</f>
        <v>348</v>
      </c>
      <c r="C46" s="158"/>
      <c r="D46" s="158"/>
      <c r="E46" s="158">
        <f>'実質公債費比率（分子）の構造'!L$48</f>
        <v>340</v>
      </c>
      <c r="F46" s="158"/>
      <c r="G46" s="158"/>
      <c r="H46" s="158">
        <f>'実質公債費比率（分子）の構造'!M$48</f>
        <v>335</v>
      </c>
      <c r="I46" s="158"/>
      <c r="J46" s="158"/>
      <c r="K46" s="158">
        <f>'実質公債費比率（分子）の構造'!N$48</f>
        <v>340</v>
      </c>
      <c r="L46" s="158"/>
      <c r="M46" s="158"/>
      <c r="N46" s="158">
        <f>'実質公債費比率（分子）の構造'!O$48</f>
        <v>345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3969</v>
      </c>
      <c r="C49" s="158"/>
      <c r="D49" s="158"/>
      <c r="E49" s="158">
        <f>'実質公債費比率（分子）の構造'!L$45</f>
        <v>3766</v>
      </c>
      <c r="F49" s="158"/>
      <c r="G49" s="158"/>
      <c r="H49" s="158">
        <f>'実質公債費比率（分子）の構造'!M$45</f>
        <v>3518</v>
      </c>
      <c r="I49" s="158"/>
      <c r="J49" s="158"/>
      <c r="K49" s="158">
        <f>'実質公債費比率（分子）の構造'!N$45</f>
        <v>3846</v>
      </c>
      <c r="L49" s="158"/>
      <c r="M49" s="158"/>
      <c r="N49" s="158">
        <f>'実質公債費比率（分子）の構造'!O$45</f>
        <v>3962</v>
      </c>
      <c r="O49" s="158"/>
      <c r="P49" s="158"/>
    </row>
    <row r="50" spans="1:16" x14ac:dyDescent="0.2">
      <c r="A50" s="158" t="s">
        <v>67</v>
      </c>
      <c r="B50" s="158" t="e">
        <f>NA()</f>
        <v>#N/A</v>
      </c>
      <c r="C50" s="158">
        <f>IF(ISNUMBER('実質公債費比率（分子）の構造'!K$53),'実質公債費比率（分子）の構造'!K$53,NA())</f>
        <v>1696</v>
      </c>
      <c r="D50" s="158" t="e">
        <f>NA()</f>
        <v>#N/A</v>
      </c>
      <c r="E50" s="158" t="e">
        <f>NA()</f>
        <v>#N/A</v>
      </c>
      <c r="F50" s="158">
        <f>IF(ISNUMBER('実質公債費比率（分子）の構造'!L$53),'実質公債費比率（分子）の構造'!L$53,NA())</f>
        <v>1975</v>
      </c>
      <c r="G50" s="158" t="e">
        <f>NA()</f>
        <v>#N/A</v>
      </c>
      <c r="H50" s="158" t="e">
        <f>NA()</f>
        <v>#N/A</v>
      </c>
      <c r="I50" s="158">
        <f>IF(ISNUMBER('実質公債費比率（分子）の構造'!M$53),'実質公債費比率（分子）の構造'!M$53,NA())</f>
        <v>1101</v>
      </c>
      <c r="J50" s="158" t="e">
        <f>NA()</f>
        <v>#N/A</v>
      </c>
      <c r="K50" s="158" t="e">
        <f>NA()</f>
        <v>#N/A</v>
      </c>
      <c r="L50" s="158">
        <f>IF(ISNUMBER('実質公債費比率（分子）の構造'!N$53),'実質公債費比率（分子）の構造'!N$53,NA())</f>
        <v>1554</v>
      </c>
      <c r="M50" s="158" t="e">
        <f>NA()</f>
        <v>#N/A</v>
      </c>
      <c r="N50" s="158" t="e">
        <f>NA()</f>
        <v>#N/A</v>
      </c>
      <c r="O50" s="158">
        <f>IF(ISNUMBER('実質公債費比率（分子）の構造'!O$53),'実質公債費比率（分子）の構造'!O$53,NA())</f>
        <v>2083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12535</v>
      </c>
      <c r="E56" s="157"/>
      <c r="F56" s="157"/>
      <c r="G56" s="157">
        <f>'将来負担比率（分子）の構造'!J$52</f>
        <v>10820</v>
      </c>
      <c r="H56" s="157"/>
      <c r="I56" s="157"/>
      <c r="J56" s="157">
        <f>'将来負担比率（分子）の構造'!K$52</f>
        <v>9179</v>
      </c>
      <c r="K56" s="157"/>
      <c r="L56" s="157"/>
      <c r="M56" s="157">
        <f>'将来負担比率（分子）の構造'!L$52</f>
        <v>7856</v>
      </c>
      <c r="N56" s="157"/>
      <c r="O56" s="157"/>
      <c r="P56" s="157">
        <f>'将来負担比率（分子）の構造'!M$52</f>
        <v>7060</v>
      </c>
    </row>
    <row r="57" spans="1:16" x14ac:dyDescent="0.2">
      <c r="A57" s="157" t="s">
        <v>42</v>
      </c>
      <c r="B57" s="157"/>
      <c r="C57" s="157"/>
      <c r="D57" s="157">
        <f>'将来負担比率（分子）の構造'!I$51</f>
        <v>16506</v>
      </c>
      <c r="E57" s="157"/>
      <c r="F57" s="157"/>
      <c r="G57" s="157">
        <f>'将来負担比率（分子）の構造'!J$51</f>
        <v>15891</v>
      </c>
      <c r="H57" s="157"/>
      <c r="I57" s="157"/>
      <c r="J57" s="157">
        <f>'将来負担比率（分子）の構造'!K$51</f>
        <v>15981</v>
      </c>
      <c r="K57" s="157"/>
      <c r="L57" s="157"/>
      <c r="M57" s="157">
        <f>'将来負担比率（分子）の構造'!L$51</f>
        <v>16170</v>
      </c>
      <c r="N57" s="157"/>
      <c r="O57" s="157"/>
      <c r="P57" s="157">
        <f>'将来負担比率（分子）の構造'!M$51</f>
        <v>15323</v>
      </c>
    </row>
    <row r="58" spans="1:16" x14ac:dyDescent="0.2">
      <c r="A58" s="157" t="s">
        <v>41</v>
      </c>
      <c r="B58" s="157"/>
      <c r="C58" s="157"/>
      <c r="D58" s="157">
        <f>'将来負担比率（分子）の構造'!I$50</f>
        <v>62730</v>
      </c>
      <c r="E58" s="157"/>
      <c r="F58" s="157"/>
      <c r="G58" s="157">
        <f>'将来負担比率（分子）の構造'!J$50</f>
        <v>67757</v>
      </c>
      <c r="H58" s="157"/>
      <c r="I58" s="157"/>
      <c r="J58" s="157">
        <f>'将来負担比率（分子）の構造'!K$50</f>
        <v>69345</v>
      </c>
      <c r="K58" s="157"/>
      <c r="L58" s="157"/>
      <c r="M58" s="157">
        <f>'将来負担比率（分子）の構造'!L$50</f>
        <v>68125</v>
      </c>
      <c r="N58" s="157"/>
      <c r="O58" s="157"/>
      <c r="P58" s="157">
        <f>'将来負担比率（分子）の構造'!M$50</f>
        <v>65845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8370</v>
      </c>
      <c r="C62" s="157"/>
      <c r="D62" s="157"/>
      <c r="E62" s="157">
        <f>'将来負担比率（分子）の構造'!J$45</f>
        <v>8622</v>
      </c>
      <c r="F62" s="157"/>
      <c r="G62" s="157"/>
      <c r="H62" s="157">
        <f>'将来負担比率（分子）の構造'!K$45</f>
        <v>8808</v>
      </c>
      <c r="I62" s="157"/>
      <c r="J62" s="157"/>
      <c r="K62" s="157">
        <f>'将来負担比率（分子）の構造'!L$45</f>
        <v>9157</v>
      </c>
      <c r="L62" s="157"/>
      <c r="M62" s="157"/>
      <c r="N62" s="157">
        <f>'将来負担比率（分子）の構造'!M$45</f>
        <v>9332</v>
      </c>
      <c r="O62" s="157"/>
      <c r="P62" s="157"/>
    </row>
    <row r="63" spans="1:16" x14ac:dyDescent="0.2">
      <c r="A63" s="157" t="s">
        <v>34</v>
      </c>
      <c r="B63" s="157">
        <f>'将来負担比率（分子）の構造'!I$44</f>
        <v>449</v>
      </c>
      <c r="C63" s="157"/>
      <c r="D63" s="157"/>
      <c r="E63" s="157">
        <f>'将来負担比率（分子）の構造'!J$44</f>
        <v>407</v>
      </c>
      <c r="F63" s="157"/>
      <c r="G63" s="157"/>
      <c r="H63" s="157">
        <f>'将来負担比率（分子）の構造'!K$44</f>
        <v>365</v>
      </c>
      <c r="I63" s="157"/>
      <c r="J63" s="157"/>
      <c r="K63" s="157">
        <f>'将来負担比率（分子）の構造'!L$44</f>
        <v>322</v>
      </c>
      <c r="L63" s="157"/>
      <c r="M63" s="157"/>
      <c r="N63" s="157">
        <f>'将来負担比率（分子）の構造'!M$44</f>
        <v>280</v>
      </c>
      <c r="O63" s="157"/>
      <c r="P63" s="157"/>
    </row>
    <row r="64" spans="1:16" x14ac:dyDescent="0.2">
      <c r="A64" s="157" t="s">
        <v>33</v>
      </c>
      <c r="B64" s="157">
        <f>'将来負担比率（分子）の構造'!I$43</f>
        <v>3595</v>
      </c>
      <c r="C64" s="157"/>
      <c r="D64" s="157"/>
      <c r="E64" s="157">
        <f>'将来負担比率（分子）の構造'!J$43</f>
        <v>4230</v>
      </c>
      <c r="F64" s="157"/>
      <c r="G64" s="157"/>
      <c r="H64" s="157">
        <f>'将来負担比率（分子）の構造'!K$43</f>
        <v>4588</v>
      </c>
      <c r="I64" s="157"/>
      <c r="J64" s="157"/>
      <c r="K64" s="157">
        <f>'将来負担比率（分子）の構造'!L$43</f>
        <v>4815</v>
      </c>
      <c r="L64" s="157"/>
      <c r="M64" s="157"/>
      <c r="N64" s="157">
        <f>'将来負担比率（分子）の構造'!M$43</f>
        <v>5244</v>
      </c>
      <c r="O64" s="157"/>
      <c r="P64" s="157"/>
    </row>
    <row r="65" spans="1:16" x14ac:dyDescent="0.2">
      <c r="A65" s="157" t="s">
        <v>32</v>
      </c>
      <c r="B65" s="157">
        <f>'将来負担比率（分子）の構造'!I$42</f>
        <v>2365</v>
      </c>
      <c r="C65" s="157"/>
      <c r="D65" s="157"/>
      <c r="E65" s="157">
        <f>'将来負担比率（分子）の構造'!J$42</f>
        <v>1232</v>
      </c>
      <c r="F65" s="157"/>
      <c r="G65" s="157"/>
      <c r="H65" s="157">
        <f>'将来負担比率（分子）の構造'!K$42</f>
        <v>2723</v>
      </c>
      <c r="I65" s="157"/>
      <c r="J65" s="157"/>
      <c r="K65" s="157">
        <f>'将来負担比率（分子）の構造'!L$42</f>
        <v>3023</v>
      </c>
      <c r="L65" s="157"/>
      <c r="M65" s="157"/>
      <c r="N65" s="157">
        <f>'将来負担比率（分子）の構造'!M$42</f>
        <v>2404</v>
      </c>
      <c r="O65" s="157"/>
      <c r="P65" s="157"/>
    </row>
    <row r="66" spans="1:16" x14ac:dyDescent="0.2">
      <c r="A66" s="157" t="s">
        <v>31</v>
      </c>
      <c r="B66" s="157">
        <f>'将来負担比率（分子）の構造'!I$41</f>
        <v>38539</v>
      </c>
      <c r="C66" s="157"/>
      <c r="D66" s="157"/>
      <c r="E66" s="157">
        <f>'将来負担比率（分子）の構造'!J$41</f>
        <v>37542</v>
      </c>
      <c r="F66" s="157"/>
      <c r="G66" s="157"/>
      <c r="H66" s="157">
        <f>'将来負担比率（分子）の構造'!K$41</f>
        <v>40804</v>
      </c>
      <c r="I66" s="157"/>
      <c r="J66" s="157"/>
      <c r="K66" s="157">
        <f>'将来負担比率（分子）の構造'!L$41</f>
        <v>42615</v>
      </c>
      <c r="L66" s="157"/>
      <c r="M66" s="157"/>
      <c r="N66" s="157">
        <f>'将来負担比率（分子）の構造'!M$41</f>
        <v>46625</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8000</v>
      </c>
      <c r="C72" s="161">
        <f>基金残高に係る経年分析!G55</f>
        <v>8000</v>
      </c>
      <c r="D72" s="161">
        <f>基金残高に係る経年分析!H55</f>
        <v>8008</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56677</v>
      </c>
      <c r="C74" s="161">
        <f>基金残高に係る経年分析!G57</f>
        <v>55955</v>
      </c>
      <c r="D74" s="161">
        <f>基金残高に係る経年分析!H57</f>
        <v>53126</v>
      </c>
    </row>
  </sheetData>
  <sheetProtection algorithmName="SHA-512" hashValue="s2mboHqBusoJm7ucBsSkaTT5U1Yh6b+MD7w83wj5SlpQA8TprToAB0Xc101HzSQvJYdPX4In/yWVjcQEHRyudg==" saltValue="l4vXlJgI+y2C/xZtnFdxo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a13a392-dded-4eec-bf6b-1cd93626b489">
      <Terms xmlns="http://schemas.microsoft.com/office/infopath/2007/PartnerControls"/>
    </lcf76f155ced4ddcb4097134ff3c332f>
    <TaxCatchAll xmlns="49d30555-38af-4634-8013-a6b2434da7c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1943FED47C6924385A45568C2ADD612" ma:contentTypeVersion="12" ma:contentTypeDescription="新しいドキュメントを作成します。" ma:contentTypeScope="" ma:versionID="82b655a630168cbb57a118400f784ebb">
  <xsd:schema xmlns:xsd="http://www.w3.org/2001/XMLSchema" xmlns:xs="http://www.w3.org/2001/XMLSchema" xmlns:p="http://schemas.microsoft.com/office/2006/metadata/properties" xmlns:ns2="aa13a392-dded-4eec-bf6b-1cd93626b489" xmlns:ns3="49d30555-38af-4634-8013-a6b2434da7ce" targetNamespace="http://schemas.microsoft.com/office/2006/metadata/properties" ma:root="true" ma:fieldsID="eab8819ee9fedb156bc141ce7e9f18c3" ns2:_="" ns3:_="">
    <xsd:import namespace="aa13a392-dded-4eec-bf6b-1cd93626b489"/>
    <xsd:import namespace="49d30555-38af-4634-8013-a6b2434da7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13a392-dded-4eec-bf6b-1cd93626b4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5a4b0f03-0b1d-4aff-b503-81db2bc9066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9d30555-38af-4634-8013-a6b2434da7c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b1692a0-ee58-4227-98bd-8d32c59ed026}" ma:internalName="TaxCatchAll" ma:showField="CatchAllData" ma:web="49d30555-38af-4634-8013-a6b2434da7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E2771B-2B68-4822-99D5-17CB7340AAE0}">
  <ds:schemaRefs>
    <ds:schemaRef ds:uri="http://schemas.microsoft.com/sharepoint/v3/contenttype/forms"/>
  </ds:schemaRefs>
</ds:datastoreItem>
</file>

<file path=customXml/itemProps2.xml><?xml version="1.0" encoding="utf-8"?>
<ds:datastoreItem xmlns:ds="http://schemas.openxmlformats.org/officeDocument/2006/customXml" ds:itemID="{4BF566F1-9A63-450B-A952-DD752104B61C}">
  <ds:schemaRefs>
    <ds:schemaRef ds:uri="http://schemas.microsoft.com/office/infopath/2007/PartnerControls"/>
    <ds:schemaRef ds:uri="http://purl.org/dc/elements/1.1/"/>
    <ds:schemaRef ds:uri="http://schemas.openxmlformats.org/package/2006/metadata/core-properties"/>
    <ds:schemaRef ds:uri="http://www.w3.org/XML/1998/namespace"/>
    <ds:schemaRef ds:uri="http://schemas.microsoft.com/office/2006/documentManagement/types"/>
    <ds:schemaRef ds:uri="http://schemas.microsoft.com/office/2006/metadata/properties"/>
    <ds:schemaRef ds:uri="49d30555-38af-4634-8013-a6b2434da7ce"/>
    <ds:schemaRef ds:uri="aa13a392-dded-4eec-bf6b-1cd93626b489"/>
    <ds:schemaRef ds:uri="http://purl.org/dc/dcmitype/"/>
    <ds:schemaRef ds:uri="http://purl.org/dc/terms/"/>
  </ds:schemaRefs>
</ds:datastoreItem>
</file>

<file path=customXml/itemProps3.xml><?xml version="1.0" encoding="utf-8"?>
<ds:datastoreItem xmlns:ds="http://schemas.openxmlformats.org/officeDocument/2006/customXml" ds:itemID="{167D725B-81F0-4153-AE93-CAD4D3657B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13a392-dded-4eec-bf6b-1cd93626b489"/>
    <ds:schemaRef ds:uri="49d30555-38af-4634-8013-a6b2434da7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山口　亮介</dc:creator>
  <cp:keywords/>
  <dc:description/>
  <cp:lastModifiedBy>大野　一喜</cp:lastModifiedBy>
  <cp:lastPrinted>2026-03-11T02:14:39Z</cp:lastPrinted>
  <dcterms:created xsi:type="dcterms:W3CDTF">2026-02-23T05:53:33Z</dcterms:created>
  <dcterms:modified xsi:type="dcterms:W3CDTF">2026-09-14T06:38:41Z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0x01010091943FED47C6924385A45568C2ADD612</vt:lpwstr>
  </property>
  <property fmtid="{D5CDD505-2E9C-101B-9397-08002B2CF9AE}" pid="3" name="MediaServiceImageTags">
    <vt:lpwstr/>
  </property>
</Properties>
</file>