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D87693E-DD41-4CBD-8CB2-81F9E61B199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AM35" i="10"/>
  <c r="C35" i="10"/>
  <c r="CO34" i="10"/>
  <c r="BW34" i="10"/>
  <c r="BE34" i="10"/>
  <c r="U34" i="10"/>
  <c r="U35" i="10" s="1"/>
  <c r="U36" i="10" s="1"/>
  <c r="U37" i="10" s="1"/>
  <c r="C34" i="10"/>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<sst xmlns="http://schemas.openxmlformats.org/spreadsheetml/2006/main" count="1105" uniqueCount="570">
  <si>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</si>
  <si>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</si>
  <si>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</si>
  <si>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</si>
  <si>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</si>
  <si>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</si>
  <si>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</si>
  <si>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</si>
  <si>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</si>
  <si>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</si>
  <si>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</si>
  <si>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</si>
  <si>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</si>
  <si>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</si>
  <si>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</si>
  <si>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</si>
  <si>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</si>
  <si>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</si>
  <si>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</si>
  <si>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</si>
  <si>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</si>
  <si>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</si>
  <si>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</si>
  <si>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</si>
  <si>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</si>
  <si>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</si>
  <si>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</si>
  <si>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</si>
  <si>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</si>
  <si>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</si>
  <si>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</si>
  <si>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</si>
  <si>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</si>
  <si>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</si>
  <si>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</si>
  <si>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</si>
  <si>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</si>
  <si>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</si>
  <si>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</si>
  <si>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</si>
  <si>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</si>
  <si>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</si>
  <si>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</si>
  <si>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</si>
  <si>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</si>
  <si>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</si>
  <si>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</si>
  <si>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</si>
  <si>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</si>
  <si>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</si>
  <si>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</si>
  <si>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</si>
  <si>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</si>
  <si>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</si>
  <si>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</si>
  <si>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</si>
  <si>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</si>
  <si>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</si>
  <si>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</si>
  <si>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</si>
  <si>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</si>
  <si>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</si>
  <si>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</si>
  <si>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</si>
  <si>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</si>
  <si>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</si>
  <si>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</si>
  <si>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</si>
  <si>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</si>
  <si>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</si>
  <si>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</si>
  <si>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</si>
  <si>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</si>
  <si>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</si>
  <si>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</si>
  <si>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</si>
  <si>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</si>
  <si>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</si>
  <si>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</si>
  <si>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</si>
  <si>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</si>
  <si>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</si>
  <si>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</si>
  <si>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</si>
  <si>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</si>
  <si>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</si>
  <si>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</si>
  <si>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</si>
  <si>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</si>
  <si>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</si>
  <si>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</si>
  <si>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</si>
  <si>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</si>
  <si>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</si>
  <si>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三鷹市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</si>
  <si>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</si>
  <si>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</si>
  <si>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</si>
  <si>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</si>
  <si>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</si>
  <si>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</si>
  <si>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</si>
  <si>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</si>
  <si>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</si>
  <si>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</si>
  <si>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</si>
  <si>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</si>
  <si>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</si>
  <si>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</si>
  <si>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</si>
  <si>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</si>
  <si>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</si>
  <si>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</si>
  <si>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</si>
  <si>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</si>
  <si>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</si>
  <si>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</si>
  <si>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</si>
  <si>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</si>
  <si>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</si>
  <si>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</si>
  <si>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</si>
  <si>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</si>
  <si>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</si>
  <si>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</si>
  <si>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</si>
  <si>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</si>
  <si>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</si>
  <si>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</si>
  <si>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</si>
  <si>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</si>
  <si>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</si>
  <si>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</si>
  <si>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</si>
  <si>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</si>
  <si>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</si>
  <si>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</si>
  <si>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</si>
  <si>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</si>
  <si>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</si>
  <si>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</si>
  <si>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</si>
  <si>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</si>
  <si>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</si>
  <si>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</si>
  <si>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</si>
  <si>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</si>
  <si>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</si>
  <si>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</si>
  <si>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</si>
  <si>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</si>
  <si>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</si>
  <si>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</si>
  <si>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</si>
  <si>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</si>
  <si>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</si>
  <si>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</si>
  <si>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</si>
  <si>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</si>
  <si>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</si>
  <si>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</si>
  <si>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</si>
  <si>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</si>
  <si>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</si>
  <si>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</si>
  <si>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</si>
  <si>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</si>
  <si>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</si>
  <si>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</si>
  <si>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</si>
  <si>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</si>
  <si>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</si>
  <si>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</si>
  <si>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</si>
  <si>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</si>
  <si>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</si>
  <si>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</si>
  <si>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</si>
  <si>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</si>
  <si>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</si>
  <si>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</si>
  <si>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</si>
  <si>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</si>
  <si>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</si>
  <si>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</si>
  <si>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</si>
  <si>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</si>
  <si>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</si>
  <si>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</si>
  <si>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</si>
  <si>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</si>
  <si>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</si>
  <si>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</si>
  <si>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</si>
  <si>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</si>
  <si>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</si>
  <si>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</si>
  <si>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</si>
  <si>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</si>
  <si>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</si>
  <si>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</si>
  <si>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</si>
  <si>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</si>
  <si>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東京都三鷹市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</si>
  <si>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</si>
  <si>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</si>
  <si>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</si>
  <si>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</si>
  <si>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</si>
  <si>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</si>
  <si>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</si>
  <si>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</si>
  <si>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</si>
  <si>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</si>
  <si>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</si>
  <si>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</si>
  <si>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</si>
  <si>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</si>
  <si>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</si>
  <si>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</si>
  <si>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</si>
  <si>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</si>
  <si>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</si>
  <si>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</si>
  <si>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</si>
  <si>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</si>
  <si>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</si>
  <si>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</si>
  <si>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</si>
  <si>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</si>
  <si>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</si>
  <si>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</si>
  <si>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</si>
  <si>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</si>
  <si>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</si>
  <si>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</si>
  <si>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</si>
  <si>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</si>
  <si>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</si>
  <si>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</si>
  <si>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</si>
  <si>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</si>
  <si>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</si>
  <si>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</si>
  <si>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</si>
  <si>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</si>
  <si>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</si>
  <si>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</si>
  <si>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</si>
  <si>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</si>
  <si>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</si>
  <si>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</si>
  <si>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</si>
  <si>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</si>
  <si>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</si>
  <si>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</si>
  <si>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</si>
  <si>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</si>
  <si>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</si>
  <si>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</si>
  <si>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</si>
  <si>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</si>
  <si>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</si>
  <si>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</si>
  <si>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</si>
  <si>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</si>
  <si>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</si>
  <si>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</si>
  <si>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</si>
  <si>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</si>
  <si>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</si>
  <si>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</si>
  <si>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</si>
  <si>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</si>
  <si>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</si>
  <si>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</si>
  <si>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</si>
  <si>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</si>
  <si>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</si>
  <si>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</si>
  <si>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</si>
  <si>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</si>
  <si>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</si>
  <si>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</si>
  <si>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</si>
  <si>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</si>
  <si>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</si>
  <si>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</si>
  <si>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</si>
  <si>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</si>
  <si>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</si>
  <si>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</si>
  <si>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</si>
  <si>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</si>
  <si>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</si>
  <si>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</si>
  <si>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</si>
  <si>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</si>
  <si>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</si>
  <si>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</si>
  <si>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</si>
  <si>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</si>
  <si>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</si>
  <si>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</si>
  <si>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</si>
  <si>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</si>
  <si>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</si>
  <si>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</si>
  <si>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</si>
  <si>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</si>
  <si>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</si>
  <si>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</si>
  <si>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</si>
  <si>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</si>
  <si>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</si>
  <si>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</si>
  <si>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</si>
  <si>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</si>
  <si>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</si>
  <si>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</si>
  <si>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</si>
  <si>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</si>
  <si>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</si>
  <si>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</si>
  <si>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</si>
  <si>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</si>
  <si>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</si>
  <si>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</si>
  <si>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</si>
  <si>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</si>
  <si>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</si>
  <si>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</si>
  <si>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</si>
  <si>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</si>
  <si>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</si>
  <si>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</si>
  <si>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</si>
  <si>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</si>
  <si>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</si>
  <si>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</si>
  <si>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</si>
  <si>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</si>
  <si>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</si>
  <si>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</si>
  <si>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</si>
  <si>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</si>
  <si>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</si>
  <si>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</si>
  <si>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</si>
  <si>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</si>
  <si>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</si>
  <si>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</si>
  <si>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</si>
  <si>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</si>
  <si>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東京都三鷹市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</si>
  <si>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</si>
  <si>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</si>
  <si>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</si>
  <si>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</si>
  <si>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</si>
  <si>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</si>
  <si>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</si>
  <si>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</si>
  <si>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</si>
  <si>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</si>
  <si>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</si>
  <si>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</si>
  <si>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</si>
  <si>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</si>
  <si>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</si>
  <si>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</si>
  <si>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</si>
  <si>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</si>
  <si>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</si>
  <si>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</si>
  <si>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</si>
  <si>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</si>
  <si>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</si>
  <si>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</si>
  <si>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</si>
  <si>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</si>
  <si>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</si>
  <si>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</si>
  <si>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</si>
  <si>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</si>
  <si>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</si>
  <si>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</si>
  <si>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</si>
  <si>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</si>
  <si>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介護サービス事業特別会計</t>
    <phoneticPr fontId="5"/>
  </si>
  <si>
    <t>介護保険事業特別会計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</si>
  <si>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</si>
  <si>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</si>
  <si>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</si>
  <si>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</si>
  <si>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</si>
  <si>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</si>
  <si>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</si>
  <si>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</si>
  <si>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</si>
  <si>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</si>
  <si>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</si>
  <si>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</si>
  <si>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</si>
  <si>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</si>
  <si>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</si>
  <si>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</si>
  <si>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</si>
  <si>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</si>
  <si>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</si>
  <si>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</si>
  <si>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</si>
  <si>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</si>
  <si>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</si>
  <si>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</si>
  <si>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</si>
  <si>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</si>
  <si>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</si>
  <si>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</si>
  <si>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</si>
  <si>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</si>
  <si>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</si>
  <si>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</si>
  <si>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</si>
  <si>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</si>
  <si>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</si>
  <si>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</si>
  <si>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</si>
  <si>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</si>
  <si>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</si>
  <si>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</si>
  <si>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</si>
  <si>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</si>
  <si>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</si>
  <si>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</si>
  <si>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</si>
  <si>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</si>
  <si>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</si>
  <si>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</si>
  <si>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</si>
  <si>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</si>
  <si>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</si>
  <si>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</si>
  <si>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</si>
  <si>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</si>
  <si>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</si>
  <si>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</si>
  <si>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</si>
  <si>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</si>
  <si>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</si>
  <si>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</si>
  <si>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</si>
  <si>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</si>
  <si>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</si>
  <si>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</si>
  <si>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</si>
  <si>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</si>
  <si>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</si>
  <si>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</si>
  <si>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</si>
  <si>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</si>
  <si>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</si>
  <si>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</si>
  <si>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</si>
  <si>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</si>
  <si>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</si>
  <si>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</si>
  <si>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</si>
  <si>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</si>
  <si>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</si>
  <si>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</si>
  <si>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</si>
  <si>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</si>
  <si>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</si>
  <si>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</si>
  <si>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</si>
  <si>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</si>
  <si>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</si>
  <si>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</si>
  <si>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</si>
  <si>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</si>
  <si>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</si>
  <si>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</si>
  <si>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</si>
  <si>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</si>
  <si>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</si>
  <si>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</si>
  <si>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</si>
  <si>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</si>
  <si>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</si>
  <si>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</si>
  <si>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</si>
  <si>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</si>
  <si>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</si>
  <si>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</si>
  <si>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</si>
  <si>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</si>
  <si>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</si>
  <si>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</si>
  <si>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</si>
  <si>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</si>
  <si>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</si>
  <si>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</si>
  <si>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</si>
  <si>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</si>
  <si>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</si>
  <si>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</si>
  <si>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</si>
  <si>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</si>
  <si>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</si>
  <si>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</si>
  <si>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</si>
  <si>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</si>
  <si>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</si>
  <si>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</si>
  <si>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</si>
  <si>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</si>
  <si>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</si>
  <si>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</si>
  <si>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</si>
  <si>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</si>
  <si>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</si>
  <si>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</si>
  <si>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</si>
  <si>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</si>
  <si>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</si>
  <si>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</si>
  <si>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</si>
  <si>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</si>
  <si>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</si>
  <si>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介護保険事業特別会計</t>
  </si>
  <si>
    <t>国民健康保険事業特別会計</t>
  </si>
  <si>
    <t>下水道事業会計</t>
  </si>
  <si>
    <t>後期高齢者医療特別会計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</si>
  <si>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</si>
  <si>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</si>
  <si>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</si>
  <si>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</si>
  <si>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</si>
  <si>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</si>
  <si>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</si>
  <si>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</si>
  <si>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</si>
  <si>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ふじみ衛生組合</t>
    <rPh sb="3" eb="7">
      <t>エイセイクミアイ</t>
    </rPh>
    <phoneticPr fontId="2"/>
  </si>
  <si>
    <t>東京たま広域資源循環組合</t>
    <rPh sb="0" eb="2">
      <t>トウキョウ</t>
    </rPh>
    <rPh sb="4" eb="6">
      <t>コウイキ</t>
    </rPh>
    <rPh sb="6" eb="8">
      <t>シゲン</t>
    </rPh>
    <rPh sb="8" eb="10">
      <t>ジュンカン</t>
    </rPh>
    <rPh sb="10" eb="12">
      <t>クミアイ</t>
    </rPh>
    <phoneticPr fontId="2"/>
  </si>
  <si>
    <t>東京市町村総合事務組合（一般会計）</t>
    <rPh sb="0" eb="2">
      <t>トウキョウ</t>
    </rPh>
    <rPh sb="2" eb="5">
      <t>シチョウソン</t>
    </rPh>
    <rPh sb="5" eb="7">
      <t>ソウゴウ</t>
    </rPh>
    <rPh sb="7" eb="11">
      <t>ジムクミアイ</t>
    </rPh>
    <rPh sb="12" eb="16">
      <t>イッパンカイケイ</t>
    </rPh>
    <phoneticPr fontId="2"/>
  </si>
  <si>
    <t>東京市町村総合事務組合（交通災害共済事業特別会計）</t>
    <rPh sb="0" eb="2">
      <t>トウキョウ</t>
    </rPh>
    <rPh sb="2" eb="5">
      <t>シチョウソン</t>
    </rPh>
    <rPh sb="5" eb="7">
      <t>ソウゴウ</t>
    </rPh>
    <rPh sb="7" eb="11">
      <t>ジムクミアイ</t>
    </rPh>
    <rPh sb="12" eb="14">
      <t>コウツウ</t>
    </rPh>
    <rPh sb="14" eb="16">
      <t>サイガイ</t>
    </rPh>
    <rPh sb="16" eb="18">
      <t>キョウサイ</t>
    </rPh>
    <rPh sb="18" eb="20">
      <t>ジギョウ</t>
    </rPh>
    <rPh sb="20" eb="22">
      <t>トクベツ</t>
    </rPh>
    <rPh sb="22" eb="24">
      <t>カイケイ</t>
    </rPh>
    <phoneticPr fontId="2"/>
  </si>
  <si>
    <t>東京都後期高齢者医療広域連合（一般会計）</t>
    <rPh sb="0" eb="3">
      <t>トウキョウト</t>
    </rPh>
    <rPh sb="3" eb="8">
      <t>コウキコウレイシャ</t>
    </rPh>
    <rPh sb="8" eb="10">
      <t>イリョウ</t>
    </rPh>
    <rPh sb="10" eb="14">
      <t>コウイキレンゴウ</t>
    </rPh>
    <rPh sb="15" eb="19">
      <t>イッパンカイケイ</t>
    </rPh>
    <phoneticPr fontId="2"/>
  </si>
  <si>
    <t>東京都後期高齢者医療広域連合（後期高齢者医療特別会計）</t>
    <rPh sb="0" eb="3">
      <t>トウキョウト</t>
    </rPh>
    <rPh sb="3" eb="8">
      <t>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</si>
  <si>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一般財団法人三鷹市勤労者福祉サービスセンター</t>
    <rPh sb="0" eb="4">
      <t>イッパンザイダン</t>
    </rPh>
    <rPh sb="4" eb="6">
      <t>ホウジン</t>
    </rPh>
    <rPh sb="6" eb="9">
      <t>ミタカシ</t>
    </rPh>
    <rPh sb="9" eb="12">
      <t>キンロウシャ</t>
    </rPh>
    <rPh sb="12" eb="14">
      <t>フクシ</t>
    </rPh>
    <phoneticPr fontId="2"/>
  </si>
  <si>
    <t>公益財団法人三鷹市スポーツと文化財団</t>
    <rPh sb="0" eb="6">
      <t>コウエキザイダンホウジン</t>
    </rPh>
    <rPh sb="6" eb="9">
      <t>ミタカシ</t>
    </rPh>
    <rPh sb="14" eb="16">
      <t>ブンカ</t>
    </rPh>
    <rPh sb="16" eb="18">
      <t>ザイダン</t>
    </rPh>
    <phoneticPr fontId="2"/>
  </si>
  <si>
    <t>公益財団法人三鷹国際交流協会</t>
    <rPh sb="0" eb="6">
      <t>コウエキザイダンホウジン</t>
    </rPh>
    <rPh sb="6" eb="8">
      <t>ミタカ</t>
    </rPh>
    <rPh sb="8" eb="10">
      <t>コクサイ</t>
    </rPh>
    <rPh sb="10" eb="12">
      <t>コウリュウ</t>
    </rPh>
    <rPh sb="12" eb="14">
      <t>キョウカイ</t>
    </rPh>
    <phoneticPr fontId="2"/>
  </si>
  <si>
    <t>株式会社まちづくり三鷹</t>
    <rPh sb="0" eb="4">
      <t>カブシキカイシャ</t>
    </rPh>
    <rPh sb="9" eb="11">
      <t>ミタカ</t>
    </rPh>
    <phoneticPr fontId="2"/>
  </si>
  <si>
    <t>三鷹市土地開発公社</t>
    <rPh sb="0" eb="3">
      <t>ミタカシ</t>
    </rPh>
    <rPh sb="3" eb="7">
      <t>トチカイハツ</t>
    </rPh>
    <rPh sb="7" eb="9">
      <t>コウシャ</t>
    </rPh>
    <phoneticPr fontId="2"/>
  </si>
  <si>
    <t>まちづくり施設整備基金</t>
    <rPh sb="5" eb="7">
      <t>シセツ</t>
    </rPh>
    <rPh sb="7" eb="9">
      <t>セイビ</t>
    </rPh>
    <rPh sb="9" eb="11">
      <t>キキン</t>
    </rPh>
    <phoneticPr fontId="5"/>
  </si>
  <si>
    <t>子ども・子育て基金</t>
    <rPh sb="0" eb="1">
      <t>コ</t>
    </rPh>
    <rPh sb="4" eb="6">
      <t>コソダ</t>
    </rPh>
    <rPh sb="7" eb="9">
      <t>キキン</t>
    </rPh>
    <phoneticPr fontId="5"/>
  </si>
  <si>
    <t>健康福祉基金</t>
    <rPh sb="0" eb="4">
      <t>ケンコウフクシ</t>
    </rPh>
    <rPh sb="4" eb="6">
      <t>キキン</t>
    </rPh>
    <phoneticPr fontId="5"/>
  </si>
  <si>
    <t>庁舎等建設基金</t>
    <rPh sb="0" eb="3">
      <t>チョウシャトウ</t>
    </rPh>
    <rPh sb="3" eb="5">
      <t>ケンセツ</t>
    </rPh>
    <rPh sb="5" eb="7">
      <t>キキン</t>
    </rPh>
    <phoneticPr fontId="5"/>
  </si>
  <si>
    <t>平和基金</t>
    <rPh sb="0" eb="2">
      <t>ヘイワ</t>
    </rPh>
    <rPh sb="2" eb="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</si>
  <si>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</si>
  <si>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</si>
  <si>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地方債の現在高が減になったことや基金残高の増などにより、比率算定の分子において、将来負担額に対し充当可能基金額等が上回ったため、表示される数値がなかった。一方で、有形固定資産減価償却率は前年度を上回っていることから、今後も「公共施設等総合管理計画【本編・公共施設カルテ編】」に基づき、施設の総合的かつ計画的な管理を推進し、行政サービスの維持・向上及び財政負担の軽減等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</si>
  <si>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</si>
  <si>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</si>
  <si>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</si>
  <si>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</si>
  <si>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</si>
  <si>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</si>
  <si>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第５次三鷹市基本計画」で目標としている「５％を超えないこと」を満たす範囲内で推移している。令和６年度は、標準財政規模の増による分母の増を、三鷹市土地開発公社からの買戻しに係る経費の増や地方債の元利償還金等から控除する特定財源の減による分子の増が上回ったことから、前年度を上回った。</t>
    <rPh sb="15" eb="16">
      <t>ダイ</t>
    </rPh>
    <rPh sb="17" eb="18">
      <t>ジ</t>
    </rPh>
    <rPh sb="18" eb="21">
      <t>ミタカシ</t>
    </rPh>
    <rPh sb="21" eb="25">
      <t>キホンケイカク</t>
    </rPh>
    <rPh sb="78" eb="80">
      <t>ブンボ</t>
    </rPh>
    <rPh sb="81" eb="82">
      <t>ゾウ</t>
    </rPh>
    <rPh sb="84" eb="87">
      <t>ミタカシ</t>
    </rPh>
    <rPh sb="87" eb="93">
      <t>トチカイハツコウシャ</t>
    </rPh>
    <rPh sb="96" eb="98">
      <t>カイモド</t>
    </rPh>
    <rPh sb="100" eb="101">
      <t>カカ</t>
    </rPh>
    <rPh sb="102" eb="104">
      <t>ケイヒ</t>
    </rPh>
    <rPh sb="105" eb="106">
      <t>ゾウ</t>
    </rPh>
    <rPh sb="107" eb="110">
      <t>チホウサイ</t>
    </rPh>
    <rPh sb="111" eb="116">
      <t>ガンリショウカンキン</t>
    </rPh>
    <rPh sb="116" eb="117">
      <t>トウ</t>
    </rPh>
    <rPh sb="119" eb="121">
      <t>コウジョ</t>
    </rPh>
    <rPh sb="123" eb="127">
      <t>トクテイザイゲン</t>
    </rPh>
    <rPh sb="128" eb="129">
      <t>ゲン</t>
    </rPh>
    <rPh sb="132" eb="134">
      <t>ブンシ</t>
    </rPh>
    <rPh sb="135" eb="136">
      <t>ゾウ</t>
    </rPh>
    <rPh sb="137" eb="139">
      <t>ウワマワ</t>
    </rPh>
    <rPh sb="146" eb="149">
      <t>ゼンネンド</t>
    </rPh>
    <rPh sb="150" eb="152">
      <t>ウワマワ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</si>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</sst>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DE0EC7-9DA6-42D6-A376-3C4CBF22878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42898</c:v>
                </c:pt>
                <c:pt idx="1">
                  <c:v>38566</c:v>
                </c:pt>
                <c:pt idx="2">
                  <c:v>35156</c:v>
                </c:pt>
                <c:pt idx="3">
                  <c:v>37029</c:v>
                </c:pt>
                <c:pt idx="4">
                  <c:v>44805</c:v>
                </c:pt>
              </c:numCache>
            </c:numRef>
          </c:val>
          <c:smooth val="0"/>
          <c:extLst>
            <c:ext xmlns:c16="http://schemas.microsoft.com/office/drawing/2014/chart" uri="{C3380CC4-5D6E-409C-BE32-E72D297353CC}">
              <c16:uniqueId val="{00000000-9353-46EE-AB24-E4E3CCF9ED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23167</c:v>
                </c:pt>
                <c:pt idx="1">
                  <c:v>21997</c:v>
                </c:pt>
                <c:pt idx="2">
                  <c:v>21328</c:v>
                </c:pt>
                <c:pt idx="3">
                  <c:v>22324</c:v>
                </c:pt>
                <c:pt idx="4">
                  <c:v>27491</c:v>
                </c:pt>
              </c:numCache>
            </c:numRef>
          </c:val>
          <c:smooth val="0"/>
          <c:extLst>
            <c:ext xmlns:c16="http://schemas.microsoft.com/office/drawing/2014/chart" uri="{C3380CC4-5D6E-409C-BE32-E72D297353CC}">
              <c16:uniqueId val="{00000001-9353-46EE-AB24-E4E3CCF9ED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6.89</c:v>
                </c:pt>
                <c:pt idx="1">
                  <c:v>5.55</c:v>
                </c:pt>
                <c:pt idx="2">
                  <c:v>5.22</c:v>
                </c:pt>
                <c:pt idx="3">
                  <c:v>5.17</c:v>
                </c:pt>
                <c:pt idx="4">
                  <c:v>2.54</c:v>
                </c:pt>
              </c:numCache>
            </c:numRef>
          </c:val>
          <c:extLst>
            <c:ext xmlns:c16="http://schemas.microsoft.com/office/drawing/2014/chart" uri="{C3380CC4-5D6E-409C-BE32-E72D297353CC}">
              <c16:uniqueId val="{00000000-EC17-4477-91AE-ADDB499021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11.99</c:v>
                </c:pt>
                <c:pt idx="1">
                  <c:v>14.13</c:v>
                </c:pt>
                <c:pt idx="2">
                  <c:v>14.63</c:v>
                </c:pt>
                <c:pt idx="3">
                  <c:v>15.24</c:v>
                </c:pt>
                <c:pt idx="4">
                  <c:v>17.28</c:v>
                </c:pt>
              </c:numCache>
            </c:numRef>
          </c:val>
          <c:extLst>
            <c:ext xmlns:c16="http://schemas.microsoft.com/office/drawing/2014/chart" uri="{C3380CC4-5D6E-409C-BE32-E72D297353CC}">
              <c16:uniqueId val="{00000001-EC17-4477-91AE-ADDB499021B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5.39</c:v>
                </c:pt>
                <c:pt idx="1">
                  <c:v>1.9</c:v>
                </c:pt>
                <c:pt idx="2">
                  <c:v>1.43</c:v>
                </c:pt>
                <c:pt idx="3">
                  <c:v>2.4</c:v>
                </c:pt>
                <c:pt idx="4">
                  <c:v>0.09</c:v>
                </c:pt>
              </c:numCache>
            </c:numRef>
          </c:val>
          <c:smooth val="0"/>
          <c:extLst>
            <c:ext xmlns:c16="http://schemas.microsoft.com/office/drawing/2014/chart" uri="{C3380CC4-5D6E-409C-BE32-E72D297353CC}">
              <c16:uniqueId val="{00000002-EC17-4477-91AE-ADDB499021B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53E-4D78-B1F5-6ACFC721EC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3E-4D78-B1F5-6ACFC721ECF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53E-4D78-B1F5-6ACFC721ECF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53E-4D78-B1F5-6ACFC721ECF8}"/>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53E-4D78-B1F5-6ACFC721ECF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5-853E-4D78-B1F5-6ACFC721ECF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0.22</c:v>
                </c:pt>
                <c:pt idx="4">
                  <c:v>#N/A</c:v>
                </c:pt>
                <c:pt idx="5">
                  <c:v>0.26</c:v>
                </c:pt>
                <c:pt idx="6">
                  <c:v>#N/A</c:v>
                </c:pt>
                <c:pt idx="7">
                  <c:v>0.28999999999999998</c:v>
                </c:pt>
                <c:pt idx="8">
                  <c:v>#N/A</c:v>
                </c:pt>
                <c:pt idx="9">
                  <c:v>0.31</c:v>
                </c:pt>
              </c:numCache>
            </c:numRef>
          </c:val>
          <c:extLst>
            <c:ext xmlns:c16="http://schemas.microsoft.com/office/drawing/2014/chart" uri="{C3380CC4-5D6E-409C-BE32-E72D297353CC}">
              <c16:uniqueId val="{00000006-853E-4D78-B1F5-6ACFC721ECF8}"/>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0.41</c:v>
                </c:pt>
                <c:pt idx="2">
                  <c:v>#N/A</c:v>
                </c:pt>
                <c:pt idx="3">
                  <c:v>0.34</c:v>
                </c:pt>
                <c:pt idx="4">
                  <c:v>#N/A</c:v>
                </c:pt>
                <c:pt idx="5">
                  <c:v>0.28000000000000003</c:v>
                </c:pt>
                <c:pt idx="6">
                  <c:v>#N/A</c:v>
                </c:pt>
                <c:pt idx="7">
                  <c:v>0.33</c:v>
                </c:pt>
                <c:pt idx="8">
                  <c:v>#N/A</c:v>
                </c:pt>
                <c:pt idx="9">
                  <c:v>0.47</c:v>
                </c:pt>
              </c:numCache>
            </c:numRef>
          </c:val>
          <c:extLst>
            <c:ext xmlns:c16="http://schemas.microsoft.com/office/drawing/2014/chart" uri="{C3380CC4-5D6E-409C-BE32-E72D297353CC}">
              <c16:uniqueId val="{00000007-853E-4D78-B1F5-6ACFC721ECF8}"/>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0.38</c:v>
                </c:pt>
                <c:pt idx="2">
                  <c:v>#N/A</c:v>
                </c:pt>
                <c:pt idx="3">
                  <c:v>0.62</c:v>
                </c:pt>
                <c:pt idx="4">
                  <c:v>#N/A</c:v>
                </c:pt>
                <c:pt idx="5">
                  <c:v>0.66</c:v>
                </c:pt>
                <c:pt idx="6">
                  <c:v>#N/A</c:v>
                </c:pt>
                <c:pt idx="7">
                  <c:v>0.4</c:v>
                </c:pt>
                <c:pt idx="8">
                  <c:v>#N/A</c:v>
                </c:pt>
                <c:pt idx="9">
                  <c:v>0.67</c:v>
                </c:pt>
              </c:numCache>
            </c:numRef>
          </c:val>
          <c:extLst>
            <c:ext xmlns:c16="http://schemas.microsoft.com/office/drawing/2014/chart" uri="{C3380CC4-5D6E-409C-BE32-E72D297353CC}">
              <c16:uniqueId val="{00000008-853E-4D78-B1F5-6ACFC721ECF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6.88</c:v>
                </c:pt>
                <c:pt idx="2">
                  <c:v>#N/A</c:v>
                </c:pt>
                <c:pt idx="3">
                  <c:v>5.54</c:v>
                </c:pt>
                <c:pt idx="4">
                  <c:v>#N/A</c:v>
                </c:pt>
                <c:pt idx="5">
                  <c:v>5.21</c:v>
                </c:pt>
                <c:pt idx="6">
                  <c:v>#N/A</c:v>
                </c:pt>
                <c:pt idx="7">
                  <c:v>5.17</c:v>
                </c:pt>
                <c:pt idx="8">
                  <c:v>#N/A</c:v>
                </c:pt>
                <c:pt idx="9">
                  <c:v>2.5299999999999998</c:v>
                </c:pt>
              </c:numCache>
            </c:numRef>
          </c:val>
          <c:extLst>
            <c:ext xmlns:c16="http://schemas.microsoft.com/office/drawing/2014/chart" uri="{C3380CC4-5D6E-409C-BE32-E72D297353CC}">
              <c16:uniqueId val="{00000009-853E-4D78-B1F5-6ACFC721EC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4328</c:v>
                </c:pt>
                <c:pt idx="5">
                  <c:v>4342</c:v>
                </c:pt>
                <c:pt idx="8">
                  <c:v>3847</c:v>
                </c:pt>
                <c:pt idx="11">
                  <c:v>3955</c:v>
                </c:pt>
                <c:pt idx="14">
                  <c:v>3232</c:v>
                </c:pt>
              </c:numCache>
            </c:numRef>
          </c:val>
          <c:extLst>
            <c:ext xmlns:c16="http://schemas.microsoft.com/office/drawing/2014/chart" uri="{C3380CC4-5D6E-409C-BE32-E72D297353CC}">
              <c16:uniqueId val="{00000000-AED2-47C0-B80D-6ACF3EB6D6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ED2-47C0-B80D-6ACF3EB6D6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279</c:v>
                </c:pt>
                <c:pt idx="3">
                  <c:v>122</c:v>
                </c:pt>
                <c:pt idx="6">
                  <c:v>232</c:v>
                </c:pt>
                <c:pt idx="9">
                  <c:v>98</c:v>
                </c:pt>
                <c:pt idx="12">
                  <c:v>248</c:v>
                </c:pt>
              </c:numCache>
            </c:numRef>
          </c:val>
          <c:extLst>
            <c:ext xmlns:c16="http://schemas.microsoft.com/office/drawing/2014/chart" uri="{C3380CC4-5D6E-409C-BE32-E72D297353CC}">
              <c16:uniqueId val="{00000002-AED2-47C0-B80D-6ACF3EB6D6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154</c:v>
                </c:pt>
                <c:pt idx="3">
                  <c:v>133</c:v>
                </c:pt>
                <c:pt idx="6">
                  <c:v>132</c:v>
                </c:pt>
                <c:pt idx="9">
                  <c:v>131</c:v>
                </c:pt>
                <c:pt idx="12">
                  <c:v>127</c:v>
                </c:pt>
              </c:numCache>
            </c:numRef>
          </c:val>
          <c:extLst>
            <c:ext xmlns:c16="http://schemas.microsoft.com/office/drawing/2014/chart" uri="{C3380CC4-5D6E-409C-BE32-E72D297353CC}">
              <c16:uniqueId val="{00000003-AED2-47C0-B80D-6ACF3EB6D6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564</c:v>
                </c:pt>
                <c:pt idx="3">
                  <c:v>560</c:v>
                </c:pt>
                <c:pt idx="6">
                  <c:v>395</c:v>
                </c:pt>
                <c:pt idx="9">
                  <c:v>383</c:v>
                </c:pt>
                <c:pt idx="12">
                  <c:v>385</c:v>
                </c:pt>
              </c:numCache>
            </c:numRef>
          </c:val>
          <c:extLst>
            <c:ext xmlns:c16="http://schemas.microsoft.com/office/drawing/2014/chart" uri="{C3380CC4-5D6E-409C-BE32-E72D297353CC}">
              <c16:uniqueId val="{00000004-AED2-47C0-B80D-6ACF3EB6D6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ED2-47C0-B80D-6ACF3EB6D6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ED2-47C0-B80D-6ACF3EB6D6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3722</c:v>
                </c:pt>
                <c:pt idx="3">
                  <c:v>3708</c:v>
                </c:pt>
                <c:pt idx="6">
                  <c:v>3728</c:v>
                </c:pt>
                <c:pt idx="9">
                  <c:v>3577</c:v>
                </c:pt>
                <c:pt idx="12">
                  <c:v>3372</c:v>
                </c:pt>
              </c:numCache>
            </c:numRef>
          </c:val>
          <c:extLst>
            <c:ext xmlns:c16="http://schemas.microsoft.com/office/drawing/2014/chart" uri="{C3380CC4-5D6E-409C-BE32-E72D297353CC}">
              <c16:uniqueId val="{00000007-AED2-47C0-B80D-6ACF3EB6D6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391</c:v>
                </c:pt>
                <c:pt idx="2">
                  <c:v>#N/A</c:v>
                </c:pt>
                <c:pt idx="3">
                  <c:v>#N/A</c:v>
                </c:pt>
                <c:pt idx="4">
                  <c:v>181</c:v>
                </c:pt>
                <c:pt idx="5">
                  <c:v>#N/A</c:v>
                </c:pt>
                <c:pt idx="6">
                  <c:v>#N/A</c:v>
                </c:pt>
                <c:pt idx="7">
                  <c:v>640</c:v>
                </c:pt>
                <c:pt idx="8">
                  <c:v>#N/A</c:v>
                </c:pt>
                <c:pt idx="9">
                  <c:v>#N/A</c:v>
                </c:pt>
                <c:pt idx="10">
                  <c:v>234</c:v>
                </c:pt>
                <c:pt idx="11">
                  <c:v>#N/A</c:v>
                </c:pt>
                <c:pt idx="12">
                  <c:v>#N/A</c:v>
                </c:pt>
                <c:pt idx="13">
                  <c:v>900</c:v>
                </c:pt>
                <c:pt idx="14">
                  <c:v>#N/A</c:v>
                </c:pt>
              </c:numCache>
            </c:numRef>
          </c:val>
          <c:smooth val="0"/>
          <c:extLst>
            <c:ext xmlns:c16="http://schemas.microsoft.com/office/drawing/2014/chart" uri="{C3380CC4-5D6E-409C-BE32-E72D297353CC}">
              <c16:uniqueId val="{00000008-AED2-47C0-B80D-6ACF3EB6D6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14359</c:v>
                </c:pt>
                <c:pt idx="5">
                  <c:v>12681</c:v>
                </c:pt>
                <c:pt idx="8">
                  <c:v>11181</c:v>
                </c:pt>
                <c:pt idx="11">
                  <c:v>9843</c:v>
                </c:pt>
                <c:pt idx="14">
                  <c:v>8579</c:v>
                </c:pt>
              </c:numCache>
            </c:numRef>
          </c:val>
          <c:extLst>
            <c:ext xmlns:c16="http://schemas.microsoft.com/office/drawing/2014/chart" uri="{C3380CC4-5D6E-409C-BE32-E72D297353CC}">
              <c16:uniqueId val="{00000000-1EB0-4782-8116-AB1E20B6AB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20291</c:v>
                </c:pt>
                <c:pt idx="5">
                  <c:v>17632</c:v>
                </c:pt>
                <c:pt idx="8">
                  <c:v>16494</c:v>
                </c:pt>
                <c:pt idx="11">
                  <c:v>13845</c:v>
                </c:pt>
                <c:pt idx="14">
                  <c:v>12988</c:v>
                </c:pt>
              </c:numCache>
            </c:numRef>
          </c:val>
          <c:extLst>
            <c:ext xmlns:c16="http://schemas.microsoft.com/office/drawing/2014/chart" uri="{C3380CC4-5D6E-409C-BE32-E72D297353CC}">
              <c16:uniqueId val="{00000001-1EB0-4782-8116-AB1E20B6AB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15897</c:v>
                </c:pt>
                <c:pt idx="5">
                  <c:v>18153</c:v>
                </c:pt>
                <c:pt idx="8">
                  <c:v>20150</c:v>
                </c:pt>
                <c:pt idx="11">
                  <c:v>21407</c:v>
                </c:pt>
                <c:pt idx="14">
                  <c:v>24005</c:v>
                </c:pt>
              </c:numCache>
            </c:numRef>
          </c:val>
          <c:extLst>
            <c:ext xmlns:c16="http://schemas.microsoft.com/office/drawing/2014/chart" uri="{C3380CC4-5D6E-409C-BE32-E72D297353CC}">
              <c16:uniqueId val="{00000002-1EB0-4782-8116-AB1E20B6AB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B0-4782-8116-AB1E20B6AB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B0-4782-8116-AB1E20B6AB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2</c:v>
                </c:pt>
                <c:pt idx="6">
                  <c:v>0</c:v>
                </c:pt>
                <c:pt idx="9">
                  <c:v>0</c:v>
                </c:pt>
                <c:pt idx="12">
                  <c:v>0</c:v>
                </c:pt>
              </c:numCache>
            </c:numRef>
          </c:val>
          <c:extLst>
            <c:ext xmlns:c16="http://schemas.microsoft.com/office/drawing/2014/chart" uri="{C3380CC4-5D6E-409C-BE32-E72D297353CC}">
              <c16:uniqueId val="{00000005-1EB0-4782-8116-AB1E20B6AB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9053</c:v>
                </c:pt>
                <c:pt idx="3">
                  <c:v>8968</c:v>
                </c:pt>
                <c:pt idx="6">
                  <c:v>8745</c:v>
                </c:pt>
                <c:pt idx="9">
                  <c:v>9166</c:v>
                </c:pt>
                <c:pt idx="12">
                  <c:v>8768</c:v>
                </c:pt>
              </c:numCache>
            </c:numRef>
          </c:val>
          <c:extLst>
            <c:ext xmlns:c16="http://schemas.microsoft.com/office/drawing/2014/chart" uri="{C3380CC4-5D6E-409C-BE32-E72D297353CC}">
              <c16:uniqueId val="{00000006-1EB0-4782-8116-AB1E20B6AB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790</c:v>
                </c:pt>
                <c:pt idx="3">
                  <c:v>665</c:v>
                </c:pt>
                <c:pt idx="6">
                  <c:v>535</c:v>
                </c:pt>
                <c:pt idx="9">
                  <c:v>403</c:v>
                </c:pt>
                <c:pt idx="12">
                  <c:v>522</c:v>
                </c:pt>
              </c:numCache>
            </c:numRef>
          </c:val>
          <c:extLst>
            <c:ext xmlns:c16="http://schemas.microsoft.com/office/drawing/2014/chart" uri="{C3380CC4-5D6E-409C-BE32-E72D297353CC}">
              <c16:uniqueId val="{00000007-1EB0-4782-8116-AB1E20B6AB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6336</c:v>
                </c:pt>
                <c:pt idx="3">
                  <c:v>6357</c:v>
                </c:pt>
                <c:pt idx="6">
                  <c:v>5879</c:v>
                </c:pt>
                <c:pt idx="9">
                  <c:v>5093</c:v>
                </c:pt>
                <c:pt idx="12">
                  <c:v>4656</c:v>
                </c:pt>
              </c:numCache>
            </c:numRef>
          </c:val>
          <c:extLst>
            <c:ext xmlns:c16="http://schemas.microsoft.com/office/drawing/2014/chart" uri="{C3380CC4-5D6E-409C-BE32-E72D297353CC}">
              <c16:uniqueId val="{00000008-1EB0-4782-8116-AB1E20B6AB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1550</c:v>
                </c:pt>
                <c:pt idx="3">
                  <c:v>1397</c:v>
                </c:pt>
                <c:pt idx="6">
                  <c:v>1077</c:v>
                </c:pt>
                <c:pt idx="9">
                  <c:v>1930</c:v>
                </c:pt>
                <c:pt idx="12">
                  <c:v>897</c:v>
                </c:pt>
              </c:numCache>
            </c:numRef>
          </c:val>
          <c:extLst>
            <c:ext xmlns:c16="http://schemas.microsoft.com/office/drawing/2014/chart" uri="{C3380CC4-5D6E-409C-BE32-E72D297353CC}">
              <c16:uniqueId val="{00000009-1EB0-4782-8116-AB1E20B6AB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34366</c:v>
                </c:pt>
                <c:pt idx="3">
                  <c:v>31051</c:v>
                </c:pt>
                <c:pt idx="6">
                  <c:v>28133</c:v>
                </c:pt>
                <c:pt idx="9">
                  <c:v>25256</c:v>
                </c:pt>
                <c:pt idx="12">
                  <c:v>23045</c:v>
                </c:pt>
              </c:numCache>
            </c:numRef>
          </c:val>
          <c:extLst>
            <c:ext xmlns:c16="http://schemas.microsoft.com/office/drawing/2014/chart" uri="{C3380CC4-5D6E-409C-BE32-E72D297353CC}">
              <c16:uniqueId val="{0000000A-1EB0-4782-8116-AB1E20B6AB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1553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EB0-4782-8116-AB1E20B6AB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6159</c:v>
                </c:pt>
                <c:pt idx="1">
                  <c:v>6679</c:v>
                </c:pt>
                <c:pt idx="2">
                  <c:v>7836</c:v>
                </c:pt>
              </c:numCache>
            </c:numRef>
          </c:val>
          <c:extLst>
            <c:ext xmlns:c16="http://schemas.microsoft.com/office/drawing/2014/chart" uri="{C3380CC4-5D6E-409C-BE32-E72D297353CC}">
              <c16:uniqueId val="{00000000-122C-4DC9-8843-D9E9C9C8C99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22C-4DC9-8843-D9E9C9C8C99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13124</c:v>
                </c:pt>
                <c:pt idx="1">
                  <c:v>13812</c:v>
                </c:pt>
                <c:pt idx="2">
                  <c:v>15193</c:v>
                </c:pt>
              </c:numCache>
            </c:numRef>
          </c:val>
          <c:extLst>
            <c:ext xmlns:c16="http://schemas.microsoft.com/office/drawing/2014/chart" uri="{C3380CC4-5D6E-409C-BE32-E72D297353CC}">
              <c16:uniqueId val="{00000002-122C-4DC9-8843-D9E9C9C8C9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{916BC6B3-6EDB-4D61-8C6A-5B6AF88D2C23}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349-463D-9579-DF9EEFA44E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{D77D2284-4A73-4CAC-867E-F120E92B604E}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49-463D-9579-DF9EEFA44E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{2F872220-B51C-4FD0-8714-6A28979832B5}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49-463D-9579-DF9EEFA44E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{E2164357-1A86-48E1-9B2F-285163E75450}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49-463D-9579-DF9EEFA44E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{9474CBEE-122A-43C3-ADE0-3A859F25DBA4}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49-463D-9579-DF9EEFA44E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{F54A0142-78C6-491C-9C14-987C80F968E9}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349-463D-9579-DF9EEFA44E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{184EB9F5-1484-4D42-8D7B-85F72F5A6C62}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349-463D-9579-DF9EEFA44E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{D7C7B5FF-A2C8-4842-868D-0F01CF2CD2F8}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349-463D-9579-DF9EEFA44E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{D1BBB728-58EB-4FCB-AFB8-0793310D1347}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349-463D-9579-DF9EEFA44E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63.8</c:v>
                </c:pt>
                <c:pt idx="16">
                  <c:v>64.599999999999994</c:v>
                </c:pt>
                <c:pt idx="24">
                  <c:v>65.099999999999994</c:v>
                </c:pt>
                <c:pt idx="32">
                  <c:v>66.3</c:v>
                </c:pt>
              </c:numCache>
            </c:numRef>
          </c:xVal>
          <c:yVal>
            <c:numRef>
              <c:f>公会計指標分析・財政指標組合せ分析表!$BP$51:$DC$51</c:f>
              <c:numCache>
                <c:formatCode>#,##0.0;"▲ "#,##0.0</c:formatCode>
                <c:ptCount val="40"/>
                <c:pt idx="0">
                  <c:v>4</c:v>
                </c:pt>
              </c:numCache>
            </c:numRef>
          </c:yVal>
          <c:smooth val="0"/>
          <c:extLst>
            <c:ext xmlns:c16="http://schemas.microsoft.com/office/drawing/2014/chart" uri="{C3380CC4-5D6E-409C-BE32-E72D297353CC}">
              <c16:uniqueId val="{00000009-8349-463D-9579-DF9EEFA44E9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{703CDDB8-2E24-4B14-9180-B5A09910F317}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349-463D-9579-DF9EEFA44E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{AE885E5B-0440-4A69-9D7D-4283BFC142AC}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49-463D-9579-DF9EEFA44E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{307D23E9-1920-42E2-9CEC-47E2913AE911}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49-463D-9579-DF9EEFA44E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{C48D5BA6-2394-42DF-9304-353C4BAEC3F9}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49-463D-9579-DF9EEFA44E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{66662794-D558-4173-8E82-92571EDD53B2}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49-463D-9579-DF9EEFA44E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{5DF4E5DA-105F-4C7B-B78F-AF8B321E49DF}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349-463D-9579-DF9EEFA44E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{0B28FC2C-8558-4BC6-9DD0-50F3612B3220}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349-463D-9579-DF9EEFA44E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{C57B0EEF-873F-436C-AD3F-0A3D1535DB5E}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349-463D-9579-DF9EEFA44E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{05E6BB22-0620-4BA2-A154-4C96A26960AB}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349-463D-9579-DF9EEFA44E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62.7</c:v>
                </c:pt>
                <c:pt idx="8">
                  <c:v>62.1</c:v>
                </c:pt>
                <c:pt idx="16">
                  <c:v>62.9</c:v>
                </c:pt>
                <c:pt idx="24">
                  <c:v>64.2</c:v>
                </c:pt>
                <c:pt idx="32">
                  <c:v>65</c:v>
                </c:pt>
              </c:numCache>
            </c:numRef>
          </c:xVal>
          <c:yVal>
            <c:numRef>
              <c:f>公会計指標分析・財政指標組合せ分析表!$BP$55:$DC$55</c:f>
              <c:numCache>
                <c:formatCode>#,##0.0;"▲ "#,##0.0</c:formatCode>
                <c:ptCount val="40"/>
                <c:pt idx="0">
                  <c:v>14.7</c:v>
                </c:pt>
                <c:pt idx="8">
                  <c:v>5</c:v>
                </c:pt>
                <c:pt idx="16">
                  <c:v>0.1</c:v>
                </c:pt>
                <c:pt idx="24">
                  <c:v>0</c:v>
                </c:pt>
                <c:pt idx="32">
                  <c:v>1.8</c:v>
                </c:pt>
              </c:numCache>
            </c:numRef>
          </c:yVal>
          <c:smooth val="0"/>
          <c:extLst>
            <c:ext xmlns:c16="http://schemas.microsoft.com/office/drawing/2014/chart" uri="{C3380CC4-5D6E-409C-BE32-E72D297353CC}">
              <c16:uniqueId val="{00000013-8349-463D-9579-DF9EEFA44E96}"/>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{19AE8AF7-2F3F-4E23-AFBF-6A4FAEE49594}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30F-4E20-9507-37E1593D21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{AFC53870-F0D6-4711-8CB9-8275A814DCF0}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0F-4E20-9507-37E1593D21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{EBE9B9E3-97CD-4241-9763-112CEB73A39C}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0F-4E20-9507-37E1593D21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{F265BEAF-4921-4728-AEF7-4A633327EFE3}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0F-4E20-9507-37E1593D21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{8EC6272B-3927-49B7-A0D4-5F3FA57F71EF}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0F-4E20-9507-37E1593D21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{76CD8B68-41F0-4558-AE76-EFF09E5CBD96}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30F-4E20-9507-37E1593D21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{8348D9E3-5CCE-44D9-B396-4DC3BB80F134}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30F-4E20-9507-37E1593D21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{99AD2A48-316A-40D4-A469-90324820D79C}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30F-4E20-9507-37E1593D21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{62E2F4D7-115C-47DD-8A99-485F96CD2EB5}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30F-4E20-9507-37E1593D21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0.8</c:v>
                </c:pt>
                <c:pt idx="16">
                  <c:v>1</c:v>
                </c:pt>
                <c:pt idx="24">
                  <c:v>0.8</c:v>
                </c:pt>
                <c:pt idx="32">
                  <c:v>1.3</c:v>
                </c:pt>
              </c:numCache>
            </c:numRef>
          </c:xVal>
          <c:yVal>
            <c:numRef>
              <c:f>公会計指標分析・財政指標組合せ分析表!$BP$73:$DC$73</c:f>
              <c:numCache>
                <c:formatCode>#,##0.0;"▲ "#,##0.0</c:formatCode>
                <c:ptCount val="40"/>
                <c:pt idx="0">
                  <c:v>4</c:v>
                </c:pt>
              </c:numCache>
            </c:numRef>
          </c:yVal>
          <c:smooth val="0"/>
          <c:extLst>
            <c:ext xmlns:c16="http://schemas.microsoft.com/office/drawing/2014/chart" uri="{C3380CC4-5D6E-409C-BE32-E72D297353CC}">
              <c16:uniqueId val="{00000009-D30F-4E20-9507-37E1593D21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{8F645F84-6A8E-41A4-B727-89C3B4C11C4D}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30F-4E20-9507-37E1593D21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{7A16566B-6B9D-4D68-AED9-740261FA74AD}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0F-4E20-9507-37E1593D21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{0D3E8407-788E-4DB5-9887-6CE38743ADD2}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0F-4E20-9507-37E1593D21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{54557BBA-434D-4917-91CC-07816B8C10D2}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0F-4E20-9507-37E1593D21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{FDA7DA6E-0B33-4C36-BBF6-CF39FE4DDCFB}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0F-4E20-9507-37E1593D21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{456CC9EE-DCDD-4B8A-A450-08D0D2630E6F}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30F-4E20-9507-37E1593D2195}"/>
                </c:ext>
              </c:extLst>
            </c:dLbl>
            <c:dLbl>
              <c:idx val="16"/>
              <c:layout>
                <c:manualLayout>
                  <c:x val="0"/>
                  <c:y val="1.762218415282613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{663FBF96-F46C-420D-AF29-B8F56E8D1C45}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30F-4E20-9507-37E1593D2195}"/>
                </c:ext>
              </c:extLst>
            </c:dLbl>
            <c:dLbl>
              <c:idx val="24"/>
              <c:layout>
                <c:manualLayout>
                  <c:x val="0"/>
                  <c:y val="-1.762218415282621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{13DBE6CD-70FA-4A94-971F-420ABA987E67}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30F-4E20-9507-37E1593D21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{83170B7E-FFDE-44BE-A5AF-A96DD4E7D716}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30F-4E20-9507-37E1593D21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4.0999999999999996</c:v>
                </c:pt>
                <c:pt idx="8">
                  <c:v>3.6</c:v>
                </c:pt>
                <c:pt idx="16">
                  <c:v>3.6</c:v>
                </c:pt>
                <c:pt idx="24">
                  <c:v>3.7</c:v>
                </c:pt>
                <c:pt idx="32">
                  <c:v>3.8</c:v>
                </c:pt>
              </c:numCache>
            </c:numRef>
          </c:xVal>
          <c:yVal>
            <c:numRef>
              <c:f>公会計指標分析・財政指標組合せ分析表!$BP$77:$DC$77</c:f>
              <c:numCache>
                <c:formatCode>#,##0.0;"▲ "#,##0.0</c:formatCode>
                <c:ptCount val="40"/>
                <c:pt idx="0">
                  <c:v>14.7</c:v>
                </c:pt>
                <c:pt idx="8">
                  <c:v>5</c:v>
                </c:pt>
                <c:pt idx="16">
                  <c:v>0.1</c:v>
                </c:pt>
                <c:pt idx="24">
                  <c:v>0</c:v>
                </c:pt>
                <c:pt idx="32">
                  <c:v>1.8</c:v>
                </c:pt>
              </c:numCache>
            </c:numRef>
          </c:yVal>
          <c:smooth val="0"/>
          <c:extLst>
            <c:ext xmlns:c16="http://schemas.microsoft.com/office/drawing/2014/chart" uri="{C3380CC4-5D6E-409C-BE32-E72D297353CC}">
              <c16:uniqueId val="{00000013-D30F-4E20-9507-37E1593D2195}"/>
            </c:ext>
          </c:extLst>
        </c:ser>
        <c:dLbls>
          <c:showLegendKey val="0"/>
          <c:showVal val="1"/>
          <c:showCatName val="0"/>
          <c:showSerName val="0"/>
          <c:showPercent val="0"/>
          <c:showBubbleSize val="0"/>
        </c:dLbls>
        <c:axId val="84219776"/>
        <c:axId val="84234240"/>
      </c:scatterChart>
      <c:valAx>
        <c:axId val="84219776"/>
        <c:scaling>
          <c:orientation val="maxMin"/>
          <c:max val="5"/>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市の歳入構造が市税中心であり、安定した収入に支えられていることから、昭和</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年度以降「１」以上で推移している。平成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年度以降は、リーマンショック後の市税収入を反映して基準財政収入額が伸び悩む一方で、基準財政需要額から控除されている臨時財政対策債発行可能額が平成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年度にかけて段階的に減少したことなどにより、下降傾向となっていたが、平成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1.04</a:t>
          </a:r>
          <a:r>
            <a:rPr kumimoji="1" lang="ja-JP" altLang="en-US" sz="1100">
              <a:latin typeface="ＭＳ Ｐゴシック" panose="020B0600070205080204" pitchFamily="50" charset="-128"/>
              <a:ea typeface="ＭＳ Ｐゴシック" panose="020B0600070205080204" pitchFamily="50" charset="-128"/>
            </a:rPr>
            <a:t>から徐々に上昇し、横ばいとなっている。令和６年度の単年度指数は基準財政収入額の増が、基準財政需要額の増を上回ったことにより増となった。今後は事業改善や委託化・民営化の推進などにより経常経費の削減を図るとともに、更なる収納率の向上に向けて取り組むなど歳入確保を図り、引き続き安定的な財政構造の維持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107950</xdr:rowOff>
    </xdr:from>
    <xdr:to>
      <xdr:col>23</xdr:col>
      <xdr:colOff>133350</xdr:colOff>
      <xdr:row>38</xdr:row>
      <xdr:rowOff>161572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230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161572</xdr:rowOff>
    </xdr:from>
    <xdr:to>
      <xdr:col>19</xdr:col>
      <xdr:colOff>133350</xdr:colOff>
      <xdr:row>39</xdr:row>
      <xdr:rowOff>3528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6766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148167</xdr:rowOff>
    </xdr:from>
    <xdr:to>
      <xdr:col>15</xdr:col>
      <xdr:colOff>82550</xdr:colOff>
      <xdr:row>39</xdr:row>
      <xdr:rowOff>3528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632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121355</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364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38805</xdr:rowOff>
    </xdr:from>
    <xdr:to>
      <xdr:col>7</xdr:col>
      <xdr:colOff>31750</xdr:colOff>
      <xdr:row>41</xdr:row>
      <xdr:rowOff>140405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6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125182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5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57150</xdr:rowOff>
    </xdr:from>
    <xdr:to>
      <xdr:col>23</xdr:col>
      <xdr:colOff>184150</xdr:colOff>
      <xdr:row>38</xdr:row>
      <xdr:rowOff>158750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73677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110772</xdr:rowOff>
    </xdr:from>
    <xdr:to>
      <xdr:col>19</xdr:col>
      <xdr:colOff>184150</xdr:colOff>
      <xdr:row>39</xdr:row>
      <xdr:rowOff>40922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51099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9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124178</xdr:rowOff>
    </xdr:from>
    <xdr:to>
      <xdr:col>15</xdr:col>
      <xdr:colOff>133350</xdr:colOff>
      <xdr:row>39</xdr:row>
      <xdr:rowOff>54328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64505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97367</xdr:rowOff>
    </xdr:from>
    <xdr:to>
      <xdr:col>11</xdr:col>
      <xdr:colOff>82550</xdr:colOff>
      <xdr:row>39</xdr:row>
      <xdr:rowOff>27517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37694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70555</xdr:rowOff>
    </xdr:from>
    <xdr:to>
      <xdr:col>7</xdr:col>
      <xdr:colOff>31750</xdr:colOff>
      <xdr:row>39</xdr:row>
      <xdr:rowOff>705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10882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は、定年の段階的引き上げに伴う退職手当の増などにより人件費が増となったことに加え、市立小・中学校の給食費無償化に伴い、学校給食用食材購入費に充当される給食費収入が減となったことにより物件費が増となったことなどから経常経費充当一般財源が増となった。一方、市税収入の伸びや国の定額減税の実施に伴う地方特例交付金の増により経常一般財源も増となったが、分子となる経常経費充当一般財源の増が経常一般財源の増を上回ったことから、</a:t>
          </a:r>
          <a:r>
            <a:rPr kumimoji="1" lang="en-US" altLang="ja-JP" sz="1100">
              <a:latin typeface="ＭＳ Ｐゴシック" panose="020B0600070205080204" pitchFamily="50" charset="-128"/>
              <a:ea typeface="ＭＳ Ｐゴシック" panose="020B0600070205080204" pitchFamily="50" charset="-128"/>
            </a:rPr>
            <a:t>90.2</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ポイント増）となった。</a:t>
          </a:r>
        </a:p>
        <a:p>
          <a:r>
            <a:rPr kumimoji="1" lang="ja-JP" altLang="en-US" sz="1100">
              <a:latin typeface="ＭＳ Ｐゴシック" panose="020B0600070205080204" pitchFamily="50" charset="-128"/>
              <a:ea typeface="ＭＳ Ｐゴシック" panose="020B0600070205080204" pitchFamily="50" charset="-128"/>
            </a:rPr>
            <a:t>　今後も「第５次三鷹市基本計画」で定めている「</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％台前半に抑制」に努める。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34544</xdr:rowOff>
    </xdr:from>
    <xdr:to>
      <xdr:col>23</xdr:col>
      <xdr:colOff>133350</xdr:colOff>
      <xdr:row>64</xdr:row>
      <xdr:rowOff>73152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00734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34544</xdr:rowOff>
    </xdr:from>
    <xdr:to>
      <xdr:col>19</xdr:col>
      <xdr:colOff>133350</xdr:colOff>
      <xdr:row>64</xdr:row>
      <xdr:rowOff>39370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00734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64</xdr:row>
      <xdr:rowOff>135890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10121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34544</xdr:rowOff>
    </xdr:from>
    <xdr:to>
      <xdr:col>11</xdr:col>
      <xdr:colOff>31750</xdr:colOff>
      <xdr:row>64</xdr:row>
      <xdr:rowOff>135890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100734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143002</xdr:rowOff>
    </xdr:from>
    <xdr:to>
      <xdr:col>7</xdr:col>
      <xdr:colOff>31750</xdr:colOff>
      <xdr:row>65</xdr:row>
      <xdr:rowOff>73152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57929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38879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95521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25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100347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85090</xdr:rowOff>
    </xdr:from>
    <xdr:to>
      <xdr:col>11</xdr:col>
      <xdr:colOff>82550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[145,852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件費は、退職者数の増などにより退職手当が増になったことに加え、新規事業の実施や事業の拡充などに必要な職員を増員し、体制の強化を図ったことなどから前年度比で増となった。物件費等は、みたかデジタル商品券の発行に係る経費の増や労務単価の上昇等の反映によるごみの収集業務委託料の増などにより、前年度比で増となった。引き続き、職員給与の適正化や経常経費の削減を通して、人件費・物件費等の抑制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21340</xdr:rowOff>
    </xdr:from>
    <xdr:to>
      <xdr:col>23</xdr:col>
      <xdr:colOff>133350</xdr:colOff>
      <xdr:row>84</xdr:row>
      <xdr:rowOff>147594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23140"/>
          <a:ext cx="838200" cy="12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79124</xdr:rowOff>
    </xdr:from>
    <xdr:to>
      <xdr:col>19</xdr:col>
      <xdr:colOff>133350</xdr:colOff>
      <xdr:row>84</xdr:row>
      <xdr:rowOff>21340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09474"/>
          <a:ext cx="889000" cy="1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79124</xdr:rowOff>
    </xdr:from>
    <xdr:to>
      <xdr:col>15</xdr:col>
      <xdr:colOff>82550</xdr:colOff>
      <xdr:row>83</xdr:row>
      <xdr:rowOff>97075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09474"/>
          <a:ext cx="889000" cy="1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126747</xdr:rowOff>
    </xdr:from>
    <xdr:to>
      <xdr:col>11</xdr:col>
      <xdr:colOff>31750</xdr:colOff>
      <xdr:row>83</xdr:row>
      <xdr:rowOff>97075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85647"/>
          <a:ext cx="889000" cy="14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121292</xdr:rowOff>
    </xdr:from>
    <xdr:to>
      <xdr:col>7</xdr:col>
      <xdr:colOff>31750</xdr:colOff>
      <xdr:row>84</xdr:row>
      <xdr:rowOff>51442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351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36219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43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96794</xdr:rowOff>
    </xdr:from>
    <xdr:to>
      <xdr:col>23</xdr:col>
      <xdr:colOff>184150</xdr:colOff>
      <xdr:row>85</xdr:row>
      <xdr:rowOff>26944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9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68871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7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141990</xdr:rowOff>
    </xdr:from>
    <xdr:to>
      <xdr:col>19</xdr:col>
      <xdr:colOff>184150</xdr:colOff>
      <xdr:row>84</xdr:row>
      <xdr:rowOff>72140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7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56917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5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28324</xdr:rowOff>
    </xdr:from>
    <xdr:to>
      <xdr:col>15</xdr:col>
      <xdr:colOff>133350</xdr:colOff>
      <xdr:row>83</xdr:row>
      <xdr:rowOff>129924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140101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27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46275</xdr:rowOff>
    </xdr:from>
    <xdr:to>
      <xdr:col>11</xdr:col>
      <xdr:colOff>82550</xdr:colOff>
      <xdr:row>83</xdr:row>
      <xdr:rowOff>147875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132652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6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75947</xdr:rowOff>
    </xdr:from>
    <xdr:to>
      <xdr:col>7</xdr:col>
      <xdr:colOff>31750</xdr:colOff>
      <xdr:row>83</xdr:row>
      <xdr:rowOff>6097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3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16274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0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令和６年度のラスパイレス指数は、「</a:t>
          </a:r>
          <a:r>
            <a:rPr kumimoji="1" lang="en-US" altLang="ja-JP" sz="1100">
              <a:latin typeface="ＭＳ Ｐゴシック" panose="020B0600070205080204" pitchFamily="50" charset="-128"/>
              <a:ea typeface="ＭＳ Ｐゴシック" panose="020B0600070205080204" pitchFamily="50" charset="-128"/>
            </a:rPr>
            <a:t>99.2</a:t>
          </a:r>
          <a:r>
            <a:rPr kumimoji="1" lang="ja-JP" altLang="en-US" sz="1100">
              <a:latin typeface="ＭＳ Ｐゴシック" panose="020B0600070205080204" pitchFamily="50" charset="-128"/>
              <a:ea typeface="ＭＳ Ｐゴシック" panose="020B0600070205080204" pitchFamily="50" charset="-128"/>
            </a:rPr>
            <a:t>」である。職務の困難度や責任の度合いに応じた給与制度を平成</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年度から導入して以降、ラスパイレス指数は</a:t>
          </a:r>
          <a:r>
            <a:rPr kumimoji="1" lang="en-US" altLang="ja-JP" sz="1100">
              <a:latin typeface="ＭＳ Ｐゴシック" panose="020B0600070205080204" pitchFamily="50" charset="-128"/>
              <a:ea typeface="ＭＳ Ｐゴシック" panose="020B0600070205080204" pitchFamily="50" charset="-128"/>
            </a:rPr>
            <a:t>7.3</a:t>
          </a:r>
          <a:r>
            <a:rPr kumimoji="1" lang="ja-JP" altLang="en-US" sz="1100">
              <a:latin typeface="ＭＳ Ｐゴシック" panose="020B0600070205080204" pitchFamily="50" charset="-128"/>
              <a:ea typeface="ＭＳ Ｐゴシック" panose="020B0600070205080204" pitchFamily="50" charset="-128"/>
            </a:rPr>
            <a:t>ポイント低下している。制度の導入以降も、国における給与構造改革等への対応も含めて給与の適正化に継続的に取り組んできた。今後も、地方分権時代にふさわしい給与制度の確立に向けて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122766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44134"/>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122766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843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142875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142875</xdr:rowOff>
    </xdr:from>
    <xdr:to>
      <xdr:col>68</xdr:col>
      <xdr:colOff>152400</xdr:colOff>
      <xdr:row>85</xdr:row>
      <xdr:rowOff>71966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4467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9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8061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3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92075</xdr:rowOff>
    </xdr:from>
    <xdr:to>
      <xdr:col>68</xdr:col>
      <xdr:colOff>203200</xdr:colOff>
      <xdr:row>85</xdr:row>
      <xdr:rowOff>22225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32402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三鷹市では、三鷹市行財政改革アクションプラン等に基づき、職員定数の見直しに取り組んできたことから、平成７年度にピーク（</a:t>
          </a:r>
          <a:r>
            <a:rPr kumimoji="1" lang="en-US" altLang="ja-JP" sz="1100">
              <a:latin typeface="ＭＳ Ｐゴシック" panose="020B0600070205080204" pitchFamily="50" charset="-128"/>
              <a:ea typeface="ＭＳ Ｐゴシック" panose="020B0600070205080204" pitchFamily="50" charset="-128"/>
            </a:rPr>
            <a:t>1,334</a:t>
          </a:r>
          <a:r>
            <a:rPr kumimoji="1" lang="ja-JP" altLang="en-US" sz="1100">
              <a:latin typeface="ＭＳ Ｐゴシック" panose="020B0600070205080204" pitchFamily="50" charset="-128"/>
              <a:ea typeface="ＭＳ Ｐゴシック" panose="020B0600070205080204" pitchFamily="50" charset="-128"/>
            </a:rPr>
            <a:t>人）を迎えた職員数は、平成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年度には</a:t>
          </a:r>
          <a:r>
            <a:rPr kumimoji="1" lang="en-US" altLang="ja-JP" sz="1100">
              <a:latin typeface="ＭＳ Ｐゴシック" panose="020B0600070205080204" pitchFamily="50" charset="-128"/>
              <a:ea typeface="ＭＳ Ｐゴシック" panose="020B0600070205080204" pitchFamily="50" charset="-128"/>
            </a:rPr>
            <a:t>986</a:t>
          </a:r>
          <a:r>
            <a:rPr kumimoji="1" lang="ja-JP" altLang="en-US" sz="1100">
              <a:latin typeface="ＭＳ Ｐゴシック" panose="020B0600070205080204" pitchFamily="50" charset="-128"/>
              <a:ea typeface="ＭＳ Ｐゴシック" panose="020B0600070205080204" pitchFamily="50" charset="-128"/>
            </a:rPr>
            <a:t>人となり、人口が約３万人増加する一方で</a:t>
          </a:r>
          <a:r>
            <a:rPr kumimoji="1" lang="en-US" altLang="ja-JP" sz="1100">
              <a:latin typeface="ＭＳ Ｐゴシック" panose="020B0600070205080204" pitchFamily="50" charset="-128"/>
              <a:ea typeface="ＭＳ Ｐゴシック" panose="020B0600070205080204" pitchFamily="50" charset="-128"/>
            </a:rPr>
            <a:t>300</a:t>
          </a:r>
          <a:r>
            <a:rPr kumimoji="1" lang="ja-JP" altLang="en-US" sz="1100">
              <a:latin typeface="ＭＳ Ｐゴシック" panose="020B0600070205080204" pitchFamily="50" charset="-128"/>
              <a:ea typeface="ＭＳ Ｐゴシック" panose="020B0600070205080204" pitchFamily="50" charset="-128"/>
            </a:rPr>
            <a:t>人を超える職員数の削減を実現してきた。しかし近年は、人口構成の変化や価値観の多様化による市民ニーズの変化、感染症や自然災害等への対応、職員の働き方改革の推進などにより職員数は増加に転じており、令和７年４月現在の職員数は</a:t>
          </a:r>
          <a:r>
            <a:rPr kumimoji="1" lang="en-US" altLang="ja-JP" sz="1100">
              <a:latin typeface="ＭＳ Ｐゴシック" panose="020B0600070205080204" pitchFamily="50" charset="-128"/>
              <a:ea typeface="ＭＳ Ｐゴシック" panose="020B0600070205080204" pitchFamily="50" charset="-128"/>
            </a:rPr>
            <a:t>1,073</a:t>
          </a:r>
          <a:r>
            <a:rPr kumimoji="1" lang="ja-JP" altLang="en-US" sz="1100">
              <a:latin typeface="ＭＳ Ｐゴシック" panose="020B0600070205080204" pitchFamily="50" charset="-128"/>
              <a:ea typeface="ＭＳ Ｐゴシック" panose="020B0600070205080204" pitchFamily="50" charset="-128"/>
            </a:rPr>
            <a:t>人となっている。令和６年３月に策定した「職員定数適正管理に向けた対応方針」に基づき、今後も職員数の適正化を図っていく。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118428</xdr:rowOff>
    </xdr:from>
    <xdr:to>
      <xdr:col>81</xdr:col>
      <xdr:colOff>44450</xdr:colOff>
      <xdr:row>59</xdr:row>
      <xdr:rowOff>136525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233978"/>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91281</xdr:rowOff>
    </xdr:from>
    <xdr:to>
      <xdr:col>77</xdr:col>
      <xdr:colOff>44450</xdr:colOff>
      <xdr:row>59</xdr:row>
      <xdr:rowOff>118428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206831"/>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33972</xdr:rowOff>
    </xdr:from>
    <xdr:to>
      <xdr:col>72</xdr:col>
      <xdr:colOff>203200</xdr:colOff>
      <xdr:row>59</xdr:row>
      <xdr:rowOff>91281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149522"/>
          <a:ext cx="889000" cy="5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33972</xdr:rowOff>
    </xdr:from>
    <xdr:to>
      <xdr:col>68</xdr:col>
      <xdr:colOff>152400</xdr:colOff>
      <xdr:row>59</xdr:row>
      <xdr:rowOff>40005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14952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5238</xdr:rowOff>
    </xdr:from>
    <xdr:to>
      <xdr:col>64</xdr:col>
      <xdr:colOff>152400</xdr:colOff>
      <xdr:row>61</xdr:row>
      <xdr:rowOff>106838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91615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85725</xdr:rowOff>
    </xdr:from>
    <xdr:to>
      <xdr:col>81</xdr:col>
      <xdr:colOff>95250</xdr:colOff>
      <xdr:row>60</xdr:row>
      <xdr:rowOff>15875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102252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4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67628</xdr:rowOff>
    </xdr:from>
    <xdr:to>
      <xdr:col>77</xdr:col>
      <xdr:colOff>95250</xdr:colOff>
      <xdr:row>59</xdr:row>
      <xdr:rowOff>169228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1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7955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952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40481</xdr:rowOff>
    </xdr:from>
    <xdr:to>
      <xdr:col>73</xdr:col>
      <xdr:colOff>44450</xdr:colOff>
      <xdr:row>59</xdr:row>
      <xdr:rowOff>142081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1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152258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92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154622</xdr:rowOff>
    </xdr:from>
    <xdr:to>
      <xdr:col>68</xdr:col>
      <xdr:colOff>203200</xdr:colOff>
      <xdr:row>59</xdr:row>
      <xdr:rowOff>84772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9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94949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6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160655</xdr:rowOff>
    </xdr:from>
    <xdr:to>
      <xdr:col>64</xdr:col>
      <xdr:colOff>152400</xdr:colOff>
      <xdr:row>59</xdr:row>
      <xdr:rowOff>90805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100982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市債発行額の抑制や繰上償還の実施などにより、後年度負担の抑制に努めていることから、類似団体平均を下回っている。令和６年度は、標準税収入額等の増を反映して標準財政規模が増となったものの、三鷹市土地開発公社からの買戻しに係る経費等が増となったことから単年度数値が増となり、３か年平均の数値も、前年度と比べて</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の増となった。今後もバランスに配慮した市債の発行を図るとともに、財源に余剰が生じた際には公債費の繰上償還なども行い、「第５次三鷹市基本計画」で目標としている「５％を超えないこと」の達成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44752</xdr:rowOff>
    </xdr:from>
    <xdr:to>
      <xdr:col>81</xdr:col>
      <xdr:colOff>44450</xdr:colOff>
      <xdr:row>38</xdr:row>
      <xdr:rowOff>102205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559852"/>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44752</xdr:rowOff>
    </xdr:from>
    <xdr:to>
      <xdr:col>77</xdr:col>
      <xdr:colOff>44450</xdr:colOff>
      <xdr:row>38</xdr:row>
      <xdr:rowOff>67733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5985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44752</xdr:rowOff>
    </xdr:from>
    <xdr:to>
      <xdr:col>72</xdr:col>
      <xdr:colOff>203200</xdr:colOff>
      <xdr:row>38</xdr:row>
      <xdr:rowOff>67733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5985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44752</xdr:rowOff>
    </xdr:from>
    <xdr:to>
      <xdr:col>68</xdr:col>
      <xdr:colOff>152400</xdr:colOff>
      <xdr:row>38</xdr:row>
      <xdr:rowOff>67733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5985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116615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7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51405</xdr:rowOff>
    </xdr:from>
    <xdr:to>
      <xdr:col>81</xdr:col>
      <xdr:colOff>95250</xdr:colOff>
      <xdr:row>38</xdr:row>
      <xdr:rowOff>153005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67932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1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165402</xdr:rowOff>
    </xdr:from>
    <xdr:to>
      <xdr:col>77</xdr:col>
      <xdr:colOff>95250</xdr:colOff>
      <xdr:row>38</xdr:row>
      <xdr:rowOff>95552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105729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7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165402</xdr:rowOff>
    </xdr:from>
    <xdr:to>
      <xdr:col>68</xdr:col>
      <xdr:colOff>203200</xdr:colOff>
      <xdr:row>38</xdr:row>
      <xdr:rowOff>95552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105729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7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債の現在高が減になったことや基金残高の増などにより、将来負担額が充当可能基金等を下回ったため、算定上の比率はマイナス値となった。今後も財源に余剰が生じた際には、地方債現在高の縮小に向けて公債費の繰上償還に取り組むとともに、基金残高の確保を図るなど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115479</xdr:rowOff>
    </xdr:from>
    <xdr:to>
      <xdr:col>64</xdr:col>
      <xdr:colOff>152400</xdr:colOff>
      <xdr:row>15</xdr:row>
      <xdr:rowOff>45629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15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30406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0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102507</xdr:rowOff>
    </xdr:from>
    <xdr:to>
      <xdr:col>64</xdr:col>
      <xdr:colOff>152400</xdr:colOff>
      <xdr:row>14</xdr:row>
      <xdr:rowOff>32657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42834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10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件費は、退職者数の増などにより退職手当が増になったことに加え、新規事業の実施や事業の拡充などに必要な職員を増員し、体制の強化を図ったことなどから前年度比で増となった。一方、分母となる経常一般財源等は、市税や地方特例交付金の増などにより前年度と比較し増となったものの、分子の増が分母の増を上回ったため、前年度比</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ポイントの増となった。今後も、職員定数と給与水準の両面の見直しを検討・実施し、人件費の適正化に努める。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116114</xdr:rowOff>
    </xdr:from>
    <xdr:to>
      <xdr:col>24</xdr:col>
      <xdr:colOff>25400</xdr:colOff>
      <xdr:row>35</xdr:row>
      <xdr:rowOff>75293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454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116114</xdr:rowOff>
    </xdr:from>
    <xdr:to>
      <xdr:col>19</xdr:col>
      <xdr:colOff>187325</xdr:colOff>
      <xdr:row>35</xdr:row>
      <xdr:rowOff>9978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454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9978</xdr:rowOff>
    </xdr:from>
    <xdr:to>
      <xdr:col>15</xdr:col>
      <xdr:colOff>98425</xdr:colOff>
      <xdr:row>35</xdr:row>
      <xdr:rowOff>42636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0107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159657</xdr:rowOff>
    </xdr:from>
    <xdr:to>
      <xdr:col>11</xdr:col>
      <xdr:colOff>9525</xdr:colOff>
      <xdr:row>35</xdr:row>
      <xdr:rowOff>42636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988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35378</xdr:rowOff>
    </xdr:from>
    <xdr:to>
      <xdr:col>6</xdr:col>
      <xdr:colOff>171450</xdr:colOff>
      <xdr:row>35</xdr:row>
      <xdr:rowOff>136978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3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121755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24493</xdr:rowOff>
    </xdr:from>
    <xdr:to>
      <xdr:col>24</xdr:col>
      <xdr:colOff>76200</xdr:colOff>
      <xdr:row>35</xdr:row>
      <xdr:rowOff>126093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41020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65314</xdr:rowOff>
    </xdr:from>
    <xdr:to>
      <xdr:col>20</xdr:col>
      <xdr:colOff>38100</xdr:colOff>
      <xdr:row>34</xdr:row>
      <xdr:rowOff>166914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5641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63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130628</xdr:rowOff>
    </xdr:from>
    <xdr:to>
      <xdr:col>15</xdr:col>
      <xdr:colOff>149225</xdr:colOff>
      <xdr:row>35</xdr:row>
      <xdr:rowOff>60778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70955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163286</xdr:rowOff>
    </xdr:from>
    <xdr:to>
      <xdr:col>11</xdr:col>
      <xdr:colOff>60325</xdr:colOff>
      <xdr:row>35</xdr:row>
      <xdr:rowOff>93436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108857</xdr:rowOff>
    </xdr:from>
    <xdr:to>
      <xdr:col>6</xdr:col>
      <xdr:colOff>171450</xdr:colOff>
      <xdr:row>35</xdr:row>
      <xdr:rowOff>39007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49184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指定管理者制度の導入や学校給食調理業務などの事業の民営化・委託化を推進していることから、人件費に係る経常収支比率が低い一方で、物件費に係る経常収支比率が高くなっている。令和６年度は、労務単価の上昇等の反映によるごみの収集業務委託料の増などにより、前年度と比較して</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ポイントの増となった。今後も、「三鷹市都市経営アクションプラン</a:t>
          </a:r>
          <a:r>
            <a:rPr kumimoji="1" lang="en-US" altLang="ja-JP" sz="1200">
              <a:latin typeface="ＭＳ Ｐゴシック" panose="020B0600070205080204" pitchFamily="50" charset="-128"/>
              <a:ea typeface="ＭＳ Ｐゴシック" panose="020B0600070205080204" pitchFamily="50" charset="-128"/>
            </a:rPr>
            <a:t>2027</a:t>
          </a:r>
          <a:r>
            <a:rPr kumimoji="1" lang="ja-JP" altLang="en-US" sz="1200">
              <a:latin typeface="ＭＳ Ｐゴシック" panose="020B0600070205080204" pitchFamily="50" charset="-128"/>
              <a:ea typeface="ＭＳ Ｐゴシック" panose="020B0600070205080204" pitchFamily="50" charset="-128"/>
            </a:rPr>
            <a:t>」に基づき、民営化・委託化の一層の推進を図るとともに、経常経費の削減に取り組む。</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73660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759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161290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22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17</xdr:row>
      <xdr:rowOff>123190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3022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17</xdr:row>
      <xdr:rowOff>123190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9540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22860</xdr:rowOff>
    </xdr:from>
    <xdr:to>
      <xdr:col>82</xdr:col>
      <xdr:colOff>158750</xdr:colOff>
      <xdr:row>18</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166387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110490</xdr:rowOff>
    </xdr:from>
    <xdr:to>
      <xdr:col>78</xdr:col>
      <xdr:colOff>120650</xdr:colOff>
      <xdr:row>18</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25417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1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158767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定価格の改定等による私立保育園の運営費の増や障がい福祉サービス利用者の伸びを反映した自立支援給付費の増などにより、扶助費に係る経常収支比率は上昇傾向にある。令和６年度は、児童手当の拡充に伴う事業費の増などにより前年度と比較して扶助費は増となったものの、市税や地方特例交付金の増などを反映し、扶助費に係る経常収支比率は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45357</xdr:rowOff>
    </xdr:from>
    <xdr:to>
      <xdr:col>24</xdr:col>
      <xdr:colOff>25400</xdr:colOff>
      <xdr:row>58</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9894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110672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9731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78015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9731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167822</xdr:rowOff>
    </xdr:from>
    <xdr:to>
      <xdr:col>11</xdr:col>
      <xdr:colOff>9525</xdr:colOff>
      <xdr:row>58</xdr:row>
      <xdr:rowOff>78015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9404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59872</xdr:rowOff>
    </xdr:from>
    <xdr:to>
      <xdr:col>20</xdr:col>
      <xdr:colOff>38100</xdr:colOff>
      <xdr:row>58</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146249</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09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27215</xdr:rowOff>
    </xdr:from>
    <xdr:to>
      <xdr:col>11</xdr:col>
      <xdr:colOff>60325</xdr:colOff>
      <xdr:row>58</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その他における経常収支比率の大部分は特別会計への繰出金となっている。長寿化の進展などによる介護保険や後期高齢者医療特別会計への繰出金は増加傾向にある。令和６年度は、後期高齢者医療特別会計における保険料負担金の伸び等を反映した増などその他における決算額は前年度と比較して増となったが、分母となる経常一般財源等である市税や地方特例交付金の増などが分子の増を上回る増となったため、前年度と比較して</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ポイント減少している。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15422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7663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4535</xdr:rowOff>
    </xdr:from>
    <xdr:to>
      <xdr:col>78</xdr:col>
      <xdr:colOff>69850</xdr:colOff>
      <xdr:row>57</xdr:row>
      <xdr:rowOff>15422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777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4535</xdr:rowOff>
    </xdr:from>
    <xdr:to>
      <xdr:col>73</xdr:col>
      <xdr:colOff>180975</xdr:colOff>
      <xdr:row>57</xdr:row>
      <xdr:rowOff>15422</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777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15422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9777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91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53720</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136072</xdr:rowOff>
    </xdr:from>
    <xdr:to>
      <xdr:col>78</xdr:col>
      <xdr:colOff>120650</xdr:colOff>
      <xdr:row>57</xdr:row>
      <xdr:rowOff>66222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76399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50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125185</xdr:rowOff>
    </xdr:from>
    <xdr:to>
      <xdr:col>74</xdr:col>
      <xdr:colOff>31750</xdr:colOff>
      <xdr:row>57</xdr:row>
      <xdr:rowOff>55335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136072</xdr:rowOff>
    </xdr:from>
    <xdr:to>
      <xdr:col>69</xdr:col>
      <xdr:colOff>142875</xdr:colOff>
      <xdr:row>57</xdr:row>
      <xdr:rowOff>66222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76399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全国や東京都平均と比べて補助費等に係る経常収支比率が高いのは、コミュニティ・センターにおける施設運営等を住民協議会が行うなど、市民・ＮＰＯ法人・事業者等との協働を推進しているためである。令和６年度は、前年度と同程度となったものの、引き続き、各種補助制度の見直しに取り組むことにより、一層の適正化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137885</xdr:rowOff>
    </xdr:from>
    <xdr:to>
      <xdr:col>82</xdr:col>
      <xdr:colOff>107950</xdr:colOff>
      <xdr:row>38</xdr:row>
      <xdr:rowOff>137885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6529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137885</xdr:rowOff>
    </xdr:from>
    <xdr:to>
      <xdr:col>78</xdr:col>
      <xdr:colOff>69850</xdr:colOff>
      <xdr:row>38</xdr:row>
      <xdr:rowOff>170543</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652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170543</xdr:rowOff>
    </xdr:from>
    <xdr:to>
      <xdr:col>73</xdr:col>
      <xdr:colOff>180975</xdr:colOff>
      <xdr:row>39</xdr:row>
      <xdr:rowOff>86178</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6685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86178</xdr:rowOff>
    </xdr:from>
    <xdr:to>
      <xdr:col>69</xdr:col>
      <xdr:colOff>92075</xdr:colOff>
      <xdr:row>39</xdr:row>
      <xdr:rowOff>86178</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772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108857</xdr:rowOff>
    </xdr:from>
    <xdr:to>
      <xdr:col>65</xdr:col>
      <xdr:colOff>53975</xdr:colOff>
      <xdr:row>39</xdr:row>
      <xdr:rowOff>39007</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49184</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87085</xdr:rowOff>
    </xdr:from>
    <xdr:to>
      <xdr:col>82</xdr:col>
      <xdr:colOff>158750</xdr:colOff>
      <xdr:row>39</xdr:row>
      <xdr:rowOff>17235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59162</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57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87085</xdr:rowOff>
    </xdr:from>
    <xdr:to>
      <xdr:col>78</xdr:col>
      <xdr:colOff>120650</xdr:colOff>
      <xdr:row>39</xdr:row>
      <xdr:rowOff>17235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6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2012</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88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119743</xdr:rowOff>
    </xdr:from>
    <xdr:to>
      <xdr:col>74</xdr:col>
      <xdr:colOff>31750</xdr:colOff>
      <xdr:row>39</xdr:row>
      <xdr:rowOff>49893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6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34670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72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35378</xdr:rowOff>
    </xdr:from>
    <xdr:to>
      <xdr:col>69</xdr:col>
      <xdr:colOff>142875</xdr:colOff>
      <xdr:row>39</xdr:row>
      <xdr:rowOff>136978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121755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80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35378</xdr:rowOff>
    </xdr:from>
    <xdr:to>
      <xdr:col>65</xdr:col>
      <xdr:colOff>53975</xdr:colOff>
      <xdr:row>39</xdr:row>
      <xdr:rowOff>136978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121755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80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これまで市債発行額の抑制や繰上償還などに取り組んできたことから、公債費に係る経常収支比率は、類似団体内平均値を下回っている。令和６年度は、三鷹中央防災公園・元気創造プラザ整備事業債の一部償還終了により元金償還が減となったことや、市債利子が減となったことなどから、前年度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ポイントの減となった。今後も「都市再生」に向けた取り組みなどに一定の市債の活用を図ることとしているが、計画的かつ適正な活用により、引き続き、後年度負担の軽減に努める。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0505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88900</xdr:rowOff>
    </xdr:from>
    <xdr:to>
      <xdr:col>19</xdr:col>
      <xdr:colOff>187325</xdr:colOff>
      <xdr:row>76</xdr:row>
      <xdr:rowOff>127000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11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76</xdr:row>
      <xdr:rowOff>149861</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31572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76</xdr:row>
      <xdr:rowOff>157480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180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129539</xdr:rowOff>
    </xdr:from>
    <xdr:to>
      <xdr:col>6</xdr:col>
      <xdr:colOff>171450</xdr:colOff>
      <xdr:row>79</xdr:row>
      <xdr:rowOff>59689</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44466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令和６年度に策定した「三鷹市都市経営アクションプラン</a:t>
          </a:r>
          <a:r>
            <a:rPr kumimoji="1" lang="en-US" altLang="ja-JP" sz="1100">
              <a:latin typeface="ＭＳ Ｐゴシック" panose="020B0600070205080204" pitchFamily="50" charset="-128"/>
              <a:ea typeface="ＭＳ Ｐゴシック" panose="020B0600070205080204" pitchFamily="50" charset="-128"/>
            </a:rPr>
            <a:t>2027</a:t>
          </a:r>
          <a:r>
            <a:rPr kumimoji="1" lang="ja-JP" altLang="en-US" sz="1100">
              <a:latin typeface="ＭＳ Ｐゴシック" panose="020B0600070205080204" pitchFamily="50" charset="-128"/>
              <a:ea typeface="ＭＳ Ｐゴシック" panose="020B0600070205080204" pitchFamily="50" charset="-128"/>
            </a:rPr>
            <a:t>」に基づき、持続可能な自治体経営に向けた行財政改革の推進の取組により経常的な業務の見直しを行っている。令和６年度は、市税収入の伸びや国の定額減税の実施に伴う地方特例交付金の増などにより経常一般財源等が増となったものの、定年の段階的引き上げに伴う退職手当の増などによる人件費の増で経常経費充当一般財源等が増となったことから、前年度と比べて</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ポイント増加した。今後も経常的な業務の見直しや民間委託化など、徹底した行財政改革を推進し、各費目の経費削減に努める。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149861</xdr:rowOff>
    </xdr:from>
    <xdr:to>
      <xdr:col>82</xdr:col>
      <xdr:colOff>107950</xdr:colOff>
      <xdr:row>78</xdr:row>
      <xdr:rowOff>75564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351511"/>
          <a:ext cx="8382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127000</xdr:rowOff>
    </xdr:from>
    <xdr:to>
      <xdr:col>78</xdr:col>
      <xdr:colOff>69850</xdr:colOff>
      <xdr:row>77</xdr:row>
      <xdr:rowOff>149861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286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127000</xdr:rowOff>
    </xdr:from>
    <xdr:to>
      <xdr:col>73</xdr:col>
      <xdr:colOff>180975</xdr:colOff>
      <xdr:row>78</xdr:row>
      <xdr:rowOff>52705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32865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98425</xdr:rowOff>
    </xdr:from>
    <xdr:to>
      <xdr:col>69</xdr:col>
      <xdr:colOff>92075</xdr:colOff>
      <xdr:row>78</xdr:row>
      <xdr:rowOff>52705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004800" y="1330007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24764</xdr:rowOff>
    </xdr:from>
    <xdr:to>
      <xdr:col>82</xdr:col>
      <xdr:colOff>158750</xdr:colOff>
      <xdr:row>78</xdr:row>
      <xdr:rowOff>126364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9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168291</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99061</xdr:rowOff>
    </xdr:from>
    <xdr:to>
      <xdr:col>78</xdr:col>
      <xdr:colOff>120650</xdr:colOff>
      <xdr:row>78</xdr:row>
      <xdr:rowOff>29211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13988</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76200</xdr:rowOff>
    </xdr:from>
    <xdr:to>
      <xdr:col>74</xdr:col>
      <xdr:colOff>31750</xdr:colOff>
      <xdr:row>78</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162577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1905</xdr:rowOff>
    </xdr:from>
    <xdr:to>
      <xdr:col>69</xdr:col>
      <xdr:colOff>142875</xdr:colOff>
      <xdr:row>78</xdr:row>
      <xdr:rowOff>103505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88282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46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47625</xdr:rowOff>
    </xdr:from>
    <xdr:to>
      <xdr:col>65</xdr:col>
      <xdr:colOff>53975</xdr:colOff>
      <xdr:row>77</xdr:row>
      <xdr:rowOff>149225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134002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154127</xdr:rowOff>
    </xdr:from>
    <xdr:to>
      <xdr:col>29</xdr:col>
      <xdr:colOff>127000</xdr:colOff>
      <xdr:row>18</xdr:row>
      <xdr:rowOff>127152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6402"/>
          <a:ext cx="647700" cy="144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127152</xdr:rowOff>
    </xdr:from>
    <xdr:to>
      <xdr:col>26</xdr:col>
      <xdr:colOff>50800</xdr:colOff>
      <xdr:row>19</xdr:row>
      <xdr:rowOff>22263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0877"/>
          <a:ext cx="698500" cy="66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22263</xdr:rowOff>
    </xdr:from>
    <xdr:to>
      <xdr:col>22</xdr:col>
      <xdr:colOff>114300</xdr:colOff>
      <xdr:row>19</xdr:row>
      <xdr:rowOff>85699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27438"/>
          <a:ext cx="698500" cy="63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85699</xdr:rowOff>
    </xdr:from>
    <xdr:to>
      <xdr:col>18</xdr:col>
      <xdr:colOff>177800</xdr:colOff>
      <xdr:row>19</xdr:row>
      <xdr:rowOff>91719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0874"/>
          <a:ext cx="698500" cy="6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44386</xdr:rowOff>
    </xdr:from>
    <xdr:to>
      <xdr:col>15</xdr:col>
      <xdr:colOff>101600</xdr:colOff>
      <xdr:row>17</xdr:row>
      <xdr:rowOff>145986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6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156163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103327</xdr:rowOff>
    </xdr:from>
    <xdr:to>
      <xdr:col>29</xdr:col>
      <xdr:colOff>177800</xdr:colOff>
      <xdr:row>18</xdr:row>
      <xdr:rowOff>33477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5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75404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76352</xdr:rowOff>
    </xdr:from>
    <xdr:to>
      <xdr:col>26</xdr:col>
      <xdr:colOff>101600</xdr:colOff>
      <xdr:row>19</xdr:row>
      <xdr:rowOff>6502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0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162729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6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142913</xdr:rowOff>
    </xdr:from>
    <xdr:to>
      <xdr:col>22</xdr:col>
      <xdr:colOff>165100</xdr:colOff>
      <xdr:row>19</xdr:row>
      <xdr:rowOff>73063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76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57840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6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34899</xdr:rowOff>
    </xdr:from>
    <xdr:to>
      <xdr:col>19</xdr:col>
      <xdr:colOff>38100</xdr:colOff>
      <xdr:row>19</xdr:row>
      <xdr:rowOff>136499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40919</xdr:rowOff>
    </xdr:from>
    <xdr:to>
      <xdr:col>15</xdr:col>
      <xdr:colOff>101600</xdr:colOff>
      <xdr:row>19</xdr:row>
      <xdr:rowOff>142519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6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127296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32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42113</xdr:rowOff>
    </xdr:from>
    <xdr:to>
      <xdr:col>29</xdr:col>
      <xdr:colOff>127000</xdr:colOff>
      <xdr:row>37</xdr:row>
      <xdr:rowOff>3708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95363"/>
          <a:ext cx="647700" cy="133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93815</xdr:rowOff>
    </xdr:from>
    <xdr:to>
      <xdr:col>26</xdr:col>
      <xdr:colOff>50800</xdr:colOff>
      <xdr:row>37</xdr:row>
      <xdr:rowOff>3708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47065"/>
          <a:ext cx="698500" cy="81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93815</xdr:rowOff>
    </xdr:from>
    <xdr:to>
      <xdr:col>22</xdr:col>
      <xdr:colOff>114300</xdr:colOff>
      <xdr:row>37</xdr:row>
      <xdr:rowOff>14643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47065"/>
          <a:ext cx="698500" cy="92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144107</xdr:rowOff>
    </xdr:from>
    <xdr:to>
      <xdr:col>18</xdr:col>
      <xdr:colOff>177800</xdr:colOff>
      <xdr:row>37</xdr:row>
      <xdr:rowOff>14643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97357"/>
          <a:ext cx="698500" cy="41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200863</xdr:rowOff>
    </xdr:from>
    <xdr:to>
      <xdr:col>15</xdr:col>
      <xdr:colOff>101600</xdr:colOff>
      <xdr:row>35</xdr:row>
      <xdr:rowOff>302463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112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312640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8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334213</xdr:rowOff>
    </xdr:from>
    <xdr:to>
      <xdr:col>29</xdr:col>
      <xdr:colOff>177800</xdr:colOff>
      <xdr:row>36</xdr:row>
      <xdr:rowOff>92913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44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306290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1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124358</xdr:rowOff>
    </xdr:from>
    <xdr:to>
      <xdr:col>26</xdr:col>
      <xdr:colOff>101600</xdr:colOff>
      <xdr:row>37</xdr:row>
      <xdr:rowOff>54508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77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39285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63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43015</xdr:rowOff>
    </xdr:from>
    <xdr:to>
      <xdr:col>22</xdr:col>
      <xdr:colOff>165100</xdr:colOff>
      <xdr:row>36</xdr:row>
      <xdr:rowOff>144615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96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129392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8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135293</xdr:rowOff>
    </xdr:from>
    <xdr:to>
      <xdr:col>19</xdr:col>
      <xdr:colOff>38100</xdr:colOff>
      <xdr:row>37</xdr:row>
      <xdr:rowOff>65443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88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50220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7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93307</xdr:rowOff>
    </xdr:from>
    <xdr:to>
      <xdr:col>15</xdr:col>
      <xdr:colOff>101600</xdr:colOff>
      <xdr:row>37</xdr:row>
      <xdr:rowOff>23457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46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3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58852</xdr:rowOff>
    </xdr:from>
    <xdr:to>
      <xdr:col>24</xdr:col>
      <xdr:colOff>63500</xdr:colOff>
      <xdr:row>37</xdr:row>
      <xdr:rowOff>131966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31052"/>
          <a:ext cx="838200" cy="24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131966</xdr:rowOff>
    </xdr:from>
    <xdr:to>
      <xdr:col>19</xdr:col>
      <xdr:colOff>177800</xdr:colOff>
      <xdr:row>37</xdr:row>
      <xdr:rowOff>134594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75616"/>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134594</xdr:rowOff>
    </xdr:from>
    <xdr:to>
      <xdr:col>15</xdr:col>
      <xdr:colOff>50800</xdr:colOff>
      <xdr:row>38</xdr:row>
      <xdr:rowOff>14922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78244"/>
          <a:ext cx="8890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14922</xdr:rowOff>
    </xdr:from>
    <xdr:to>
      <xdr:col>10</xdr:col>
      <xdr:colOff>114300</xdr:colOff>
      <xdr:row>38</xdr:row>
      <xdr:rowOff>88912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30022"/>
          <a:ext cx="889000" cy="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148488</xdr:rowOff>
    </xdr:from>
    <xdr:to>
      <xdr:col>6</xdr:col>
      <xdr:colOff>38100</xdr:colOff>
      <xdr:row>37</xdr:row>
      <xdr:rowOff>78638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95165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8052</xdr:rowOff>
    </xdr:from>
    <xdr:to>
      <xdr:col>24</xdr:col>
      <xdr:colOff>114300</xdr:colOff>
      <xdr:row>36</xdr:row>
      <xdr:rowOff>109652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8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157929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81166</xdr:rowOff>
    </xdr:from>
    <xdr:to>
      <xdr:col>20</xdr:col>
      <xdr:colOff>38100</xdr:colOff>
      <xdr:row>38</xdr:row>
      <xdr:rowOff>11316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2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2443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83794</xdr:rowOff>
    </xdr:from>
    <xdr:to>
      <xdr:col>15</xdr:col>
      <xdr:colOff>101600</xdr:colOff>
      <xdr:row>38</xdr:row>
      <xdr:rowOff>13945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74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5072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135572</xdr:rowOff>
    </xdr:from>
    <xdr:to>
      <xdr:col>10</xdr:col>
      <xdr:colOff>165100</xdr:colOff>
      <xdr:row>38</xdr:row>
      <xdr:rowOff>65722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56849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7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38112</xdr:rowOff>
    </xdr:from>
    <xdr:to>
      <xdr:col>6</xdr:col>
      <xdr:colOff>38100</xdr:colOff>
      <xdr:row>38</xdr:row>
      <xdr:rowOff>139712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130839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50742</xdr:rowOff>
    </xdr:from>
    <xdr:to>
      <xdr:col>24</xdr:col>
      <xdr:colOff>63500</xdr:colOff>
      <xdr:row>55</xdr:row>
      <xdr:rowOff>147015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480492"/>
          <a:ext cx="838200" cy="9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147015</xdr:rowOff>
    </xdr:from>
    <xdr:to>
      <xdr:col>19</xdr:col>
      <xdr:colOff>177800</xdr:colOff>
      <xdr:row>56</xdr:row>
      <xdr:rowOff>82321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576765"/>
          <a:ext cx="889000" cy="10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34005</xdr:rowOff>
    </xdr:from>
    <xdr:to>
      <xdr:col>15</xdr:col>
      <xdr:colOff>50800</xdr:colOff>
      <xdr:row>56</xdr:row>
      <xdr:rowOff>82321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635205"/>
          <a:ext cx="889000" cy="4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34005</xdr:rowOff>
    </xdr:from>
    <xdr:to>
      <xdr:col>10</xdr:col>
      <xdr:colOff>114300</xdr:colOff>
      <xdr:row>57</xdr:row>
      <xdr:rowOff>23685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35205"/>
          <a:ext cx="889000" cy="16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32060</xdr:rowOff>
    </xdr:from>
    <xdr:to>
      <xdr:col>6</xdr:col>
      <xdr:colOff>38100</xdr:colOff>
      <xdr:row>56</xdr:row>
      <xdr:rowOff>133660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3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150187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0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171392</xdr:rowOff>
    </xdr:from>
    <xdr:to>
      <xdr:col>24</xdr:col>
      <xdr:colOff>114300</xdr:colOff>
      <xdr:row>55</xdr:row>
      <xdr:rowOff>101542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22819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2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96215</xdr:rowOff>
    </xdr:from>
    <xdr:to>
      <xdr:col>20</xdr:col>
      <xdr:colOff>38100</xdr:colOff>
      <xdr:row>56</xdr:row>
      <xdr:rowOff>26365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52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42892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0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31521</xdr:rowOff>
    </xdr:from>
    <xdr:to>
      <xdr:col>15</xdr:col>
      <xdr:colOff>101600</xdr:colOff>
      <xdr:row>56</xdr:row>
      <xdr:rowOff>133121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149648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4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154655</xdr:rowOff>
    </xdr:from>
    <xdr:to>
      <xdr:col>10</xdr:col>
      <xdr:colOff>165100</xdr:colOff>
      <xdr:row>56</xdr:row>
      <xdr:rowOff>84805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101332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5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144335</xdr:rowOff>
    </xdr:from>
    <xdr:to>
      <xdr:col>6</xdr:col>
      <xdr:colOff>38100</xdr:colOff>
      <xdr:row>57</xdr:row>
      <xdr:rowOff>74485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65612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83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58547</xdr:rowOff>
    </xdr:from>
    <xdr:to>
      <xdr:col>24</xdr:col>
      <xdr:colOff>63500</xdr:colOff>
      <xdr:row>78</xdr:row>
      <xdr:rowOff>61824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31647"/>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61824</xdr:rowOff>
    </xdr:from>
    <xdr:to>
      <xdr:col>19</xdr:col>
      <xdr:colOff>177800</xdr:colOff>
      <xdr:row>78</xdr:row>
      <xdr:rowOff>77826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492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75616</xdr:rowOff>
    </xdr:from>
    <xdr:to>
      <xdr:col>15</xdr:col>
      <xdr:colOff>50800</xdr:colOff>
      <xdr:row>78</xdr:row>
      <xdr:rowOff>77826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48716"/>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75616</xdr:rowOff>
    </xdr:from>
    <xdr:to>
      <xdr:col>10</xdr:col>
      <xdr:colOff>114300</xdr:colOff>
      <xdr:row>78</xdr:row>
      <xdr:rowOff>83007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48716"/>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106121</xdr:rowOff>
    </xdr:from>
    <xdr:to>
      <xdr:col>6</xdr:col>
      <xdr:colOff>38100</xdr:colOff>
      <xdr:row>77</xdr:row>
      <xdr:rowOff>36271</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52798</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91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7747</xdr:rowOff>
    </xdr:from>
    <xdr:to>
      <xdr:col>24</xdr:col>
      <xdr:colOff>114300</xdr:colOff>
      <xdr:row>78</xdr:row>
      <xdr:rowOff>109347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8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157624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11024</xdr:rowOff>
    </xdr:from>
    <xdr:to>
      <xdr:col>20</xdr:col>
      <xdr:colOff>38100</xdr:colOff>
      <xdr:row>78</xdr:row>
      <xdr:rowOff>112624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103751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27026</xdr:rowOff>
    </xdr:from>
    <xdr:to>
      <xdr:col>15</xdr:col>
      <xdr:colOff>101600</xdr:colOff>
      <xdr:row>78</xdr:row>
      <xdr:rowOff>128626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0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119753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9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24816</xdr:rowOff>
    </xdr:from>
    <xdr:to>
      <xdr:col>10</xdr:col>
      <xdr:colOff>165100</xdr:colOff>
      <xdr:row>78</xdr:row>
      <xdr:rowOff>126416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117543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9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32207</xdr:rowOff>
    </xdr:from>
    <xdr:to>
      <xdr:col>6</xdr:col>
      <xdr:colOff>38100</xdr:colOff>
      <xdr:row>78</xdr:row>
      <xdr:rowOff>133807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0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124934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9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76721</xdr:rowOff>
    </xdr:from>
    <xdr:to>
      <xdr:col>24</xdr:col>
      <xdr:colOff>63500</xdr:colOff>
      <xdr:row>95</xdr:row>
      <xdr:rowOff>168542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64471"/>
          <a:ext cx="838200" cy="9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168542</xdr:rowOff>
    </xdr:from>
    <xdr:to>
      <xdr:col>19</xdr:col>
      <xdr:colOff>177800</xdr:colOff>
      <xdr:row>96</xdr:row>
      <xdr:rowOff>76657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56292"/>
          <a:ext cx="889000" cy="7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104012</xdr:rowOff>
    </xdr:from>
    <xdr:to>
      <xdr:col>15</xdr:col>
      <xdr:colOff>50800</xdr:colOff>
      <xdr:row>96</xdr:row>
      <xdr:rowOff>76657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91762"/>
          <a:ext cx="889000" cy="14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104012</xdr:rowOff>
    </xdr:from>
    <xdr:to>
      <xdr:col>10</xdr:col>
      <xdr:colOff>114300</xdr:colOff>
      <xdr:row>97</xdr:row>
      <xdr:rowOff>14897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91762"/>
          <a:ext cx="889000" cy="25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21386</xdr:rowOff>
    </xdr:from>
    <xdr:to>
      <xdr:col>6</xdr:col>
      <xdr:colOff>38100</xdr:colOff>
      <xdr:row>96</xdr:row>
      <xdr:rowOff>122986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4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139513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255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25921</xdr:rowOff>
    </xdr:from>
    <xdr:to>
      <xdr:col>24</xdr:col>
      <xdr:colOff>114300</xdr:colOff>
      <xdr:row>95</xdr:row>
      <xdr:rowOff>127521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1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48798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6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117742</xdr:rowOff>
    </xdr:from>
    <xdr:to>
      <xdr:col>20</xdr:col>
      <xdr:colOff>38100</xdr:colOff>
      <xdr:row>96</xdr:row>
      <xdr:rowOff>47892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0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64419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80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25857</xdr:rowOff>
    </xdr:from>
    <xdr:to>
      <xdr:col>15</xdr:col>
      <xdr:colOff>101600</xdr:colOff>
      <xdr:row>96</xdr:row>
      <xdr:rowOff>127457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8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143984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6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53212</xdr:rowOff>
    </xdr:from>
    <xdr:to>
      <xdr:col>10</xdr:col>
      <xdr:colOff>165100</xdr:colOff>
      <xdr:row>95</xdr:row>
      <xdr:rowOff>154812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4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171339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1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135547</xdr:rowOff>
    </xdr:from>
    <xdr:to>
      <xdr:col>6</xdr:col>
      <xdr:colOff>38100</xdr:colOff>
      <xdr:row>97</xdr:row>
      <xdr:rowOff>65697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56824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68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65383</xdr:rowOff>
    </xdr:from>
    <xdr:to>
      <xdr:col>55</xdr:col>
      <xdr:colOff>0</xdr:colOff>
      <xdr:row>36</xdr:row>
      <xdr:rowOff>85837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37583"/>
          <a:ext cx="838200" cy="2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17268</xdr:rowOff>
    </xdr:from>
    <xdr:to>
      <xdr:col>50</xdr:col>
      <xdr:colOff>114300</xdr:colOff>
      <xdr:row>36</xdr:row>
      <xdr:rowOff>85837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89468"/>
          <a:ext cx="889000" cy="6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17268</xdr:rowOff>
    </xdr:from>
    <xdr:to>
      <xdr:col>45</xdr:col>
      <xdr:colOff>177800</xdr:colOff>
      <xdr:row>36</xdr:row>
      <xdr:rowOff>83834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89468"/>
          <a:ext cx="889000" cy="6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31082</xdr:rowOff>
    </xdr:from>
    <xdr:to>
      <xdr:col>41</xdr:col>
      <xdr:colOff>50800</xdr:colOff>
      <xdr:row>36</xdr:row>
      <xdr:rowOff>83834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74582"/>
          <a:ext cx="889000" cy="108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42135</xdr:rowOff>
    </xdr:from>
    <xdr:to>
      <xdr:col>36</xdr:col>
      <xdr:colOff>165100</xdr:colOff>
      <xdr:row>29</xdr:row>
      <xdr:rowOff>143735</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01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27</xdr:row>
      <xdr:rowOff>160262</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478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14583</xdr:rowOff>
    </xdr:from>
    <xdr:to>
      <xdr:col>55</xdr:col>
      <xdr:colOff>50800</xdr:colOff>
      <xdr:row>36</xdr:row>
      <xdr:rowOff>116183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8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37460</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3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35037</xdr:rowOff>
    </xdr:from>
    <xdr:to>
      <xdr:col>50</xdr:col>
      <xdr:colOff>165100</xdr:colOff>
      <xdr:row>36</xdr:row>
      <xdr:rowOff>136637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0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153164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8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137918</xdr:rowOff>
    </xdr:from>
    <xdr:to>
      <xdr:col>46</xdr:col>
      <xdr:colOff>38100</xdr:colOff>
      <xdr:row>36</xdr:row>
      <xdr:rowOff>68068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3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84595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1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33034</xdr:rowOff>
    </xdr:from>
    <xdr:to>
      <xdr:col>41</xdr:col>
      <xdr:colOff>101600</xdr:colOff>
      <xdr:row>36</xdr:row>
      <xdr:rowOff>134634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0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151161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8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151732</xdr:rowOff>
    </xdr:from>
    <xdr:to>
      <xdr:col>36</xdr:col>
      <xdr:colOff>165100</xdr:colOff>
      <xdr:row>30</xdr:row>
      <xdr:rowOff>81882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2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73009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216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142519</xdr:rowOff>
    </xdr:from>
    <xdr:to>
      <xdr:col>55</xdr:col>
      <xdr:colOff>0</xdr:colOff>
      <xdr:row>58</xdr:row>
      <xdr:rowOff>27316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915169"/>
          <a:ext cx="838200" cy="5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27316</xdr:rowOff>
    </xdr:from>
    <xdr:to>
      <xdr:col>50</xdr:col>
      <xdr:colOff>114300</xdr:colOff>
      <xdr:row>58</xdr:row>
      <xdr:rowOff>38158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71416"/>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30876</xdr:rowOff>
    </xdr:from>
    <xdr:to>
      <xdr:col>45</xdr:col>
      <xdr:colOff>177800</xdr:colOff>
      <xdr:row>58</xdr:row>
      <xdr:rowOff>38158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974976"/>
          <a:ext cx="889000" cy="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18139</xdr:rowOff>
    </xdr:from>
    <xdr:to>
      <xdr:col>41</xdr:col>
      <xdr:colOff>50800</xdr:colOff>
      <xdr:row>58</xdr:row>
      <xdr:rowOff>30876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962239"/>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95453</xdr:rowOff>
    </xdr:from>
    <xdr:to>
      <xdr:col>36</xdr:col>
      <xdr:colOff>165100</xdr:colOff>
      <xdr:row>57</xdr:row>
      <xdr:rowOff>25603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696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42130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7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91719</xdr:rowOff>
    </xdr:from>
    <xdr:to>
      <xdr:col>55</xdr:col>
      <xdr:colOff>50800</xdr:colOff>
      <xdr:row>58</xdr:row>
      <xdr:rowOff>21869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6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70146</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4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147966</xdr:rowOff>
    </xdr:from>
    <xdr:to>
      <xdr:col>50</xdr:col>
      <xdr:colOff>165100</xdr:colOff>
      <xdr:row>58</xdr:row>
      <xdr:rowOff>78116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2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69243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158808</xdr:rowOff>
    </xdr:from>
    <xdr:to>
      <xdr:col>46</xdr:col>
      <xdr:colOff>38100</xdr:colOff>
      <xdr:row>58</xdr:row>
      <xdr:rowOff>88958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3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80085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02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151526</xdr:rowOff>
    </xdr:from>
    <xdr:to>
      <xdr:col>41</xdr:col>
      <xdr:colOff>101600</xdr:colOff>
      <xdr:row>58</xdr:row>
      <xdr:rowOff>81676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92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72803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01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138789</xdr:rowOff>
    </xdr:from>
    <xdr:to>
      <xdr:col>36</xdr:col>
      <xdr:colOff>165100</xdr:colOff>
      <xdr:row>58</xdr:row>
      <xdr:rowOff>68939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1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60066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0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49670</xdr:rowOff>
    </xdr:from>
    <xdr:to>
      <xdr:col>55</xdr:col>
      <xdr:colOff>0</xdr:colOff>
      <xdr:row>78</xdr:row>
      <xdr:rowOff>82322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422770"/>
          <a:ext cx="838200" cy="3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49670</xdr:rowOff>
    </xdr:from>
    <xdr:to>
      <xdr:col>50</xdr:col>
      <xdr:colOff>114300</xdr:colOff>
      <xdr:row>78</xdr:row>
      <xdr:rowOff>169075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422770"/>
          <a:ext cx="889000" cy="11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94780</xdr:rowOff>
    </xdr:from>
    <xdr:to>
      <xdr:col>45</xdr:col>
      <xdr:colOff>177800</xdr:colOff>
      <xdr:row>78</xdr:row>
      <xdr:rowOff>169075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4678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82931</xdr:rowOff>
    </xdr:from>
    <xdr:to>
      <xdr:col>41</xdr:col>
      <xdr:colOff>50800</xdr:colOff>
      <xdr:row>78</xdr:row>
      <xdr:rowOff>94780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456031"/>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7556</xdr:rowOff>
    </xdr:from>
    <xdr:to>
      <xdr:col>36</xdr:col>
      <xdr:colOff>165100</xdr:colOff>
      <xdr:row>78</xdr:row>
      <xdr:rowOff>109156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8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125683</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37428" y="1315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31522</xdr:rowOff>
    </xdr:from>
    <xdr:to>
      <xdr:col>55</xdr:col>
      <xdr:colOff>50800</xdr:colOff>
      <xdr:row>78</xdr:row>
      <xdr:rowOff>133122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0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117899</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1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170320</xdr:rowOff>
    </xdr:from>
    <xdr:to>
      <xdr:col>50</xdr:col>
      <xdr:colOff>165100</xdr:colOff>
      <xdr:row>78</xdr:row>
      <xdr:rowOff>100470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3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91597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4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118275</xdr:rowOff>
    </xdr:from>
    <xdr:to>
      <xdr:col>46</xdr:col>
      <xdr:colOff>38100</xdr:colOff>
      <xdr:row>79</xdr:row>
      <xdr:rowOff>48425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9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39552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8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43980</xdr:rowOff>
    </xdr:from>
    <xdr:to>
      <xdr:col>41</xdr:col>
      <xdr:colOff>101600</xdr:colOff>
      <xdr:row>78</xdr:row>
      <xdr:rowOff>145580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136707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0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32131</xdr:rowOff>
    </xdr:from>
    <xdr:to>
      <xdr:col>36</xdr:col>
      <xdr:colOff>165100</xdr:colOff>
      <xdr:row>78</xdr:row>
      <xdr:rowOff>133731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0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124858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49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17602</xdr:rowOff>
    </xdr:from>
    <xdr:to>
      <xdr:col>55</xdr:col>
      <xdr:colOff>0</xdr:colOff>
      <xdr:row>98</xdr:row>
      <xdr:rowOff>49619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819702"/>
          <a:ext cx="838200" cy="3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4635</xdr:rowOff>
    </xdr:from>
    <xdr:to>
      <xdr:col>50</xdr:col>
      <xdr:colOff>114300</xdr:colOff>
      <xdr:row>98</xdr:row>
      <xdr:rowOff>17602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806735"/>
          <a:ext cx="889000" cy="1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4635</xdr:rowOff>
    </xdr:from>
    <xdr:to>
      <xdr:col>45</xdr:col>
      <xdr:colOff>177800</xdr:colOff>
      <xdr:row>98</xdr:row>
      <xdr:rowOff>75578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06735"/>
          <a:ext cx="889000" cy="7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56108</xdr:rowOff>
    </xdr:from>
    <xdr:to>
      <xdr:col>41</xdr:col>
      <xdr:colOff>50800</xdr:colOff>
      <xdr:row>98</xdr:row>
      <xdr:rowOff>75578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58208"/>
          <a:ext cx="889000" cy="1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8661</xdr:rowOff>
    </xdr:from>
    <xdr:to>
      <xdr:col>36</xdr:col>
      <xdr:colOff>165100</xdr:colOff>
      <xdr:row>97</xdr:row>
      <xdr:rowOff>110261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3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126788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1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170269</xdr:rowOff>
    </xdr:from>
    <xdr:to>
      <xdr:col>55</xdr:col>
      <xdr:colOff>50800</xdr:colOff>
      <xdr:row>98</xdr:row>
      <xdr:rowOff>100419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0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85196</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71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138252</xdr:rowOff>
    </xdr:from>
    <xdr:to>
      <xdr:col>50</xdr:col>
      <xdr:colOff>165100</xdr:colOff>
      <xdr:row>98</xdr:row>
      <xdr:rowOff>68402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59529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6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125285</xdr:rowOff>
    </xdr:from>
    <xdr:to>
      <xdr:col>46</xdr:col>
      <xdr:colOff>38100</xdr:colOff>
      <xdr:row>98</xdr:row>
      <xdr:rowOff>55435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5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46562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4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24778</xdr:rowOff>
    </xdr:from>
    <xdr:to>
      <xdr:col>41</xdr:col>
      <xdr:colOff>101600</xdr:colOff>
      <xdr:row>98</xdr:row>
      <xdr:rowOff>126378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2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117505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1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5308</xdr:rowOff>
    </xdr:from>
    <xdr:to>
      <xdr:col>36</xdr:col>
      <xdr:colOff>165100</xdr:colOff>
      <xdr:row>98</xdr:row>
      <xdr:rowOff>106908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80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98035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90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68377</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412027"/>
          <a:ext cx="889000" cy="24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75641</xdr:rowOff>
    </xdr:from>
    <xdr:to>
      <xdr:col>67</xdr:col>
      <xdr:colOff>101600</xdr:colOff>
      <xdr:row>38</xdr:row>
      <xdr:rowOff>5791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1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168368</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51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17577</xdr:rowOff>
    </xdr:from>
    <xdr:to>
      <xdr:col>67</xdr:col>
      <xdr:colOff>101600</xdr:colOff>
      <xdr:row>37</xdr:row>
      <xdr:rowOff>119177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6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135704</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13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153626</xdr:rowOff>
    </xdr:from>
    <xdr:to>
      <xdr:col>85</xdr:col>
      <xdr:colOff>127000</xdr:colOff>
      <xdr:row>77</xdr:row>
      <xdr:rowOff>49537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83826"/>
          <a:ext cx="8382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153626</xdr:rowOff>
    </xdr:from>
    <xdr:to>
      <xdr:col>81</xdr:col>
      <xdr:colOff>50800</xdr:colOff>
      <xdr:row>77</xdr:row>
      <xdr:rowOff>13342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83826"/>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125146</xdr:rowOff>
    </xdr:from>
    <xdr:to>
      <xdr:col>76</xdr:col>
      <xdr:colOff>114300</xdr:colOff>
      <xdr:row>77</xdr:row>
      <xdr:rowOff>13342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155346"/>
          <a:ext cx="889000" cy="5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125146</xdr:rowOff>
    </xdr:from>
    <xdr:to>
      <xdr:col>71</xdr:col>
      <xdr:colOff>177800</xdr:colOff>
      <xdr:row>77</xdr:row>
      <xdr:rowOff>14427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55346"/>
          <a:ext cx="889000" cy="6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35160</xdr:rowOff>
    </xdr:from>
    <xdr:to>
      <xdr:col>67</xdr:col>
      <xdr:colOff>101600</xdr:colOff>
      <xdr:row>75</xdr:row>
      <xdr:rowOff>136760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153287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6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170187</xdr:rowOff>
    </xdr:from>
    <xdr:to>
      <xdr:col>85</xdr:col>
      <xdr:colOff>177800</xdr:colOff>
      <xdr:row>77</xdr:row>
      <xdr:rowOff>100337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0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148614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7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102826</xdr:rowOff>
    </xdr:from>
    <xdr:to>
      <xdr:col>81</xdr:col>
      <xdr:colOff>101600</xdr:colOff>
      <xdr:row>77</xdr:row>
      <xdr:rowOff>32976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3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24103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133992</xdr:rowOff>
    </xdr:from>
    <xdr:to>
      <xdr:col>76</xdr:col>
      <xdr:colOff>165100</xdr:colOff>
      <xdr:row>77</xdr:row>
      <xdr:rowOff>64142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55269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5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74346</xdr:rowOff>
    </xdr:from>
    <xdr:to>
      <xdr:col>72</xdr:col>
      <xdr:colOff>38100</xdr:colOff>
      <xdr:row>77</xdr:row>
      <xdr:rowOff>4496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0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167073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9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135077</xdr:rowOff>
    </xdr:from>
    <xdr:to>
      <xdr:col>67</xdr:col>
      <xdr:colOff>101600</xdr:colOff>
      <xdr:row>77</xdr:row>
      <xdr:rowOff>65227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56354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5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117362</xdr:rowOff>
    </xdr:from>
    <xdr:to>
      <xdr:col>85</xdr:col>
      <xdr:colOff>127000</xdr:colOff>
      <xdr:row>98</xdr:row>
      <xdr:rowOff>55380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576562"/>
          <a:ext cx="838200" cy="28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107468</xdr:rowOff>
    </xdr:from>
    <xdr:to>
      <xdr:col>81</xdr:col>
      <xdr:colOff>50800</xdr:colOff>
      <xdr:row>98</xdr:row>
      <xdr:rowOff>55380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738118"/>
          <a:ext cx="889000" cy="1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52865</xdr:rowOff>
    </xdr:from>
    <xdr:to>
      <xdr:col>76</xdr:col>
      <xdr:colOff>114300</xdr:colOff>
      <xdr:row>97</xdr:row>
      <xdr:rowOff>107468</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683515"/>
          <a:ext cx="889000" cy="5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52865</xdr:rowOff>
    </xdr:from>
    <xdr:to>
      <xdr:col>71</xdr:col>
      <xdr:colOff>177800</xdr:colOff>
      <xdr:row>98</xdr:row>
      <xdr:rowOff>102634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683515"/>
          <a:ext cx="889000" cy="22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109082</xdr:rowOff>
    </xdr:from>
    <xdr:to>
      <xdr:col>67</xdr:col>
      <xdr:colOff>101600</xdr:colOff>
      <xdr:row>95</xdr:row>
      <xdr:rowOff>39232</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22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55759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00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66562</xdr:rowOff>
    </xdr:from>
    <xdr:to>
      <xdr:col>85</xdr:col>
      <xdr:colOff>177800</xdr:colOff>
      <xdr:row>96</xdr:row>
      <xdr:rowOff>168162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52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89439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37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4580</xdr:rowOff>
    </xdr:from>
    <xdr:to>
      <xdr:col>81</xdr:col>
      <xdr:colOff>101600</xdr:colOff>
      <xdr:row>98</xdr:row>
      <xdr:rowOff>106180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0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97307</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89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56668</xdr:rowOff>
    </xdr:from>
    <xdr:to>
      <xdr:col>76</xdr:col>
      <xdr:colOff>165100</xdr:colOff>
      <xdr:row>97</xdr:row>
      <xdr:rowOff>158268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68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149395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2065</xdr:rowOff>
    </xdr:from>
    <xdr:to>
      <xdr:col>72</xdr:col>
      <xdr:colOff>38100</xdr:colOff>
      <xdr:row>97</xdr:row>
      <xdr:rowOff>103665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3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94792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2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51834</xdr:rowOff>
    </xdr:from>
    <xdr:to>
      <xdr:col>67</xdr:col>
      <xdr:colOff>101600</xdr:colOff>
      <xdr:row>98</xdr:row>
      <xdr:rowOff>153434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5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144561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4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153724</xdr:rowOff>
    </xdr:from>
    <xdr:to>
      <xdr:col>98</xdr:col>
      <xdr:colOff>38100</xdr:colOff>
      <xdr:row>38</xdr:row>
      <xdr:rowOff>83874</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100401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93218</xdr:rowOff>
    </xdr:from>
    <xdr:to>
      <xdr:col>107</xdr:col>
      <xdr:colOff>50800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08768"/>
          <a:ext cx="889000" cy="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93109</xdr:rowOff>
    </xdr:from>
    <xdr:to>
      <xdr:col>102</xdr:col>
      <xdr:colOff>114300</xdr:colOff>
      <xdr:row>59</xdr:row>
      <xdr:rowOff>93218</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08659"/>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20865</xdr:rowOff>
    </xdr:from>
    <xdr:to>
      <xdr:col>98</xdr:col>
      <xdr:colOff>38100</xdr:colOff>
      <xdr:row>52</xdr:row>
      <xdr:rowOff>122465</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89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138992</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871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42418</xdr:rowOff>
    </xdr:from>
    <xdr:to>
      <xdr:col>102</xdr:col>
      <xdr:colOff>165100</xdr:colOff>
      <xdr:row>59</xdr:row>
      <xdr:rowOff>144018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5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135145</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88333" y="102506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42309</xdr:rowOff>
    </xdr:from>
    <xdr:to>
      <xdr:col>98</xdr:col>
      <xdr:colOff>38100</xdr:colOff>
      <xdr:row>59</xdr:row>
      <xdr:rowOff>143909</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5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135036</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99333" y="102505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151907</xdr:rowOff>
    </xdr:from>
    <xdr:to>
      <xdr:col>116</xdr:col>
      <xdr:colOff>63500</xdr:colOff>
      <xdr:row>74</xdr:row>
      <xdr:rowOff>23114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667757"/>
          <a:ext cx="838200" cy="4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151907</xdr:rowOff>
    </xdr:from>
    <xdr:to>
      <xdr:col>111</xdr:col>
      <xdr:colOff>177800</xdr:colOff>
      <xdr:row>74</xdr:row>
      <xdr:rowOff>117891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67757"/>
          <a:ext cx="889000" cy="1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117891</xdr:rowOff>
    </xdr:from>
    <xdr:to>
      <xdr:col>107</xdr:col>
      <xdr:colOff>50800</xdr:colOff>
      <xdr:row>75</xdr:row>
      <xdr:rowOff>30566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05191"/>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30566</xdr:rowOff>
    </xdr:from>
    <xdr:to>
      <xdr:col>102</xdr:col>
      <xdr:colOff>114300</xdr:colOff>
      <xdr:row>75</xdr:row>
      <xdr:rowOff>62250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89316"/>
          <a:ext cx="889000" cy="3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21829</xdr:rowOff>
    </xdr:from>
    <xdr:to>
      <xdr:col>98</xdr:col>
      <xdr:colOff>38100</xdr:colOff>
      <xdr:row>74</xdr:row>
      <xdr:rowOff>123429</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7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139956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48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143764</xdr:rowOff>
    </xdr:from>
    <xdr:to>
      <xdr:col>116</xdr:col>
      <xdr:colOff>114300</xdr:colOff>
      <xdr:row>74</xdr:row>
      <xdr:rowOff>73914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5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122191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6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101107</xdr:rowOff>
    </xdr:from>
    <xdr:to>
      <xdr:col>112</xdr:col>
      <xdr:colOff>38100</xdr:colOff>
      <xdr:row>74</xdr:row>
      <xdr:rowOff>31257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1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47784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39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67091</xdr:rowOff>
    </xdr:from>
    <xdr:to>
      <xdr:col>107</xdr:col>
      <xdr:colOff>101600</xdr:colOff>
      <xdr:row>74</xdr:row>
      <xdr:rowOff>168691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5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13768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2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151216</xdr:rowOff>
    </xdr:from>
    <xdr:to>
      <xdr:col>102</xdr:col>
      <xdr:colOff>165100</xdr:colOff>
      <xdr:row>75</xdr:row>
      <xdr:rowOff>81366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3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97893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1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11450</xdr:rowOff>
    </xdr:from>
    <xdr:to>
      <xdr:col>98</xdr:col>
      <xdr:colOff>38100</xdr:colOff>
      <xdr:row>75</xdr:row>
      <xdr:rowOff>113050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104177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96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定管理者制度の導入や学校給食調理業務の委託化などに伴う職員定数の見直しなどを進めてきたことから、人件費は東京都平均を下回り、物件費は増加傾向となっている。また、扶助費については、低所得者支援及び定額減税を補足する給付金をはじめとした給付金給付事業費の増などを反映して増となっている。補助費等については、クリーンプラザふじみの維持管理運営費の増などに伴うふじみ衛生組合負担金の増などにより増となっている。普通建設事業費については、牟礼の里農園（仮称）の整備に向けた用地取得などにより増となっている。さらに、都市の更新期を迎えており、今後は予防保全に係る費用の増加が見込まれている。なお、公債費については、全国・類似団体の平均を下回る状況を継続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21590</xdr:rowOff>
    </xdr:from>
    <xdr:to>
      <xdr:col>24</xdr:col>
      <xdr:colOff>63500</xdr:colOff>
      <xdr:row>34</xdr:row>
      <xdr:rowOff>33782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50890"/>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33782</xdr:rowOff>
    </xdr:from>
    <xdr:to>
      <xdr:col>19</xdr:col>
      <xdr:colOff>177800</xdr:colOff>
      <xdr:row>34</xdr:row>
      <xdr:rowOff>76454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63082"/>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76454</xdr:rowOff>
    </xdr:from>
    <xdr:to>
      <xdr:col>15</xdr:col>
      <xdr:colOff>50800</xdr:colOff>
      <xdr:row>34</xdr:row>
      <xdr:rowOff>116078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05754"/>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80264</xdr:rowOff>
    </xdr:from>
    <xdr:to>
      <xdr:col>10</xdr:col>
      <xdr:colOff>114300</xdr:colOff>
      <xdr:row>34</xdr:row>
      <xdr:rowOff>116078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09564"/>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93472</xdr:rowOff>
    </xdr:from>
    <xdr:to>
      <xdr:col>6</xdr:col>
      <xdr:colOff>38100</xdr:colOff>
      <xdr:row>36</xdr:row>
      <xdr:rowOff>23622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14749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8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142240</xdr:rowOff>
    </xdr:from>
    <xdr:to>
      <xdr:col>24</xdr:col>
      <xdr:colOff>114300</xdr:colOff>
      <xdr:row>34</xdr:row>
      <xdr:rowOff>72390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165117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5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154432</xdr:rowOff>
    </xdr:from>
    <xdr:to>
      <xdr:col>20</xdr:col>
      <xdr:colOff>38100</xdr:colOff>
      <xdr:row>34</xdr:row>
      <xdr:rowOff>84582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101109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8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25654</xdr:rowOff>
    </xdr:from>
    <xdr:to>
      <xdr:col>15</xdr:col>
      <xdr:colOff>101600</xdr:colOff>
      <xdr:row>34</xdr:row>
      <xdr:rowOff>127254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5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143781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3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65278</xdr:rowOff>
    </xdr:from>
    <xdr:to>
      <xdr:col>10</xdr:col>
      <xdr:colOff>165100</xdr:colOff>
      <xdr:row>34</xdr:row>
      <xdr:rowOff>166878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6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29464</xdr:rowOff>
    </xdr:from>
    <xdr:to>
      <xdr:col>6</xdr:col>
      <xdr:colOff>38100</xdr:colOff>
      <xdr:row>34</xdr:row>
      <xdr:rowOff>131064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147591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109176</xdr:rowOff>
    </xdr:from>
    <xdr:to>
      <xdr:col>24</xdr:col>
      <xdr:colOff>62865</xdr:colOff>
      <xdr:row>59</xdr:row>
      <xdr:rowOff>155353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196026"/>
          <a:ext cx="1270" cy="107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159180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155353</xdr:rowOff>
    </xdr:from>
    <xdr:to>
      <xdr:col>24</xdr:col>
      <xdr:colOff>152400</xdr:colOff>
      <xdr:row>59</xdr:row>
      <xdr:rowOff>155353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55853</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97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109176</xdr:rowOff>
    </xdr:from>
    <xdr:to>
      <xdr:col>24</xdr:col>
      <xdr:colOff>152400</xdr:colOff>
      <xdr:row>53</xdr:row>
      <xdr:rowOff>109176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1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128760</xdr:rowOff>
    </xdr:from>
    <xdr:to>
      <xdr:col>24</xdr:col>
      <xdr:colOff>63500</xdr:colOff>
      <xdr:row>58</xdr:row>
      <xdr:rowOff>77891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01410"/>
          <a:ext cx="838200" cy="12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167628</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17751</xdr:rowOff>
    </xdr:from>
    <xdr:to>
      <xdr:col>24</xdr:col>
      <xdr:colOff>114300</xdr:colOff>
      <xdr:row>58</xdr:row>
      <xdr:rowOff>119351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63141</xdr:rowOff>
    </xdr:from>
    <xdr:to>
      <xdr:col>19</xdr:col>
      <xdr:colOff>177800</xdr:colOff>
      <xdr:row>58</xdr:row>
      <xdr:rowOff>77891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07241"/>
          <a:ext cx="8890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72071</xdr:rowOff>
    </xdr:from>
    <xdr:to>
      <xdr:col>20</xdr:col>
      <xdr:colOff>38100</xdr:colOff>
      <xdr:row>59</xdr:row>
      <xdr:rowOff>2221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164798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0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57208</xdr:rowOff>
    </xdr:from>
    <xdr:to>
      <xdr:col>15</xdr:col>
      <xdr:colOff>50800</xdr:colOff>
      <xdr:row>58</xdr:row>
      <xdr:rowOff>63141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01308"/>
          <a:ext cx="889000" cy="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48154</xdr:rowOff>
    </xdr:from>
    <xdr:to>
      <xdr:col>15</xdr:col>
      <xdr:colOff>101600</xdr:colOff>
      <xdr:row>58</xdr:row>
      <xdr:rowOff>149754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140881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61987</xdr:rowOff>
    </xdr:from>
    <xdr:to>
      <xdr:col>10</xdr:col>
      <xdr:colOff>114300</xdr:colOff>
      <xdr:row>58</xdr:row>
      <xdr:rowOff>57208</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977387"/>
          <a:ext cx="889000" cy="102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30455</xdr:rowOff>
    </xdr:from>
    <xdr:to>
      <xdr:col>10</xdr:col>
      <xdr:colOff>165100</xdr:colOff>
      <xdr:row>58</xdr:row>
      <xdr:rowOff>132055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123182</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61381</xdr:rowOff>
    </xdr:from>
    <xdr:to>
      <xdr:col>6</xdr:col>
      <xdr:colOff>38100</xdr:colOff>
      <xdr:row>50</xdr:row>
      <xdr:rowOff>162981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63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8058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40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77960</xdr:rowOff>
    </xdr:from>
    <xdr:to>
      <xdr:col>24</xdr:col>
      <xdr:colOff>114300</xdr:colOff>
      <xdr:row>58</xdr:row>
      <xdr:rowOff>8110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100837</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0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27091</xdr:rowOff>
    </xdr:from>
    <xdr:to>
      <xdr:col>20</xdr:col>
      <xdr:colOff>38100</xdr:colOff>
      <xdr:row>58</xdr:row>
      <xdr:rowOff>128691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7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145218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74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12341</xdr:rowOff>
    </xdr:from>
    <xdr:to>
      <xdr:col>15</xdr:col>
      <xdr:colOff>101600</xdr:colOff>
      <xdr:row>58</xdr:row>
      <xdr:rowOff>113941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95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130468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73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6408</xdr:rowOff>
    </xdr:from>
    <xdr:to>
      <xdr:col>10</xdr:col>
      <xdr:colOff>165100</xdr:colOff>
      <xdr:row>58</xdr:row>
      <xdr:rowOff>108008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124535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72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11187</xdr:rowOff>
    </xdr:from>
    <xdr:to>
      <xdr:col>6</xdr:col>
      <xdr:colOff>38100</xdr:colOff>
      <xdr:row>52</xdr:row>
      <xdr:rowOff>112787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92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103914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901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63642</xdr:rowOff>
    </xdr:from>
    <xdr:to>
      <xdr:col>24</xdr:col>
      <xdr:colOff>63500</xdr:colOff>
      <xdr:row>75</xdr:row>
      <xdr:rowOff>27066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750942"/>
          <a:ext cx="8382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27066</xdr:rowOff>
    </xdr:from>
    <xdr:to>
      <xdr:col>19</xdr:col>
      <xdr:colOff>177800</xdr:colOff>
      <xdr:row>75</xdr:row>
      <xdr:rowOff>124656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885816"/>
          <a:ext cx="889000" cy="9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35361</xdr:rowOff>
    </xdr:from>
    <xdr:to>
      <xdr:col>15</xdr:col>
      <xdr:colOff>50800</xdr:colOff>
      <xdr:row>75</xdr:row>
      <xdr:rowOff>124656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894111"/>
          <a:ext cx="889000" cy="89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35361</xdr:rowOff>
    </xdr:from>
    <xdr:to>
      <xdr:col>10</xdr:col>
      <xdr:colOff>114300</xdr:colOff>
      <xdr:row>76</xdr:row>
      <xdr:rowOff>153938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894111"/>
          <a:ext cx="889000" cy="29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45346</xdr:rowOff>
    </xdr:from>
    <xdr:to>
      <xdr:col>6</xdr:col>
      <xdr:colOff>38100</xdr:colOff>
      <xdr:row>76</xdr:row>
      <xdr:rowOff>146946</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07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163473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85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12842</xdr:rowOff>
    </xdr:from>
    <xdr:to>
      <xdr:col>24</xdr:col>
      <xdr:colOff>114300</xdr:colOff>
      <xdr:row>74</xdr:row>
      <xdr:rowOff>114442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70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35719</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5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147716</xdr:rowOff>
    </xdr:from>
    <xdr:to>
      <xdr:col>20</xdr:col>
      <xdr:colOff>38100</xdr:colOff>
      <xdr:row>75</xdr:row>
      <xdr:rowOff>77866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83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94393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61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73856</xdr:rowOff>
    </xdr:from>
    <xdr:to>
      <xdr:col>15</xdr:col>
      <xdr:colOff>101600</xdr:colOff>
      <xdr:row>76</xdr:row>
      <xdr:rowOff>4006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9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20533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707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156011</xdr:rowOff>
    </xdr:from>
    <xdr:to>
      <xdr:col>10</xdr:col>
      <xdr:colOff>165100</xdr:colOff>
      <xdr:row>75</xdr:row>
      <xdr:rowOff>86161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8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102688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618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103138</xdr:rowOff>
    </xdr:from>
    <xdr:to>
      <xdr:col>6</xdr:col>
      <xdr:colOff>38100</xdr:colOff>
      <xdr:row>77</xdr:row>
      <xdr:rowOff>33288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13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24415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22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15570</xdr:rowOff>
    </xdr:from>
    <xdr:to>
      <xdr:col>24</xdr:col>
      <xdr:colOff>63500</xdr:colOff>
      <xdr:row>98</xdr:row>
      <xdr:rowOff>96887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817670"/>
          <a:ext cx="838200" cy="8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144664</xdr:rowOff>
    </xdr:from>
    <xdr:to>
      <xdr:col>19</xdr:col>
      <xdr:colOff>177800</xdr:colOff>
      <xdr:row>98</xdr:row>
      <xdr:rowOff>96887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6775314"/>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52701</xdr:rowOff>
    </xdr:from>
    <xdr:to>
      <xdr:col>15</xdr:col>
      <xdr:colOff>50800</xdr:colOff>
      <xdr:row>97</xdr:row>
      <xdr:rowOff>144664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683351"/>
          <a:ext cx="889000" cy="9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52701</xdr:rowOff>
    </xdr:from>
    <xdr:to>
      <xdr:col>10</xdr:col>
      <xdr:colOff>114300</xdr:colOff>
      <xdr:row>99</xdr:row>
      <xdr:rowOff>65308</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683351"/>
          <a:ext cx="889000" cy="35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153496</xdr:rowOff>
    </xdr:from>
    <xdr:to>
      <xdr:col>6</xdr:col>
      <xdr:colOff>38100</xdr:colOff>
      <xdr:row>98</xdr:row>
      <xdr:rowOff>83646</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78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100173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5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136220</xdr:rowOff>
    </xdr:from>
    <xdr:to>
      <xdr:col>24</xdr:col>
      <xdr:colOff>114300</xdr:colOff>
      <xdr:row>98</xdr:row>
      <xdr:rowOff>66370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6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51147</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46087</xdr:rowOff>
    </xdr:from>
    <xdr:to>
      <xdr:col>20</xdr:col>
      <xdr:colOff>38100</xdr:colOff>
      <xdr:row>98</xdr:row>
      <xdr:rowOff>147687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84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138814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94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93864</xdr:rowOff>
    </xdr:from>
    <xdr:to>
      <xdr:col>15</xdr:col>
      <xdr:colOff>101600</xdr:colOff>
      <xdr:row>98</xdr:row>
      <xdr:rowOff>24014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72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15141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81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1901</xdr:rowOff>
    </xdr:from>
    <xdr:to>
      <xdr:col>10</xdr:col>
      <xdr:colOff>165100</xdr:colOff>
      <xdr:row>97</xdr:row>
      <xdr:rowOff>103501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63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94628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72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14508</xdr:rowOff>
    </xdr:from>
    <xdr:to>
      <xdr:col>6</xdr:col>
      <xdr:colOff>38100</xdr:colOff>
      <xdr:row>99</xdr:row>
      <xdr:rowOff>116108</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98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107235</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708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112268</xdr:rowOff>
    </xdr:from>
    <xdr:to>
      <xdr:col>55</xdr:col>
      <xdr:colOff>0</xdr:colOff>
      <xdr:row>37</xdr:row>
      <xdr:rowOff>122936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455918"/>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122936</xdr:rowOff>
    </xdr:from>
    <xdr:to>
      <xdr:col>50</xdr:col>
      <xdr:colOff>114300</xdr:colOff>
      <xdr:row>37</xdr:row>
      <xdr:rowOff>133985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46658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98933</xdr:rowOff>
    </xdr:from>
    <xdr:to>
      <xdr:col>45</xdr:col>
      <xdr:colOff>177800</xdr:colOff>
      <xdr:row>37</xdr:row>
      <xdr:rowOff>133985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442583"/>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98933</xdr:rowOff>
    </xdr:from>
    <xdr:to>
      <xdr:col>41</xdr:col>
      <xdr:colOff>50800</xdr:colOff>
      <xdr:row>37</xdr:row>
      <xdr:rowOff>103505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44258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86614</xdr:rowOff>
    </xdr:from>
    <xdr:to>
      <xdr:col>36</xdr:col>
      <xdr:colOff>165100</xdr:colOff>
      <xdr:row>38</xdr:row>
      <xdr:rowOff>16764</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4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7891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5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61468</xdr:rowOff>
    </xdr:from>
    <xdr:to>
      <xdr:col>55</xdr:col>
      <xdr:colOff>50800</xdr:colOff>
      <xdr:row>37</xdr:row>
      <xdr:rowOff>163068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39895</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38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72136</xdr:rowOff>
    </xdr:from>
    <xdr:to>
      <xdr:col>50</xdr:col>
      <xdr:colOff>165100</xdr:colOff>
      <xdr:row>38</xdr:row>
      <xdr:rowOff>2286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41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164863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508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83185</xdr:rowOff>
    </xdr:from>
    <xdr:to>
      <xdr:col>46</xdr:col>
      <xdr:colOff>38100</xdr:colOff>
      <xdr:row>38</xdr:row>
      <xdr:rowOff>13335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4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4462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519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48133</xdr:rowOff>
    </xdr:from>
    <xdr:to>
      <xdr:col>41</xdr:col>
      <xdr:colOff>101600</xdr:colOff>
      <xdr:row>37</xdr:row>
      <xdr:rowOff>149733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39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140860</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48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52705</xdr:rowOff>
    </xdr:from>
    <xdr:to>
      <xdr:col>36</xdr:col>
      <xdr:colOff>165100</xdr:colOff>
      <xdr:row>37</xdr:row>
      <xdr:rowOff>154305</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39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170832</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17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51632</xdr:rowOff>
    </xdr:from>
    <xdr:to>
      <xdr:col>55</xdr:col>
      <xdr:colOff>0</xdr:colOff>
      <xdr:row>57</xdr:row>
      <xdr:rowOff>126670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481382"/>
          <a:ext cx="838200" cy="41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126670</xdr:rowOff>
    </xdr:from>
    <xdr:to>
      <xdr:col>50</xdr:col>
      <xdr:colOff>114300</xdr:colOff>
      <xdr:row>57</xdr:row>
      <xdr:rowOff>142729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899320"/>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142729</xdr:rowOff>
    </xdr:from>
    <xdr:to>
      <xdr:col>45</xdr:col>
      <xdr:colOff>177800</xdr:colOff>
      <xdr:row>57</xdr:row>
      <xdr:rowOff>145415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15379"/>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145415</xdr:rowOff>
    </xdr:from>
    <xdr:to>
      <xdr:col>41</xdr:col>
      <xdr:colOff>50800</xdr:colOff>
      <xdr:row>57</xdr:row>
      <xdr:rowOff>156273</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918065"/>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31921</xdr:rowOff>
    </xdr:from>
    <xdr:to>
      <xdr:col>36</xdr:col>
      <xdr:colOff>165100</xdr:colOff>
      <xdr:row>54</xdr:row>
      <xdr:rowOff>133521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29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150048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06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832</xdr:rowOff>
    </xdr:from>
    <xdr:to>
      <xdr:col>55</xdr:col>
      <xdr:colOff>50800</xdr:colOff>
      <xdr:row>55</xdr:row>
      <xdr:rowOff>102432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43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23709</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28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75870</xdr:rowOff>
    </xdr:from>
    <xdr:to>
      <xdr:col>50</xdr:col>
      <xdr:colOff>165100</xdr:colOff>
      <xdr:row>58</xdr:row>
      <xdr:rowOff>6020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168597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94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91929</xdr:rowOff>
    </xdr:from>
    <xdr:to>
      <xdr:col>46</xdr:col>
      <xdr:colOff>38100</xdr:colOff>
      <xdr:row>58</xdr:row>
      <xdr:rowOff>22079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13206</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9957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94615</xdr:rowOff>
    </xdr:from>
    <xdr:to>
      <xdr:col>41</xdr:col>
      <xdr:colOff>101600</xdr:colOff>
      <xdr:row>58</xdr:row>
      <xdr:rowOff>24765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15892</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9959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105473</xdr:rowOff>
    </xdr:from>
    <xdr:to>
      <xdr:col>36</xdr:col>
      <xdr:colOff>165100</xdr:colOff>
      <xdr:row>58</xdr:row>
      <xdr:rowOff>35623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26750</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9970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146010</xdr:rowOff>
    </xdr:from>
    <xdr:to>
      <xdr:col>55</xdr:col>
      <xdr:colOff>0</xdr:colOff>
      <xdr:row>78</xdr:row>
      <xdr:rowOff>19639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47660"/>
          <a:ext cx="838200" cy="4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66731</xdr:rowOff>
    </xdr:from>
    <xdr:to>
      <xdr:col>50</xdr:col>
      <xdr:colOff>114300</xdr:colOff>
      <xdr:row>77</xdr:row>
      <xdr:rowOff>146010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268381"/>
          <a:ext cx="8890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66731</xdr:rowOff>
    </xdr:from>
    <xdr:to>
      <xdr:col>45</xdr:col>
      <xdr:colOff>177800</xdr:colOff>
      <xdr:row>77</xdr:row>
      <xdr:rowOff>169830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268381"/>
          <a:ext cx="8890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133207</xdr:rowOff>
    </xdr:from>
    <xdr:to>
      <xdr:col>41</xdr:col>
      <xdr:colOff>50800</xdr:colOff>
      <xdr:row>77</xdr:row>
      <xdr:rowOff>169830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163407"/>
          <a:ext cx="889000" cy="20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145455</xdr:rowOff>
    </xdr:from>
    <xdr:to>
      <xdr:col>36</xdr:col>
      <xdr:colOff>165100</xdr:colOff>
      <xdr:row>72</xdr:row>
      <xdr:rowOff>75605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31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92132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09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140289</xdr:rowOff>
    </xdr:from>
    <xdr:to>
      <xdr:col>55</xdr:col>
      <xdr:colOff>50800</xdr:colOff>
      <xdr:row>78</xdr:row>
      <xdr:rowOff>70439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55216</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95210</xdr:rowOff>
    </xdr:from>
    <xdr:to>
      <xdr:col>50</xdr:col>
      <xdr:colOff>165100</xdr:colOff>
      <xdr:row>78</xdr:row>
      <xdr:rowOff>25360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16487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38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15931</xdr:rowOff>
    </xdr:from>
    <xdr:to>
      <xdr:col>46</xdr:col>
      <xdr:colOff>38100</xdr:colOff>
      <xdr:row>77</xdr:row>
      <xdr:rowOff>117531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1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108658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3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119030</xdr:rowOff>
    </xdr:from>
    <xdr:to>
      <xdr:col>41</xdr:col>
      <xdr:colOff>101600</xdr:colOff>
      <xdr:row>78</xdr:row>
      <xdr:rowOff>49180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40307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41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82407</xdr:rowOff>
    </xdr:from>
    <xdr:to>
      <xdr:col>36</xdr:col>
      <xdr:colOff>165100</xdr:colOff>
      <xdr:row>77</xdr:row>
      <xdr:rowOff>12557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11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3684</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20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6358</xdr:rowOff>
    </xdr:from>
    <xdr:to>
      <xdr:col>55</xdr:col>
      <xdr:colOff>0</xdr:colOff>
      <xdr:row>98</xdr:row>
      <xdr:rowOff>13308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08458"/>
          <a:ext cx="8382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13308</xdr:rowOff>
    </xdr:from>
    <xdr:to>
      <xdr:col>50</xdr:col>
      <xdr:colOff>114300</xdr:colOff>
      <xdr:row>98</xdr:row>
      <xdr:rowOff>25377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15408"/>
          <a:ext cx="889000" cy="1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151564</xdr:rowOff>
    </xdr:from>
    <xdr:to>
      <xdr:col>45</xdr:col>
      <xdr:colOff>177800</xdr:colOff>
      <xdr:row>98</xdr:row>
      <xdr:rowOff>25377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82214"/>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151564</xdr:rowOff>
    </xdr:from>
    <xdr:to>
      <xdr:col>41</xdr:col>
      <xdr:colOff>50800</xdr:colOff>
      <xdr:row>98</xdr:row>
      <xdr:rowOff>5809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82214"/>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80556</xdr:rowOff>
    </xdr:from>
    <xdr:to>
      <xdr:col>36</xdr:col>
      <xdr:colOff>165100</xdr:colOff>
      <xdr:row>96</xdr:row>
      <xdr:rowOff>10706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27233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127008</xdr:rowOff>
    </xdr:from>
    <xdr:to>
      <xdr:col>55</xdr:col>
      <xdr:colOff>50800</xdr:colOff>
      <xdr:row>98</xdr:row>
      <xdr:rowOff>57158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105435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133958</xdr:rowOff>
    </xdr:from>
    <xdr:to>
      <xdr:col>50</xdr:col>
      <xdr:colOff>165100</xdr:colOff>
      <xdr:row>98</xdr:row>
      <xdr:rowOff>64108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6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55235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5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146027</xdr:rowOff>
    </xdr:from>
    <xdr:to>
      <xdr:col>46</xdr:col>
      <xdr:colOff>38100</xdr:colOff>
      <xdr:row>98</xdr:row>
      <xdr:rowOff>76177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7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67304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100764</xdr:rowOff>
    </xdr:from>
    <xdr:to>
      <xdr:col>41</xdr:col>
      <xdr:colOff>101600</xdr:colOff>
      <xdr:row>98</xdr:row>
      <xdr:rowOff>30914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3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22041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2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126459</xdr:rowOff>
    </xdr:from>
    <xdr:to>
      <xdr:col>36</xdr:col>
      <xdr:colOff>165100</xdr:colOff>
      <xdr:row>98</xdr:row>
      <xdr:rowOff>56609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47736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4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50683</xdr:rowOff>
    </xdr:from>
    <xdr:to>
      <xdr:col>85</xdr:col>
      <xdr:colOff>127000</xdr:colOff>
      <xdr:row>38</xdr:row>
      <xdr:rowOff>61382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565783"/>
          <a:ext cx="8382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56169</xdr:rowOff>
    </xdr:from>
    <xdr:to>
      <xdr:col>81</xdr:col>
      <xdr:colOff>50800</xdr:colOff>
      <xdr:row>38</xdr:row>
      <xdr:rowOff>61382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571269"/>
          <a:ext cx="889000" cy="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37195</xdr:rowOff>
    </xdr:from>
    <xdr:to>
      <xdr:col>76</xdr:col>
      <xdr:colOff>114300</xdr:colOff>
      <xdr:row>38</xdr:row>
      <xdr:rowOff>56169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52295"/>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37195</xdr:rowOff>
    </xdr:from>
    <xdr:to>
      <xdr:col>71</xdr:col>
      <xdr:colOff>177800</xdr:colOff>
      <xdr:row>38</xdr:row>
      <xdr:rowOff>54661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552295"/>
          <a:ext cx="8890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58131</xdr:rowOff>
    </xdr:from>
    <xdr:to>
      <xdr:col>67</xdr:col>
      <xdr:colOff>101600</xdr:colOff>
      <xdr:row>37</xdr:row>
      <xdr:rowOff>159731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0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4808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7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171333</xdr:rowOff>
    </xdr:from>
    <xdr:to>
      <xdr:col>85</xdr:col>
      <xdr:colOff>177800</xdr:colOff>
      <xdr:row>38</xdr:row>
      <xdr:rowOff>101483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1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86260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42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10582</xdr:rowOff>
    </xdr:from>
    <xdr:to>
      <xdr:col>81</xdr:col>
      <xdr:colOff>101600</xdr:colOff>
      <xdr:row>38</xdr:row>
      <xdr:rowOff>112182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2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103309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1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5369</xdr:rowOff>
    </xdr:from>
    <xdr:to>
      <xdr:col>76</xdr:col>
      <xdr:colOff>165100</xdr:colOff>
      <xdr:row>38</xdr:row>
      <xdr:rowOff>106969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98096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1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157846</xdr:rowOff>
    </xdr:from>
    <xdr:to>
      <xdr:col>72</xdr:col>
      <xdr:colOff>38100</xdr:colOff>
      <xdr:row>38</xdr:row>
      <xdr:rowOff>87996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0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79122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9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3861</xdr:rowOff>
    </xdr:from>
    <xdr:to>
      <xdr:col>67</xdr:col>
      <xdr:colOff>101600</xdr:colOff>
      <xdr:row>38</xdr:row>
      <xdr:rowOff>105461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96588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1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102470</xdr:rowOff>
    </xdr:from>
    <xdr:to>
      <xdr:col>85</xdr:col>
      <xdr:colOff>127000</xdr:colOff>
      <xdr:row>56</xdr:row>
      <xdr:rowOff>125984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03670"/>
          <a:ext cx="8382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125984</xdr:rowOff>
    </xdr:from>
    <xdr:to>
      <xdr:col>81</xdr:col>
      <xdr:colOff>50800</xdr:colOff>
      <xdr:row>57</xdr:row>
      <xdr:rowOff>24094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27184"/>
          <a:ext cx="889000" cy="6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24094</xdr:rowOff>
    </xdr:from>
    <xdr:to>
      <xdr:col>76</xdr:col>
      <xdr:colOff>114300</xdr:colOff>
      <xdr:row>57</xdr:row>
      <xdr:rowOff>94013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796744"/>
          <a:ext cx="889000" cy="6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65650</xdr:rowOff>
    </xdr:from>
    <xdr:to>
      <xdr:col>71</xdr:col>
      <xdr:colOff>177800</xdr:colOff>
      <xdr:row>57</xdr:row>
      <xdr:rowOff>94013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38300"/>
          <a:ext cx="8890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96999</xdr:rowOff>
    </xdr:from>
    <xdr:to>
      <xdr:col>67</xdr:col>
      <xdr:colOff>101600</xdr:colOff>
      <xdr:row>57</xdr:row>
      <xdr:rowOff>27149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9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43676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7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51670</xdr:rowOff>
    </xdr:from>
    <xdr:to>
      <xdr:col>85</xdr:col>
      <xdr:colOff>177800</xdr:colOff>
      <xdr:row>56</xdr:row>
      <xdr:rowOff>153270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30097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75184</xdr:rowOff>
    </xdr:from>
    <xdr:to>
      <xdr:col>81</xdr:col>
      <xdr:colOff>101600</xdr:colOff>
      <xdr:row>57</xdr:row>
      <xdr:rowOff>5334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7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21861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45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144744</xdr:rowOff>
    </xdr:from>
    <xdr:to>
      <xdr:col>76</xdr:col>
      <xdr:colOff>165100</xdr:colOff>
      <xdr:row>57</xdr:row>
      <xdr:rowOff>74894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4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66021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3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43213</xdr:rowOff>
    </xdr:from>
    <xdr:to>
      <xdr:col>72</xdr:col>
      <xdr:colOff>38100</xdr:colOff>
      <xdr:row>57</xdr:row>
      <xdr:rowOff>144813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1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135940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0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14850</xdr:rowOff>
    </xdr:from>
    <xdr:to>
      <xdr:col>67</xdr:col>
      <xdr:colOff>101600</xdr:colOff>
      <xdr:row>57</xdr:row>
      <xdr:rowOff>116450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107577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8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68377</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270027"/>
          <a:ext cx="889000" cy="24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75642</xdr:rowOff>
    </xdr:from>
    <xdr:to>
      <xdr:col>67</xdr:col>
      <xdr:colOff>101600</xdr:colOff>
      <xdr:row>78</xdr:row>
      <xdr:rowOff>5792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7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168369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370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17577</xdr:rowOff>
    </xdr:from>
    <xdr:to>
      <xdr:col>67</xdr:col>
      <xdr:colOff>101600</xdr:colOff>
      <xdr:row>77</xdr:row>
      <xdr:rowOff>119177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21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135704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79428" y="1299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153626</xdr:rowOff>
    </xdr:from>
    <xdr:to>
      <xdr:col>85</xdr:col>
      <xdr:colOff>127000</xdr:colOff>
      <xdr:row>97</xdr:row>
      <xdr:rowOff>49537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612826"/>
          <a:ext cx="8382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153626</xdr:rowOff>
    </xdr:from>
    <xdr:to>
      <xdr:col>81</xdr:col>
      <xdr:colOff>50800</xdr:colOff>
      <xdr:row>97</xdr:row>
      <xdr:rowOff>13342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612826"/>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125146</xdr:rowOff>
    </xdr:from>
    <xdr:to>
      <xdr:col>76</xdr:col>
      <xdr:colOff>114300</xdr:colOff>
      <xdr:row>97</xdr:row>
      <xdr:rowOff>13342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584346"/>
          <a:ext cx="889000" cy="5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125146</xdr:rowOff>
    </xdr:from>
    <xdr:to>
      <xdr:col>71</xdr:col>
      <xdr:colOff>177800</xdr:colOff>
      <xdr:row>97</xdr:row>
      <xdr:rowOff>14427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84346"/>
          <a:ext cx="889000" cy="6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35161</xdr:rowOff>
    </xdr:from>
    <xdr:to>
      <xdr:col>67</xdr:col>
      <xdr:colOff>101600</xdr:colOff>
      <xdr:row>95</xdr:row>
      <xdr:rowOff>136761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32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153288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0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170187</xdr:rowOff>
    </xdr:from>
    <xdr:to>
      <xdr:col>85</xdr:col>
      <xdr:colOff>177800</xdr:colOff>
      <xdr:row>97</xdr:row>
      <xdr:rowOff>100337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2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148614</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0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102826</xdr:rowOff>
    </xdr:from>
    <xdr:to>
      <xdr:col>81</xdr:col>
      <xdr:colOff>101600</xdr:colOff>
      <xdr:row>97</xdr:row>
      <xdr:rowOff>32976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5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24103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65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133992</xdr:rowOff>
    </xdr:from>
    <xdr:to>
      <xdr:col>76</xdr:col>
      <xdr:colOff>165100</xdr:colOff>
      <xdr:row>97</xdr:row>
      <xdr:rowOff>64142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5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55269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68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74346</xdr:rowOff>
    </xdr:from>
    <xdr:to>
      <xdr:col>72</xdr:col>
      <xdr:colOff>38100</xdr:colOff>
      <xdr:row>97</xdr:row>
      <xdr:rowOff>4496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53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167073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62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135077</xdr:rowOff>
    </xdr:from>
    <xdr:to>
      <xdr:col>67</xdr:col>
      <xdr:colOff>101600</xdr:colOff>
      <xdr:row>97</xdr:row>
      <xdr:rowOff>65227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59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56354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今後のとりくずしを見据えた財政調整基金及びまちづくり施設整備基金の積み立てに伴う増などにより増となっている。民生費は、低所得者支援及び定額減税を補足する給付金の給付事業の実施などにより増となっている。農林水産業費は、牟礼の里農園（仮称）の整備に向けた用地取得により増となっている。商工費は、令和５年度に三鷹産業プラザ第１期棟を購入したことなどから減になっている。公債費は、令和５年度に三鷹中央防災公園・元気創造プラザ整備事業債の繰上償還を行ったことなどから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は低い水準で推移しており、財政の健全性を維持している。令和６年度は、標準税収入額の増に伴い、標準財政規模が増となる一方で、実質収支が減となったことにより、実質単年度収支比率が前年度と比べて</a:t>
          </a:r>
          <a:r>
            <a:rPr kumimoji="1" lang="en-US" altLang="ja-JP" sz="1400">
              <a:latin typeface="ＭＳ ゴシック" pitchFamily="49" charset="-128"/>
              <a:ea typeface="ＭＳ ゴシック" pitchFamily="49" charset="-128"/>
            </a:rPr>
            <a:t>2.31</a:t>
          </a:r>
          <a:r>
            <a:rPr kumimoji="1" lang="ja-JP" altLang="en-US" sz="1400">
              <a:latin typeface="ＭＳ ゴシック" pitchFamily="49" charset="-128"/>
              <a:ea typeface="ＭＳ ゴシック" pitchFamily="49" charset="-128"/>
            </a:rPr>
            <a:t>ポイント減少した。さらに、ふるさと納税の影響の拡大など、依然として厳しい財政運営となっている。今後も後年度の財政需要を見据えながら財政調整基金の残高確保に努めるとともに、行財政改革の推進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算定開始から、すべての会計で赤字額は生じていないものの、多くの特別会計が一般会計からの繰入金で財政運営を行っているため、一般会計以外は１％未満で推移している。引き続き各会計の収支状況について的確に捕捉し、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発行額の抑制や繰上償還などを実施し、元利償還金等は減少傾向にある。令和６年度は、令和５年度に実施した三鷹中央防災公園・元気創造プラザ整備事業債の一部繰上償還により元利償還金が減となった。また、地方債へ充当した特定財源が減となったことなどから、分子算定において差し引く算入公債費等が減となり、実質公債費比率の分子は、前年度を上回った。今後もバランスに配慮した市債の発行を図るなど「第５次三鷹市基本計画」で目標としている「５％を超えないこと」の達成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会計における市債発行額の抑制や繰上償還の実施など、後年度負担の抑制に努めている。令和６年度は、地方債現在高が減となったことなどにより分子となる将来負担額が充当可能財源等を下回ったため、将来負担比率の分子はマイナス値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東京都三鷹市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障がい者福祉や健康施策の財源として「健康福祉基金」を１億円、子ども・子育て支援の財源として「子ども・子育て基金」を１億円とりくずしたほか、「財政調整基金」から１億円、「環境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百万円、「平和基金」から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百万円、をとりくずしたが、当初予算を上回る財源や寄付金を財源として一定の積み立てを行ったことなどから、積立額がとりくずし額を上回ったため、基金全体としては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今後の厳しい財政運営を見据えて、とりくずしを極力抑制するとともに計画的な積立を行うなど残高の確保に努めていく。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・まちづくり施設整備基金：都市再生に向けた公共施設・道路・橋りょうの整備、自然環境の保全などの推進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・子ども・子育て基金：子どもたちが夢や希望を持ち、心身ともに健やかに成長することができるまちを目指し、子ども・子育て支援及び学校教育の充実並びにこれらを支える人材の確保と育成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・健康福祉基金：市民が地域において健康で安心して生活できる高福祉のまちを目指し、高齢者、障がい者及び子どもに係る福祉施策並びにすべての市民の健康施策及び健康福祉施設の整備の推進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・まちづくり施設整備基金：とりくずしを行わず、令和６年度に生じた財源等を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・子ども・子育て基金：子ども・子育て支援の財源として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百万円とりくずしたものの、令和６年度に生じた財源等を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・健康福祉基金：高齢者・障がい者福祉や健康施策の財源として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百万円とりくずしたものの、令和６年度に生じた財源等を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・健康福祉基金及び子ども・子育て基金：今後の財政需要を勘案し、各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億円を基金残高の目標とする。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・まちづくり施設整備基金：今後の財政需要を勘案し、計画的な積立を行う。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令和６年度は、収支の不足額を補填するため一定のとりくずしを行ったものの、市税の増収等により積み立てを行った積立額がとりくずし額を上回ったため、前年度比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第５次三鷹市基本計画期間内（令和９年度まで）においては、残高目標を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EBE91E4-FC73-4CC7-9409-F88E09DC3F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98B04D3-769D-4F92-ABC1-559BDFE9EF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51A85D55-03D1-462C-B9DA-B30C072C6FD5}"/>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E76055E8-FB0A-40D3-8CEB-6D58ED43E01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692E253-AA41-4A69-A6B6-53446D11EB44}"/>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5E15F3A8-5CA3-4060-95FA-1C6CB5B5894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2B3BCCDF-64ED-4E61-B9CB-350CF616040A}"/>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14333F3C-0536-4F51-8500-C1540FEC2AF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E28D1969-3115-407C-9A06-9B21C95E833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2E8A13AA-9C97-45E6-B371-0D1944E93E7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8B7AF1E-4707-4563-A307-AB01A4400F0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0300EDE-F6D0-4F8D-A196-4AD4D3ACCF8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4CEDE4C-3833-48D9-938C-51B8E7EB68E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8F8576D8-53DC-4F10-BDF0-04971A91004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7ADF6617-00A0-4609-BC43-990E83169AD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A563C518-BECD-449F-BE6E-7DA66E87FCF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34352815-BD7A-4272-AD33-FC2F4661411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737AE54F-6B4D-479F-870E-3E49185DE53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246421B-758C-48AE-96B8-3E0EFCF99BE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F2ECF3D3-D120-4059-B19F-1E4AD28176E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547D25D4-189F-443A-9412-43A07CD26B2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812AE67-2DA5-4D9E-A0A4-5B30933CD4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BDA8095B-EBC2-49BE-8068-CBF228567E4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6963D34B-3805-4376-AE09-10FBBC0BA93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A3DCCAFA-CC2F-475E-B2B1-88DFE82F49F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08CCCB6-1097-429D-96CD-EA9B47C0723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C38AEE5-06EE-43CF-8714-B356FD8C88B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EBAB0A31-7E6E-4E25-8505-BA055057182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9DB70FF-5B91-43C5-A7F6-025E8EBB439D}"/>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3A8C757-F0AE-4F14-9A72-B0114BCB85F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6C40FDAC-3452-415B-B3D2-271F88DFECC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0DA9529-2681-47BC-A054-AD3C28CEE2E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03B9805-FC9E-4B72-8A3D-4138CC48DD7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A49775E-5E7C-4556-BC25-2B126828D8B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B0EE229-5002-441B-AF5C-AA4DBEB5141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5967D34F-1EBB-4B26-977C-3EC7387C987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2A268F8-2116-4734-9F1C-E48B8EF9B01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F672D240-B33A-4039-ABEF-06612BA589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CC34C70-6F54-4BBF-BD9D-A9D84B186BD6}"/>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3C3D2BE-E317-4AC1-9903-796A85315EB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BF3821A-C1D7-432C-8440-210E49E25B2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59E9CAF-0F2D-468A-B083-B6BDB56BDF65}"/>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CB0E732-106E-47AA-BB07-B22D244092D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88CF058-44FC-4FAA-8C03-A32EE81E083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A531875-61A9-46FB-98B8-8B898C8A42C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C1B05A9-7B30-4AFB-BB4E-7A1E7AC98CD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3351C8D-865F-462B-994D-5C96A3FE35F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A8E9924-F1F6-40A0-87C5-41319436143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14DB391-82F8-4571-9F7E-AB8DCE65EB8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232E3907-57D3-47B4-B0EF-B609E1D2E60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23DF0DF-198E-45E5-845E-8061F428E92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D455877-DEBE-4692-9DDB-FBFD0A7B7CD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809127C-5362-415C-8C9E-8A982A9F112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0C8E878-0B18-43C7-91F7-8083B75FC99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57829527-502E-4362-A038-F821FA26032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各資産の減価償却が進んだことから前年度を上回っているが、その一方で牟礼里山農園（仮称）の整備に向けた用地取得や三鷹産業プラザ第１期棟新創業支援施設の整備に取り組んだ。</a:t>
          </a:r>
        </a:p>
        <a:p>
          <a:r>
            <a:rPr kumimoji="1" lang="ja-JP" altLang="en-US" sz="1100">
              <a:latin typeface="ＭＳ Ｐゴシック" panose="020B0600070205080204" pitchFamily="50" charset="-128"/>
              <a:ea typeface="ＭＳ Ｐゴシック" panose="020B0600070205080204" pitchFamily="50" charset="-128"/>
            </a:rPr>
            <a:t>　全国平均や東京都平均に比べ高い水準にあることから、引き続き平成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年度に三鷹市が策定した「公共施設等総合管理計画</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本編・公共施設カルテ編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」に基づき、施設の総合的かつ計画的な管理を推進し、行政サービスの維持・向上及び財政負担の軽減等を図っていく。</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13AFFCD-2248-499A-A2A7-C154DBC96A4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92886147-B18A-4F60-AC04-20811F5E96E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D4841786-0BF7-4BEE-8C87-7A1F7EC30565}"/>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76AC702C-0649-45A5-9A85-F2ED414FE417}"/>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340A5791-4392-42FD-90A9-F9D93246547A}"/>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84D54E10-B674-497E-8ACC-7B3FBC6BAF6D}"/>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85388144-B332-4582-880E-867DDEF77536}"/>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794BF6E0-363A-480D-807F-539F88B5A6FE}"/>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C95D4345-CD09-43FF-8801-AABC22854E28}"/>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93BC8E6E-C477-44F5-BA50-E87060F41E1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5C55737D-E22B-4F67-A332-DA7906F26A32}"/>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449B11F-8F83-4BD6-BDEC-A6865A40C8EF}"/>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416B0BE4-9F50-43A1-8E4B-0AF5219E197A}"/>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3A63258-4FCA-4AF4-BC43-51B596BBF38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CD3EEAA-08A2-4F3A-9C76-715BA0349E3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D94F4A0-64EB-404E-B298-D6DBC22334F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3" name="直線コネクタ 72">
          <a:extLst>
            <a:ext uri="{FF2B5EF4-FFF2-40B4-BE49-F238E27FC236}">
              <a16:creationId xmlns:a16="http://schemas.microsoft.com/office/drawing/2014/main" id="{4A0110A1-51B7-4D5D-BF07-44DC0F6390F0}"/>
            </a:ext>
          </a:extLst>
        </xdr:cNvPr>
        <xdr:cNvCxnSpPr/>
      </xdr:nvCxnSpPr>
      <xdr:spPr>
        <a:xfrm flipV="1">
          <a:off x="4206240" y="5449147"/>
          <a:ext cx="1270" cy="1092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4" name="有形固定資産減価償却率最小値テキスト">
          <a:extLst>
            <a:ext uri="{FF2B5EF4-FFF2-40B4-BE49-F238E27FC236}">
              <a16:creationId xmlns:a16="http://schemas.microsoft.com/office/drawing/2014/main" id="{64E867D9-DB4E-4E98-A108-2B832289A298}"/>
            </a:ext>
          </a:extLst>
        </xdr:cNvPr>
        <xdr:cNvSpPr txBox="1"/>
      </xdr:nvSpPr>
      <xdr:spPr>
        <a:xfrm>
          <a:off x="4258945" y="654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5" name="直線コネクタ 74">
          <a:extLst>
            <a:ext uri="{FF2B5EF4-FFF2-40B4-BE49-F238E27FC236}">
              <a16:creationId xmlns:a16="http://schemas.microsoft.com/office/drawing/2014/main" id="{3868A6F7-4301-4328-AABF-C3346B416CF1}"/>
            </a:ext>
          </a:extLst>
        </xdr:cNvPr>
        <xdr:cNvCxnSpPr/>
      </xdr:nvCxnSpPr>
      <xdr:spPr>
        <a:xfrm>
          <a:off x="4119245" y="65415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6" name="有形固定資産減価償却率最大値テキスト">
          <a:extLst>
            <a:ext uri="{FF2B5EF4-FFF2-40B4-BE49-F238E27FC236}">
              <a16:creationId xmlns:a16="http://schemas.microsoft.com/office/drawing/2014/main" id="{4C35D9C3-56D3-47E9-9F33-3BE006522CF5}"/>
            </a:ext>
          </a:extLst>
        </xdr:cNvPr>
        <xdr:cNvSpPr txBox="1"/>
      </xdr:nvSpPr>
      <xdr:spPr>
        <a:xfrm>
          <a:off x="4258945" y="5228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7" name="直線コネクタ 76">
          <a:extLst>
            <a:ext uri="{FF2B5EF4-FFF2-40B4-BE49-F238E27FC236}">
              <a16:creationId xmlns:a16="http://schemas.microsoft.com/office/drawing/2014/main" id="{4AA2880C-5CF5-49D9-9B45-3B2B533DE056}"/>
            </a:ext>
          </a:extLst>
        </xdr:cNvPr>
        <xdr:cNvCxnSpPr/>
      </xdr:nvCxnSpPr>
      <xdr:spPr>
        <a:xfrm>
          <a:off x="4119245" y="544914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8" name="有形固定資産減価償却率平均値テキスト">
          <a:extLst>
            <a:ext uri="{FF2B5EF4-FFF2-40B4-BE49-F238E27FC236}">
              <a16:creationId xmlns:a16="http://schemas.microsoft.com/office/drawing/2014/main" id="{92EAC7BA-D264-4226-B823-53549459091C}"/>
            </a:ext>
          </a:extLst>
        </xdr:cNvPr>
        <xdr:cNvSpPr txBox="1"/>
      </xdr:nvSpPr>
      <xdr:spPr>
        <a:xfrm>
          <a:off x="4258945" y="58968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9" name="フローチャート: 判断 78">
          <a:extLst>
            <a:ext uri="{FF2B5EF4-FFF2-40B4-BE49-F238E27FC236}">
              <a16:creationId xmlns:a16="http://schemas.microsoft.com/office/drawing/2014/main" id="{F48BB831-D93B-47FB-B842-092CB7E8F83E}"/>
            </a:ext>
          </a:extLst>
        </xdr:cNvPr>
        <xdr:cNvSpPr/>
      </xdr:nvSpPr>
      <xdr:spPr>
        <a:xfrm>
          <a:off x="4157345" y="6041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0" name="フローチャート: 判断 79">
          <a:extLst>
            <a:ext uri="{FF2B5EF4-FFF2-40B4-BE49-F238E27FC236}">
              <a16:creationId xmlns:a16="http://schemas.microsoft.com/office/drawing/2014/main" id="{EE2C0567-3F2F-4CFF-93C7-FB1400DC8EA2}"/>
            </a:ext>
          </a:extLst>
        </xdr:cNvPr>
        <xdr:cNvSpPr/>
      </xdr:nvSpPr>
      <xdr:spPr>
        <a:xfrm>
          <a:off x="353758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1" name="フローチャート: 判断 80">
          <a:extLst>
            <a:ext uri="{FF2B5EF4-FFF2-40B4-BE49-F238E27FC236}">
              <a16:creationId xmlns:a16="http://schemas.microsoft.com/office/drawing/2014/main" id="{AB9C197C-AB38-483E-9533-84265F87C510}"/>
            </a:ext>
          </a:extLst>
        </xdr:cNvPr>
        <xdr:cNvSpPr/>
      </xdr:nvSpPr>
      <xdr:spPr>
        <a:xfrm>
          <a:off x="286702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2" name="フローチャート: 判断 81">
          <a:extLst>
            <a:ext uri="{FF2B5EF4-FFF2-40B4-BE49-F238E27FC236}">
              <a16:creationId xmlns:a16="http://schemas.microsoft.com/office/drawing/2014/main" id="{BEEB5319-42CC-4EF7-8E57-C2E0F2774E3E}"/>
            </a:ext>
          </a:extLst>
        </xdr:cNvPr>
        <xdr:cNvSpPr/>
      </xdr:nvSpPr>
      <xdr:spPr>
        <a:xfrm>
          <a:off x="2196465" y="5941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163830</xdr:rowOff>
    </xdr:from>
    <xdr:to>
      <xdr:col>7</xdr:col>
      <xdr:colOff>187325</xdr:colOff>
      <xdr:row>31</xdr:row>
      <xdr:rowOff>93980</xdr:rowOff>
    </xdr:to>
    <xdr:sp macro="" textlink="">
      <xdr:nvSpPr>
        <xdr:cNvPr id="83" name="フローチャート: 判断 82">
          <a:extLst>
            <a:ext uri="{FF2B5EF4-FFF2-40B4-BE49-F238E27FC236}">
              <a16:creationId xmlns:a16="http://schemas.microsoft.com/office/drawing/2014/main" id="{85A5EB08-6D00-4357-8C12-FC23A5FA0E00}"/>
            </a:ext>
          </a:extLst>
        </xdr:cNvPr>
        <xdr:cNvSpPr/>
      </xdr:nvSpPr>
      <xdr:spPr>
        <a:xfrm>
          <a:off x="1525905" y="5962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161AC4C-03C6-4833-A2C1-DFEA4D83D5D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0F3EA3C-3DAE-46E1-8CEA-AAE1A262DE25}"/>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B2604D6-83B1-4363-85CE-2C5FF4F71E9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AC4EB0A-CFAB-423C-8A5F-A19396A63CB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25D836E-2BE3-45A5-98A8-C4735F5AB18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89" name="楕円 88">
          <a:extLst>
            <a:ext uri="{FF2B5EF4-FFF2-40B4-BE49-F238E27FC236}">
              <a16:creationId xmlns:a16="http://schemas.microsoft.com/office/drawing/2014/main" id="{A928841B-0665-48E5-B09E-C0382500DAA1}"/>
            </a:ext>
          </a:extLst>
        </xdr:cNvPr>
        <xdr:cNvSpPr/>
      </xdr:nvSpPr>
      <xdr:spPr>
        <a:xfrm>
          <a:off x="4157345" y="6088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100347</xdr:rowOff>
    </xdr:from>
    <xdr:ext cx="405111" cy="259045"/>
    <xdr:sp macro="" textlink="">
      <xdr:nvSpPr>
        <xdr:cNvPr id="90" name="有形固定資産減価償却率該当値テキスト">
          <a:extLst>
            <a:ext uri="{FF2B5EF4-FFF2-40B4-BE49-F238E27FC236}">
              <a16:creationId xmlns:a16="http://schemas.microsoft.com/office/drawing/2014/main" id="{079A3059-E466-411A-A1BF-442E8ECC7C10}"/>
            </a:ext>
          </a:extLst>
        </xdr:cNvPr>
        <xdr:cNvSpPr txBox="1"/>
      </xdr:nvSpPr>
      <xdr:spPr>
        <a:xfrm>
          <a:off x="4258945" y="606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78740</xdr:rowOff>
    </xdr:from>
    <xdr:to>
      <xdr:col>19</xdr:col>
      <xdr:colOff>187325</xdr:colOff>
      <xdr:row>32</xdr:row>
      <xdr:rowOff>8890</xdr:rowOff>
    </xdr:to>
    <xdr:sp macro="" textlink="">
      <xdr:nvSpPr>
        <xdr:cNvPr id="91" name="楕円 90">
          <a:extLst>
            <a:ext uri="{FF2B5EF4-FFF2-40B4-BE49-F238E27FC236}">
              <a16:creationId xmlns:a16="http://schemas.microsoft.com/office/drawing/2014/main" id="{F3ED9E5C-D331-4394-B5AB-55EB8909AAEA}"/>
            </a:ext>
          </a:extLst>
        </xdr:cNvPr>
        <xdr:cNvSpPr/>
      </xdr:nvSpPr>
      <xdr:spPr>
        <a:xfrm>
          <a:off x="3537585" y="6045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129540</xdr:rowOff>
    </xdr:from>
    <xdr:to>
      <xdr:col>23</xdr:col>
      <xdr:colOff>85725</xdr:colOff>
      <xdr:row>32</xdr:row>
      <xdr:rowOff>1270</xdr:rowOff>
    </xdr:to>
    <xdr:cxnSp macro="">
      <xdr:nvCxnSpPr>
        <xdr:cNvPr id="92" name="直線コネクタ 91">
          <a:extLst>
            <a:ext uri="{FF2B5EF4-FFF2-40B4-BE49-F238E27FC236}">
              <a16:creationId xmlns:a16="http://schemas.microsoft.com/office/drawing/2014/main" id="{F069FC01-1C83-4502-93E9-FC9C28AAF029}"/>
            </a:ext>
          </a:extLst>
        </xdr:cNvPr>
        <xdr:cNvCxnSpPr/>
      </xdr:nvCxnSpPr>
      <xdr:spPr>
        <a:xfrm>
          <a:off x="3588385" y="6096000"/>
          <a:ext cx="6197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60748</xdr:rowOff>
    </xdr:from>
    <xdr:to>
      <xdr:col>15</xdr:col>
      <xdr:colOff>187325</xdr:colOff>
      <xdr:row>31</xdr:row>
      <xdr:rowOff>162348</xdr:rowOff>
    </xdr:to>
    <xdr:sp macro="" textlink="">
      <xdr:nvSpPr>
        <xdr:cNvPr id="93" name="楕円 92">
          <a:extLst>
            <a:ext uri="{FF2B5EF4-FFF2-40B4-BE49-F238E27FC236}">
              <a16:creationId xmlns:a16="http://schemas.microsoft.com/office/drawing/2014/main" id="{3DE0352D-5525-48C3-AE9F-604C42D66AC0}"/>
            </a:ext>
          </a:extLst>
        </xdr:cNvPr>
        <xdr:cNvSpPr/>
      </xdr:nvSpPr>
      <xdr:spPr>
        <a:xfrm>
          <a:off x="2867025" y="6027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111548</xdr:rowOff>
    </xdr:from>
    <xdr:to>
      <xdr:col>19</xdr:col>
      <xdr:colOff>136525</xdr:colOff>
      <xdr:row>31</xdr:row>
      <xdr:rowOff>129540</xdr:rowOff>
    </xdr:to>
    <xdr:cxnSp macro="">
      <xdr:nvCxnSpPr>
        <xdr:cNvPr id="94" name="直線コネクタ 93">
          <a:extLst>
            <a:ext uri="{FF2B5EF4-FFF2-40B4-BE49-F238E27FC236}">
              <a16:creationId xmlns:a16="http://schemas.microsoft.com/office/drawing/2014/main" id="{EBEFE4F7-268E-428B-9008-7072221DF5ED}"/>
            </a:ext>
          </a:extLst>
        </xdr:cNvPr>
        <xdr:cNvCxnSpPr/>
      </xdr:nvCxnSpPr>
      <xdr:spPr>
        <a:xfrm>
          <a:off x="2917825" y="6078008"/>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31962</xdr:rowOff>
    </xdr:from>
    <xdr:to>
      <xdr:col>11</xdr:col>
      <xdr:colOff>187325</xdr:colOff>
      <xdr:row>31</xdr:row>
      <xdr:rowOff>133562</xdr:rowOff>
    </xdr:to>
    <xdr:sp macro="" textlink="">
      <xdr:nvSpPr>
        <xdr:cNvPr id="95" name="楕円 94">
          <a:extLst>
            <a:ext uri="{FF2B5EF4-FFF2-40B4-BE49-F238E27FC236}">
              <a16:creationId xmlns:a16="http://schemas.microsoft.com/office/drawing/2014/main" id="{B9DCC57E-1270-4499-99F7-6FF1D3A19747}"/>
            </a:ext>
          </a:extLst>
        </xdr:cNvPr>
        <xdr:cNvSpPr/>
      </xdr:nvSpPr>
      <xdr:spPr>
        <a:xfrm>
          <a:off x="2196465" y="59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82762</xdr:rowOff>
    </xdr:from>
    <xdr:to>
      <xdr:col>15</xdr:col>
      <xdr:colOff>136525</xdr:colOff>
      <xdr:row>31</xdr:row>
      <xdr:rowOff>111548</xdr:rowOff>
    </xdr:to>
    <xdr:cxnSp macro="">
      <xdr:nvCxnSpPr>
        <xdr:cNvPr id="96" name="直線コネクタ 95">
          <a:extLst>
            <a:ext uri="{FF2B5EF4-FFF2-40B4-BE49-F238E27FC236}">
              <a16:creationId xmlns:a16="http://schemas.microsoft.com/office/drawing/2014/main" id="{8F2BAC6F-80B2-4D8B-AD60-3F5461DFB124}"/>
            </a:ext>
          </a:extLst>
        </xdr:cNvPr>
        <xdr:cNvCxnSpPr/>
      </xdr:nvCxnSpPr>
      <xdr:spPr>
        <a:xfrm>
          <a:off x="2247265" y="6049222"/>
          <a:ext cx="67056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167428</xdr:rowOff>
    </xdr:from>
    <xdr:to>
      <xdr:col>7</xdr:col>
      <xdr:colOff>187325</xdr:colOff>
      <xdr:row>31</xdr:row>
      <xdr:rowOff>97578</xdr:rowOff>
    </xdr:to>
    <xdr:sp macro="" textlink="">
      <xdr:nvSpPr>
        <xdr:cNvPr id="97" name="楕円 96">
          <a:extLst>
            <a:ext uri="{FF2B5EF4-FFF2-40B4-BE49-F238E27FC236}">
              <a16:creationId xmlns:a16="http://schemas.microsoft.com/office/drawing/2014/main" id="{971F4C28-5DD7-4C7C-BCDD-7D9D6CFA1D93}"/>
            </a:ext>
          </a:extLst>
        </xdr:cNvPr>
        <xdr:cNvSpPr/>
      </xdr:nvSpPr>
      <xdr:spPr>
        <a:xfrm>
          <a:off x="1525905" y="5966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46778</xdr:rowOff>
    </xdr:from>
    <xdr:to>
      <xdr:col>11</xdr:col>
      <xdr:colOff>136525</xdr:colOff>
      <xdr:row>31</xdr:row>
      <xdr:rowOff>82762</xdr:rowOff>
    </xdr:to>
    <xdr:cxnSp macro="">
      <xdr:nvCxnSpPr>
        <xdr:cNvPr id="98" name="直線コネクタ 97">
          <a:extLst>
            <a:ext uri="{FF2B5EF4-FFF2-40B4-BE49-F238E27FC236}">
              <a16:creationId xmlns:a16="http://schemas.microsoft.com/office/drawing/2014/main" id="{492C4928-18D2-4F90-89EF-66DF715EB454}"/>
            </a:ext>
          </a:extLst>
        </xdr:cNvPr>
        <xdr:cNvCxnSpPr/>
      </xdr:nvCxnSpPr>
      <xdr:spPr>
        <a:xfrm>
          <a:off x="1576705" y="601323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9" name="n_1aveValue有形固定資産減価償却率">
          <a:extLst>
            <a:ext uri="{FF2B5EF4-FFF2-40B4-BE49-F238E27FC236}">
              <a16:creationId xmlns:a16="http://schemas.microsoft.com/office/drawing/2014/main" id="{AFB03C3F-6BF4-4D28-9979-6F29018170FD}"/>
            </a:ext>
          </a:extLst>
        </xdr:cNvPr>
        <xdr:cNvSpPr txBox="1"/>
      </xdr:nvSpPr>
      <xdr:spPr>
        <a:xfrm>
          <a:off x="339598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100" name="n_2aveValue有形固定資産減価償却率">
          <a:extLst>
            <a:ext uri="{FF2B5EF4-FFF2-40B4-BE49-F238E27FC236}">
              <a16:creationId xmlns:a16="http://schemas.microsoft.com/office/drawing/2014/main" id="{A3C3FD03-0CB0-4A74-BF68-507B06274E22}"/>
            </a:ext>
          </a:extLst>
        </xdr:cNvPr>
        <xdr:cNvSpPr txBox="1"/>
      </xdr:nvSpPr>
      <xdr:spPr>
        <a:xfrm>
          <a:off x="2738129" y="574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1" name="n_3aveValue有形固定資産減価償却率">
          <a:extLst>
            <a:ext uri="{FF2B5EF4-FFF2-40B4-BE49-F238E27FC236}">
              <a16:creationId xmlns:a16="http://schemas.microsoft.com/office/drawing/2014/main" id="{A702D93F-4E28-4A88-8E78-A70465C4CAF9}"/>
            </a:ext>
          </a:extLst>
        </xdr:cNvPr>
        <xdr:cNvSpPr txBox="1"/>
      </xdr:nvSpPr>
      <xdr:spPr>
        <a:xfrm>
          <a:off x="2067569" y="572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110507</xdr:rowOff>
    </xdr:from>
    <xdr:ext cx="405111" cy="259045"/>
    <xdr:sp macro="" textlink="">
      <xdr:nvSpPr>
        <xdr:cNvPr id="102" name="n_4aveValue有形固定資産減価償却率">
          <a:extLst>
            <a:ext uri="{FF2B5EF4-FFF2-40B4-BE49-F238E27FC236}">
              <a16:creationId xmlns:a16="http://schemas.microsoft.com/office/drawing/2014/main" id="{931047BE-6790-4D23-B896-98E586829DDD}"/>
            </a:ext>
          </a:extLst>
        </xdr:cNvPr>
        <xdr:cNvSpPr txBox="1"/>
      </xdr:nvSpPr>
      <xdr:spPr>
        <a:xfrm>
          <a:off x="1397009"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17</xdr:rowOff>
    </xdr:from>
    <xdr:ext cx="405111" cy="259045"/>
    <xdr:sp macro="" textlink="">
      <xdr:nvSpPr>
        <xdr:cNvPr id="103" name="n_1mainValue有形固定資産減価償却率">
          <a:extLst>
            <a:ext uri="{FF2B5EF4-FFF2-40B4-BE49-F238E27FC236}">
              <a16:creationId xmlns:a16="http://schemas.microsoft.com/office/drawing/2014/main" id="{E1C9589C-236F-43C0-B4AB-BB63F6EFE492}"/>
            </a:ext>
          </a:extLst>
        </xdr:cNvPr>
        <xdr:cNvSpPr txBox="1"/>
      </xdr:nvSpPr>
      <xdr:spPr>
        <a:xfrm>
          <a:off x="3395989" y="613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153475</xdr:rowOff>
    </xdr:from>
    <xdr:ext cx="405111" cy="259045"/>
    <xdr:sp macro="" textlink="">
      <xdr:nvSpPr>
        <xdr:cNvPr id="104" name="n_2mainValue有形固定資産減価償却率">
          <a:extLst>
            <a:ext uri="{FF2B5EF4-FFF2-40B4-BE49-F238E27FC236}">
              <a16:creationId xmlns:a16="http://schemas.microsoft.com/office/drawing/2014/main" id="{C6051B01-C84D-44F2-AAAF-B040C50238FB}"/>
            </a:ext>
          </a:extLst>
        </xdr:cNvPr>
        <xdr:cNvSpPr txBox="1"/>
      </xdr:nvSpPr>
      <xdr:spPr>
        <a:xfrm>
          <a:off x="2738129" y="6119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124689</xdr:rowOff>
    </xdr:from>
    <xdr:ext cx="405111" cy="259045"/>
    <xdr:sp macro="" textlink="">
      <xdr:nvSpPr>
        <xdr:cNvPr id="105" name="n_3mainValue有形固定資産減価償却率">
          <a:extLst>
            <a:ext uri="{FF2B5EF4-FFF2-40B4-BE49-F238E27FC236}">
              <a16:creationId xmlns:a16="http://schemas.microsoft.com/office/drawing/2014/main" id="{F2A54332-1C35-4E0F-9510-B54FB9546A9D}"/>
            </a:ext>
          </a:extLst>
        </xdr:cNvPr>
        <xdr:cNvSpPr txBox="1"/>
      </xdr:nvSpPr>
      <xdr:spPr>
        <a:xfrm>
          <a:off x="2067569" y="609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88705</xdr:rowOff>
    </xdr:from>
    <xdr:ext cx="405111" cy="259045"/>
    <xdr:sp macro="" textlink="">
      <xdr:nvSpPr>
        <xdr:cNvPr id="106" name="n_4mainValue有形固定資産減価償却率">
          <a:extLst>
            <a:ext uri="{FF2B5EF4-FFF2-40B4-BE49-F238E27FC236}">
              <a16:creationId xmlns:a16="http://schemas.microsoft.com/office/drawing/2014/main" id="{9453B94B-A883-400D-98E1-3508CD6463F1}"/>
            </a:ext>
          </a:extLst>
        </xdr:cNvPr>
        <xdr:cNvSpPr txBox="1"/>
      </xdr:nvSpPr>
      <xdr:spPr>
        <a:xfrm>
          <a:off x="1397009" y="605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A44F573-C071-453C-8EBB-72A7261DE15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FB9B0A-DDD9-410A-86FC-0A8C7D7B142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470240E4-5F1A-467E-A150-4F526B15BA27}"/>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D7A6FF5-CB83-4667-B429-8F5EF980B40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80944A1-1318-4D0B-B51C-B60262AE1E8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86622DC-5295-43B8-88F8-527B1BD5DCB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5FB8183-64DF-4BA3-B045-0AD05E2BD29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83C9FD9-D87B-4F27-A0A7-F6D6BCA8C12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3C477FB-5D6D-49D1-A57E-61A2A99E6B3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E6F0313-6E3D-46AD-B547-4E1E86C1F24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FB8E3A7-A821-49C3-B9FD-5B4D5F41EBB9}"/>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0217857-8C3C-420C-964A-5DB58956FCD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3D9B6C3-DD2A-42AC-9C01-376E626077F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全国平均や類似団体内平均値を下回っており、このことは、これまでの繰上償還や地方債発行額の抑制などにより地方債現在高が減少傾向にあることによるものである。</a:t>
          </a:r>
        </a:p>
        <a:p>
          <a:r>
            <a:rPr kumimoji="1" lang="ja-JP" altLang="en-US" sz="1100">
              <a:latin typeface="ＭＳ Ｐゴシック" panose="020B0600070205080204" pitchFamily="50" charset="-128"/>
              <a:ea typeface="ＭＳ Ｐゴシック" panose="020B0600070205080204" pitchFamily="50" charset="-128"/>
            </a:rPr>
            <a:t>　今後も債務の減少に努めるとともに、業務の見直し等により収支の改善を図ることで後年度負担の抑制に努める。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589490C-AF25-4E2E-BB2F-CCFC3E9772B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7743658-5630-45C7-948E-8F71BD085D7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FB6B873-86AC-41CB-B2D4-8B7B6DD4DBA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D72C50B-3AED-4F6A-BBD4-E7FD28E54BA1}"/>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E266612A-AC41-4D55-94F6-A53E1B60264D}"/>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DFE39030-3C15-488D-A432-CC47FE64D46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345BB108-1C2E-429C-B16C-1F5E33B87016}"/>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136E5B5-A154-440F-98EB-0924883F782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2CC1ACA6-3219-4E48-973B-221D0EC2D3C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64335782-9775-4ABE-8CEF-D4EAEC6E125A}"/>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9FD09013-6681-47C4-8002-1B46496DAE3D}"/>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ED46EB2-A508-496A-BB70-47827C57B59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F6E06923-ACC6-423F-B8B6-025C7AA68752}"/>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1AD07BE-680B-4457-BF95-10FC993696D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6599EBB-8E7D-4110-86EC-FA8B8274941C}"/>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6DD58AB-5423-4CE5-B818-792885314F5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2C1D26A-0EBC-4FFB-A8CB-AE35AD1827A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7" name="直線コネクタ 136">
          <a:extLst>
            <a:ext uri="{FF2B5EF4-FFF2-40B4-BE49-F238E27FC236}">
              <a16:creationId xmlns:a16="http://schemas.microsoft.com/office/drawing/2014/main" id="{D89F4D65-2FC3-43DF-A44A-2C5C53FA9621}"/>
            </a:ext>
          </a:extLst>
        </xdr:cNvPr>
        <xdr:cNvCxnSpPr/>
      </xdr:nvCxnSpPr>
      <xdr:spPr>
        <a:xfrm flipV="1">
          <a:off x="13027660" y="5160463"/>
          <a:ext cx="1269" cy="144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8" name="債務償還比率最小値テキスト">
          <a:extLst>
            <a:ext uri="{FF2B5EF4-FFF2-40B4-BE49-F238E27FC236}">
              <a16:creationId xmlns:a16="http://schemas.microsoft.com/office/drawing/2014/main" id="{B4DAD217-F36D-4345-9888-5D685CFBB9CC}"/>
            </a:ext>
          </a:extLst>
        </xdr:cNvPr>
        <xdr:cNvSpPr txBox="1"/>
      </xdr:nvSpPr>
      <xdr:spPr>
        <a:xfrm>
          <a:off x="13080365" y="66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9" name="直線コネクタ 138">
          <a:extLst>
            <a:ext uri="{FF2B5EF4-FFF2-40B4-BE49-F238E27FC236}">
              <a16:creationId xmlns:a16="http://schemas.microsoft.com/office/drawing/2014/main" id="{24D92580-F1DC-4AF5-89D2-90AC49CC26E4}"/>
            </a:ext>
          </a:extLst>
        </xdr:cNvPr>
        <xdr:cNvCxnSpPr/>
      </xdr:nvCxnSpPr>
      <xdr:spPr>
        <a:xfrm>
          <a:off x="12963525" y="6606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3DEA574B-20D8-4FEB-BDF5-F6E660698314}"/>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80CC3825-C67E-49AD-8185-D6C41CD95FBF}"/>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2" name="債務償還比率平均値テキスト">
          <a:extLst>
            <a:ext uri="{FF2B5EF4-FFF2-40B4-BE49-F238E27FC236}">
              <a16:creationId xmlns:a16="http://schemas.microsoft.com/office/drawing/2014/main" id="{A12C9B97-F0C2-4F5F-8DD0-E765B6777761}"/>
            </a:ext>
          </a:extLst>
        </xdr:cNvPr>
        <xdr:cNvSpPr txBox="1"/>
      </xdr:nvSpPr>
      <xdr:spPr>
        <a:xfrm>
          <a:off x="13080365" y="5681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3" name="フローチャート: 判断 142">
          <a:extLst>
            <a:ext uri="{FF2B5EF4-FFF2-40B4-BE49-F238E27FC236}">
              <a16:creationId xmlns:a16="http://schemas.microsoft.com/office/drawing/2014/main" id="{56D39FAE-A1EC-4613-881D-3B2450B4BF5A}"/>
            </a:ext>
          </a:extLst>
        </xdr:cNvPr>
        <xdr:cNvSpPr/>
      </xdr:nvSpPr>
      <xdr:spPr>
        <a:xfrm>
          <a:off x="13001625" y="57029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4" name="フローチャート: 判断 143">
          <a:extLst>
            <a:ext uri="{FF2B5EF4-FFF2-40B4-BE49-F238E27FC236}">
              <a16:creationId xmlns:a16="http://schemas.microsoft.com/office/drawing/2014/main" id="{DEEDE49A-C5BB-4F1E-A0F8-15E5CC655C7F}"/>
            </a:ext>
          </a:extLst>
        </xdr:cNvPr>
        <xdr:cNvSpPr/>
      </xdr:nvSpPr>
      <xdr:spPr>
        <a:xfrm>
          <a:off x="12359005" y="570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5" name="フローチャート: 判断 144">
          <a:extLst>
            <a:ext uri="{FF2B5EF4-FFF2-40B4-BE49-F238E27FC236}">
              <a16:creationId xmlns:a16="http://schemas.microsoft.com/office/drawing/2014/main" id="{FFF720E9-A191-4064-88F0-5805D776552D}"/>
            </a:ext>
          </a:extLst>
        </xdr:cNvPr>
        <xdr:cNvSpPr/>
      </xdr:nvSpPr>
      <xdr:spPr>
        <a:xfrm>
          <a:off x="11688445" y="5723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6" name="フローチャート: 判断 145">
          <a:extLst>
            <a:ext uri="{FF2B5EF4-FFF2-40B4-BE49-F238E27FC236}">
              <a16:creationId xmlns:a16="http://schemas.microsoft.com/office/drawing/2014/main" id="{EEFFF245-FBAF-40E3-BC28-F7A714C49F22}"/>
            </a:ext>
          </a:extLst>
        </xdr:cNvPr>
        <xdr:cNvSpPr/>
      </xdr:nvSpPr>
      <xdr:spPr>
        <a:xfrm>
          <a:off x="11017885" y="568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45239</xdr:rowOff>
    </xdr:from>
    <xdr:to>
      <xdr:col>60</xdr:col>
      <xdr:colOff>123825</xdr:colOff>
      <xdr:row>30</xdr:row>
      <xdr:rowOff>146839</xdr:rowOff>
    </xdr:to>
    <xdr:sp macro="" textlink="">
      <xdr:nvSpPr>
        <xdr:cNvPr id="147" name="フローチャート: 判断 146">
          <a:extLst>
            <a:ext uri="{FF2B5EF4-FFF2-40B4-BE49-F238E27FC236}">
              <a16:creationId xmlns:a16="http://schemas.microsoft.com/office/drawing/2014/main" id="{656F6131-C80E-45C3-9B00-8308559E8347}"/>
            </a:ext>
          </a:extLst>
        </xdr:cNvPr>
        <xdr:cNvSpPr/>
      </xdr:nvSpPr>
      <xdr:spPr>
        <a:xfrm>
          <a:off x="10347325" y="584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4D7CEAB-9665-4ACE-A081-D2D65C68A21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20F001B-C752-41A4-84D4-826B44C2E71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4EEF2DB-4BFD-433E-9E9E-E9F76C967BC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782B152-9317-494A-8FFF-BC832C33425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3C5FA66-6A06-4DCC-A9B2-14FC4AB3A06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25</xdr:row>
      <xdr:rowOff>168892</xdr:rowOff>
    </xdr:from>
    <xdr:to>
      <xdr:col>76</xdr:col>
      <xdr:colOff>73025</xdr:colOff>
      <xdr:row>26</xdr:row>
      <xdr:rowOff>99042</xdr:rowOff>
    </xdr:to>
    <xdr:sp macro="" textlink="">
      <xdr:nvSpPr>
        <xdr:cNvPr id="153" name="楕円 152">
          <a:extLst>
            <a:ext uri="{FF2B5EF4-FFF2-40B4-BE49-F238E27FC236}">
              <a16:creationId xmlns:a16="http://schemas.microsoft.com/office/drawing/2014/main" id="{0314E94E-17C1-4F3E-9F71-A4DCA087CADF}"/>
            </a:ext>
          </a:extLst>
        </xdr:cNvPr>
        <xdr:cNvSpPr/>
      </xdr:nvSpPr>
      <xdr:spPr>
        <a:xfrm>
          <a:off x="13001625" y="5129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105881</xdr:rowOff>
    </xdr:from>
    <xdr:ext cx="405111" cy="259045"/>
    <xdr:sp macro="" textlink="">
      <xdr:nvSpPr>
        <xdr:cNvPr id="154" name="債務償還比率該当値テキスト">
          <a:extLst>
            <a:ext uri="{FF2B5EF4-FFF2-40B4-BE49-F238E27FC236}">
              <a16:creationId xmlns:a16="http://schemas.microsoft.com/office/drawing/2014/main" id="{7FDDC0A6-74C3-4AA0-ADFB-EADC4C6728C5}"/>
            </a:ext>
          </a:extLst>
        </xdr:cNvPr>
        <xdr:cNvSpPr txBox="1"/>
      </xdr:nvSpPr>
      <xdr:spPr>
        <a:xfrm>
          <a:off x="13080365" y="506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97373</xdr:rowOff>
    </xdr:from>
    <xdr:to>
      <xdr:col>72</xdr:col>
      <xdr:colOff>123825</xdr:colOff>
      <xdr:row>27</xdr:row>
      <xdr:rowOff>27523</xdr:rowOff>
    </xdr:to>
    <xdr:sp macro="" textlink="">
      <xdr:nvSpPr>
        <xdr:cNvPr id="155" name="楕円 154">
          <a:extLst>
            <a:ext uri="{FF2B5EF4-FFF2-40B4-BE49-F238E27FC236}">
              <a16:creationId xmlns:a16="http://schemas.microsoft.com/office/drawing/2014/main" id="{4A5014D1-88B5-4B72-93FE-49573C07C2A5}"/>
            </a:ext>
          </a:extLst>
        </xdr:cNvPr>
        <xdr:cNvSpPr/>
      </xdr:nvSpPr>
      <xdr:spPr>
        <a:xfrm>
          <a:off x="12359005" y="52256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48242</xdr:rowOff>
    </xdr:from>
    <xdr:to>
      <xdr:col>76</xdr:col>
      <xdr:colOff>22225</xdr:colOff>
      <xdr:row>26</xdr:row>
      <xdr:rowOff>148173</xdr:rowOff>
    </xdr:to>
    <xdr:cxnSp macro="">
      <xdr:nvCxnSpPr>
        <xdr:cNvPr id="156" name="直線コネクタ 155">
          <a:extLst>
            <a:ext uri="{FF2B5EF4-FFF2-40B4-BE49-F238E27FC236}">
              <a16:creationId xmlns:a16="http://schemas.microsoft.com/office/drawing/2014/main" id="{AB7BFC91-A06F-4B77-9969-647C3D582117}"/>
            </a:ext>
          </a:extLst>
        </xdr:cNvPr>
        <xdr:cNvCxnSpPr/>
      </xdr:nvCxnSpPr>
      <xdr:spPr>
        <a:xfrm flipV="1">
          <a:off x="12409805" y="5176502"/>
          <a:ext cx="61976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115107</xdr:rowOff>
    </xdr:from>
    <xdr:to>
      <xdr:col>68</xdr:col>
      <xdr:colOff>123825</xdr:colOff>
      <xdr:row>27</xdr:row>
      <xdr:rowOff>45257</xdr:rowOff>
    </xdr:to>
    <xdr:sp macro="" textlink="">
      <xdr:nvSpPr>
        <xdr:cNvPr id="157" name="楕円 156">
          <a:extLst>
            <a:ext uri="{FF2B5EF4-FFF2-40B4-BE49-F238E27FC236}">
              <a16:creationId xmlns:a16="http://schemas.microsoft.com/office/drawing/2014/main" id="{26694D56-08AA-4685-AC17-CADC1DCBEC94}"/>
            </a:ext>
          </a:extLst>
        </xdr:cNvPr>
        <xdr:cNvSpPr/>
      </xdr:nvSpPr>
      <xdr:spPr>
        <a:xfrm>
          <a:off x="11688445" y="52433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148173</xdr:rowOff>
    </xdr:from>
    <xdr:to>
      <xdr:col>72</xdr:col>
      <xdr:colOff>73025</xdr:colOff>
      <xdr:row>26</xdr:row>
      <xdr:rowOff>165907</xdr:rowOff>
    </xdr:to>
    <xdr:cxnSp macro="">
      <xdr:nvCxnSpPr>
        <xdr:cNvPr id="158" name="直線コネクタ 157">
          <a:extLst>
            <a:ext uri="{FF2B5EF4-FFF2-40B4-BE49-F238E27FC236}">
              <a16:creationId xmlns:a16="http://schemas.microsoft.com/office/drawing/2014/main" id="{03556B5A-2601-48BB-A11B-B9A905BAF216}"/>
            </a:ext>
          </a:extLst>
        </xdr:cNvPr>
        <xdr:cNvCxnSpPr/>
      </xdr:nvCxnSpPr>
      <xdr:spPr>
        <a:xfrm flipV="1">
          <a:off x="11739245" y="5276433"/>
          <a:ext cx="670560" cy="1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57467</xdr:rowOff>
    </xdr:from>
    <xdr:to>
      <xdr:col>64</xdr:col>
      <xdr:colOff>123825</xdr:colOff>
      <xdr:row>27</xdr:row>
      <xdr:rowOff>159067</xdr:rowOff>
    </xdr:to>
    <xdr:sp macro="" textlink="">
      <xdr:nvSpPr>
        <xdr:cNvPr id="159" name="楕円 158">
          <a:extLst>
            <a:ext uri="{FF2B5EF4-FFF2-40B4-BE49-F238E27FC236}">
              <a16:creationId xmlns:a16="http://schemas.microsoft.com/office/drawing/2014/main" id="{515FB154-EE17-4395-AB6B-AA4FCDF4FED3}"/>
            </a:ext>
          </a:extLst>
        </xdr:cNvPr>
        <xdr:cNvSpPr/>
      </xdr:nvSpPr>
      <xdr:spPr>
        <a:xfrm>
          <a:off x="11017885" y="535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165907</xdr:rowOff>
    </xdr:from>
    <xdr:to>
      <xdr:col>68</xdr:col>
      <xdr:colOff>73025</xdr:colOff>
      <xdr:row>27</xdr:row>
      <xdr:rowOff>108267</xdr:rowOff>
    </xdr:to>
    <xdr:cxnSp macro="">
      <xdr:nvCxnSpPr>
        <xdr:cNvPr id="160" name="直線コネクタ 159">
          <a:extLst>
            <a:ext uri="{FF2B5EF4-FFF2-40B4-BE49-F238E27FC236}">
              <a16:creationId xmlns:a16="http://schemas.microsoft.com/office/drawing/2014/main" id="{C7E45FC5-C2A5-400F-8F66-EE0D4EFCC489}"/>
            </a:ext>
          </a:extLst>
        </xdr:cNvPr>
        <xdr:cNvCxnSpPr/>
      </xdr:nvCxnSpPr>
      <xdr:spPr>
        <a:xfrm flipV="1">
          <a:off x="11068685" y="5294167"/>
          <a:ext cx="670560" cy="11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86306</xdr:rowOff>
    </xdr:from>
    <xdr:to>
      <xdr:col>60</xdr:col>
      <xdr:colOff>123825</xdr:colOff>
      <xdr:row>28</xdr:row>
      <xdr:rowOff>16456</xdr:rowOff>
    </xdr:to>
    <xdr:sp macro="" textlink="">
      <xdr:nvSpPr>
        <xdr:cNvPr id="161" name="楕円 160">
          <a:extLst>
            <a:ext uri="{FF2B5EF4-FFF2-40B4-BE49-F238E27FC236}">
              <a16:creationId xmlns:a16="http://schemas.microsoft.com/office/drawing/2014/main" id="{D14F6543-03D3-40B3-B0D7-4C05B59ABE1A}"/>
            </a:ext>
          </a:extLst>
        </xdr:cNvPr>
        <xdr:cNvSpPr/>
      </xdr:nvSpPr>
      <xdr:spPr>
        <a:xfrm>
          <a:off x="10347325" y="5382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108267</xdr:rowOff>
    </xdr:from>
    <xdr:to>
      <xdr:col>64</xdr:col>
      <xdr:colOff>73025</xdr:colOff>
      <xdr:row>27</xdr:row>
      <xdr:rowOff>137106</xdr:rowOff>
    </xdr:to>
    <xdr:cxnSp macro="">
      <xdr:nvCxnSpPr>
        <xdr:cNvPr id="162" name="直線コネクタ 161">
          <a:extLst>
            <a:ext uri="{FF2B5EF4-FFF2-40B4-BE49-F238E27FC236}">
              <a16:creationId xmlns:a16="http://schemas.microsoft.com/office/drawing/2014/main" id="{28BEA1E2-3D09-432B-B7FA-05AF6F728862}"/>
            </a:ext>
          </a:extLst>
        </xdr:cNvPr>
        <xdr:cNvCxnSpPr/>
      </xdr:nvCxnSpPr>
      <xdr:spPr>
        <a:xfrm flipV="1">
          <a:off x="10398125" y="5404167"/>
          <a:ext cx="670560" cy="2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168002</xdr:rowOff>
    </xdr:from>
    <xdr:ext cx="469744" cy="259045"/>
    <xdr:sp macro="" textlink="">
      <xdr:nvSpPr>
        <xdr:cNvPr id="163" name="n_1aveValue債務償還比率">
          <a:extLst>
            <a:ext uri="{FF2B5EF4-FFF2-40B4-BE49-F238E27FC236}">
              <a16:creationId xmlns:a16="http://schemas.microsoft.com/office/drawing/2014/main" id="{EC02B916-0F61-42AC-8108-0EF447B0819B}"/>
            </a:ext>
          </a:extLst>
        </xdr:cNvPr>
        <xdr:cNvSpPr txBox="1"/>
      </xdr:nvSpPr>
      <xdr:spPr>
        <a:xfrm>
          <a:off x="12185092" y="579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64" name="n_2aveValue債務償還比率">
          <a:extLst>
            <a:ext uri="{FF2B5EF4-FFF2-40B4-BE49-F238E27FC236}">
              <a16:creationId xmlns:a16="http://schemas.microsoft.com/office/drawing/2014/main" id="{6D5951E7-7CDB-4329-92A9-7A0EB59AD0D3}"/>
            </a:ext>
          </a:extLst>
        </xdr:cNvPr>
        <xdr:cNvSpPr txBox="1"/>
      </xdr:nvSpPr>
      <xdr:spPr>
        <a:xfrm>
          <a:off x="11527232" y="5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5" name="n_3aveValue債務償還比率">
          <a:extLst>
            <a:ext uri="{FF2B5EF4-FFF2-40B4-BE49-F238E27FC236}">
              <a16:creationId xmlns:a16="http://schemas.microsoft.com/office/drawing/2014/main" id="{78191B7B-F48B-4B2F-B1D9-5851B6D1FEA5}"/>
            </a:ext>
          </a:extLst>
        </xdr:cNvPr>
        <xdr:cNvSpPr txBox="1"/>
      </xdr:nvSpPr>
      <xdr:spPr>
        <a:xfrm>
          <a:off x="10856672" y="577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137966</xdr:rowOff>
    </xdr:from>
    <xdr:ext cx="469744" cy="259045"/>
    <xdr:sp macro="" textlink="">
      <xdr:nvSpPr>
        <xdr:cNvPr id="166" name="n_4aveValue債務償還比率">
          <a:extLst>
            <a:ext uri="{FF2B5EF4-FFF2-40B4-BE49-F238E27FC236}">
              <a16:creationId xmlns:a16="http://schemas.microsoft.com/office/drawing/2014/main" id="{06562117-1EB7-4CE6-B3CE-68ECBBA0D80A}"/>
            </a:ext>
          </a:extLst>
        </xdr:cNvPr>
        <xdr:cNvSpPr txBox="1"/>
      </xdr:nvSpPr>
      <xdr:spPr>
        <a:xfrm>
          <a:off x="10186112" y="593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44050</xdr:rowOff>
    </xdr:from>
    <xdr:ext cx="405111" cy="259045"/>
    <xdr:sp macro="" textlink="">
      <xdr:nvSpPr>
        <xdr:cNvPr id="167" name="n_1mainValue債務償還比率">
          <a:extLst>
            <a:ext uri="{FF2B5EF4-FFF2-40B4-BE49-F238E27FC236}">
              <a16:creationId xmlns:a16="http://schemas.microsoft.com/office/drawing/2014/main" id="{1D78A229-94AD-4D07-84FB-64FD8D5CC71B}"/>
            </a:ext>
          </a:extLst>
        </xdr:cNvPr>
        <xdr:cNvSpPr txBox="1"/>
      </xdr:nvSpPr>
      <xdr:spPr>
        <a:xfrm>
          <a:off x="12217409" y="500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61784</xdr:rowOff>
    </xdr:from>
    <xdr:ext cx="405111" cy="259045"/>
    <xdr:sp macro="" textlink="">
      <xdr:nvSpPr>
        <xdr:cNvPr id="168" name="n_2mainValue債務償還比率">
          <a:extLst>
            <a:ext uri="{FF2B5EF4-FFF2-40B4-BE49-F238E27FC236}">
              <a16:creationId xmlns:a16="http://schemas.microsoft.com/office/drawing/2014/main" id="{F488C2DE-7344-46BD-85E4-6408A2E405BE}"/>
            </a:ext>
          </a:extLst>
        </xdr:cNvPr>
        <xdr:cNvSpPr txBox="1"/>
      </xdr:nvSpPr>
      <xdr:spPr>
        <a:xfrm>
          <a:off x="11559549" y="502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4144</xdr:rowOff>
    </xdr:from>
    <xdr:ext cx="469744" cy="259045"/>
    <xdr:sp macro="" textlink="">
      <xdr:nvSpPr>
        <xdr:cNvPr id="169" name="n_3mainValue債務償還比率">
          <a:extLst>
            <a:ext uri="{FF2B5EF4-FFF2-40B4-BE49-F238E27FC236}">
              <a16:creationId xmlns:a16="http://schemas.microsoft.com/office/drawing/2014/main" id="{0696ABB6-30E7-4790-9FDB-CA856445D925}"/>
            </a:ext>
          </a:extLst>
        </xdr:cNvPr>
        <xdr:cNvSpPr txBox="1"/>
      </xdr:nvSpPr>
      <xdr:spPr>
        <a:xfrm>
          <a:off x="10856672" y="513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32983</xdr:rowOff>
    </xdr:from>
    <xdr:ext cx="469744" cy="259045"/>
    <xdr:sp macro="" textlink="">
      <xdr:nvSpPr>
        <xdr:cNvPr id="170" name="n_4mainValue債務償還比率">
          <a:extLst>
            <a:ext uri="{FF2B5EF4-FFF2-40B4-BE49-F238E27FC236}">
              <a16:creationId xmlns:a16="http://schemas.microsoft.com/office/drawing/2014/main" id="{9FC099C7-8379-454A-8EB2-81F311FF07E1}"/>
            </a:ext>
          </a:extLst>
        </xdr:cNvPr>
        <xdr:cNvSpPr txBox="1"/>
      </xdr:nvSpPr>
      <xdr:spPr>
        <a:xfrm>
          <a:off x="10186112" y="516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B6E6259-E46E-4FAD-8F00-80257C7ED9D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574526C-26AA-4937-8776-230C216BB8F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550E9BF-B7F1-469C-908C-2F4EF592E4F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5416DE4-FE3F-4A6A-A175-AACF90E07D9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2906A64-D49B-40D4-AA6E-C632562D61F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77C212B-20F9-42F4-AFB9-138DA30E097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EE3BA6-F48E-4F0A-B1F3-005E0674BB4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59D3AF-627A-4E32-9A17-7B173DF7BC0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F6DEE1-54B7-44FC-B4E2-3B68C41F8BC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395970-8F33-46BB-998C-2153E2C9A78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495CE61-98B2-444B-A204-B0FD8FCD278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BFA53D-0F3A-4504-8197-3E77F3D7D27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FA35BD9-6500-467A-91C2-E1E85EB476A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5B7B8B-E5D2-491D-92A5-E316B15036D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4DDB60-7EB8-4FDF-9DDB-9017376D487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5AAA44-FCD5-4D0E-BD2D-3996F66C263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F68C2D-0C8D-4C4B-A8DF-799FCAE65B4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3162AB-FAC6-4EC3-BC58-93257881098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E680B3-6B6B-488E-BDB0-6D1E57DEC2E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ED0856-A7FB-4E7C-B168-CAA6219EEE9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D88AEE-6391-409B-8F1D-E0EED42E808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91253CF-0F2F-468A-9524-DE959274311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376AA5-B8F0-440A-BFE1-667157655D9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1FF364-CA59-44CB-97EB-02152E8B20B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67417A-E31F-4AC2-B9D5-B96141987F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FA32007-38EE-4890-924A-8059D56B468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4467AE-6A61-4587-8BA2-208AB81A19D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D52CC0-09CC-4EB6-969A-57FA670F8F2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CDCA0C-D262-48DD-98F8-4C37122BA63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14AEA6-6C63-41A0-BC73-AA8E6C90303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E4C643-9B3D-4B45-ABD7-ADC71A72590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C55C88-B767-4DC2-B2CD-119DC6FBD65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1B1D6A-A550-4A92-80F9-C88786D2E1B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A2E647-A7D3-4ACB-85F3-3F54977B6A2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AC39559-E3AF-455B-9563-605193907B2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B533BA-6102-4763-BB9C-A1A73FD273A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479A76-5F18-4AD0-8240-E9D25DDA70B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199006-DB88-4FB1-A2ED-05C851576EC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FDA055-EF0B-4168-B38D-36C73DA29D9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FEFA29-1DA3-4CAB-9512-BC4BE0F6471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DC55E8-F705-4F09-AEBB-2AED187828E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BCC1BD-5866-4FF5-8764-356D2F08A47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5659F2-1491-412A-B83A-92A0CF15376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4F7CE6-021D-4202-9D43-4A66A254FC4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B20038-D0F3-4343-AABB-13A598F3A2F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21F0A7-6B27-45D4-9DE6-EA75D1862F6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D5B9C7-47B6-457D-8F81-E0B3E118A08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12FA94C-251A-4B5E-803B-668CB802E3A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AF1B339-6B79-4A2B-847A-452EEAA90F4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0EE48BE-9407-4466-BDDA-4B780C4B991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ABBDB74-28E1-45B7-973D-C1CB54EE273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C7AEE8-D074-4913-A577-D9DD99E1F3B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21469B2-7D04-444C-951A-45CA33305A9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E33185A-2013-4B5D-8ACF-FBFD9C5CE225}"/>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B371137-CFD1-45F9-9C02-6B54E80E29D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797A82-2EAA-422B-A89D-2585068B636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FD1B36-8F06-4571-8488-8FC43BB2B01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6AE3B60-9EB3-4F7D-93BC-31514A168FE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40F1BD1-175A-4CC2-8AEF-F92AA1AC8AD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F22EB59-1F34-4A19-B2AC-E424E49263C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C8A5023-1865-4E32-90A5-86739D51DA1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7EBE1017-E46E-4A8A-94F0-85EFA6A42C5D}"/>
            </a:ext>
          </a:extLst>
        </xdr:cNvPr>
        <xdr:cNvCxnSpPr/>
      </xdr:nvCxnSpPr>
      <xdr:spPr>
        <a:xfrm flipV="1">
          <a:off x="4086225" y="550926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DBF9B6B4-2A94-4CA1-BDAB-A1E02B03BA2E}"/>
            </a:ext>
          </a:extLst>
        </xdr:cNvPr>
        <xdr:cNvSpPr txBox="1"/>
      </xdr:nvSpPr>
      <xdr:spPr>
        <a:xfrm>
          <a:off x="412496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BD170E49-770A-466D-96D1-2557039F287F}"/>
            </a:ext>
          </a:extLst>
        </xdr:cNvPr>
        <xdr:cNvCxnSpPr/>
      </xdr:nvCxnSpPr>
      <xdr:spPr>
        <a:xfrm>
          <a:off x="4020820" y="6978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29D32E39-9D79-4ED2-A0D4-A593C2CE59F7}"/>
            </a:ext>
          </a:extLst>
        </xdr:cNvPr>
        <xdr:cNvSpPr txBox="1"/>
      </xdr:nvSpPr>
      <xdr:spPr>
        <a:xfrm>
          <a:off x="412496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AAE59B3C-790E-45D2-8979-D71081B8790D}"/>
            </a:ext>
          </a:extLst>
        </xdr:cNvPr>
        <xdr:cNvCxnSpPr/>
      </xdr:nvCxnSpPr>
      <xdr:spPr>
        <a:xfrm>
          <a:off x="402082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C2897237-A4EE-47FB-9717-2AD6D14F6CE0}"/>
            </a:ext>
          </a:extLst>
        </xdr:cNvPr>
        <xdr:cNvSpPr txBox="1"/>
      </xdr:nvSpPr>
      <xdr:spPr>
        <a:xfrm>
          <a:off x="4124960" y="630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30A0EB67-2728-4F90-BAB7-0620E93C98AA}"/>
            </a:ext>
          </a:extLst>
        </xdr:cNvPr>
        <xdr:cNvSpPr/>
      </xdr:nvSpPr>
      <xdr:spPr>
        <a:xfrm>
          <a:off x="403606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A5463778-67DD-4163-B3B3-E6482407CEC9}"/>
            </a:ext>
          </a:extLst>
        </xdr:cNvPr>
        <xdr:cNvSpPr/>
      </xdr:nvSpPr>
      <xdr:spPr>
        <a:xfrm>
          <a:off x="33121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A2658984-5070-4056-8943-818CEBA1147D}"/>
            </a:ext>
          </a:extLst>
        </xdr:cNvPr>
        <xdr:cNvSpPr/>
      </xdr:nvSpPr>
      <xdr:spPr>
        <a:xfrm>
          <a:off x="25146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DAB10FF6-F74A-410C-A602-C2EF7F2A67DE}"/>
            </a:ext>
          </a:extLst>
        </xdr:cNvPr>
        <xdr:cNvSpPr/>
      </xdr:nvSpPr>
      <xdr:spPr>
        <a:xfrm>
          <a:off x="173990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xdr:rowOff>
    </xdr:from>
    <xdr:to>
      <xdr:col>6</xdr:col>
      <xdr:colOff>38100</xdr:colOff>
      <xdr:row>38</xdr:row>
      <xdr:rowOff>102235</xdr:rowOff>
    </xdr:to>
    <xdr:sp macro="" textlink="">
      <xdr:nvSpPr>
        <xdr:cNvPr id="67" name="フローチャート: 判断 66">
          <a:extLst>
            <a:ext uri="{FF2B5EF4-FFF2-40B4-BE49-F238E27FC236}">
              <a16:creationId xmlns:a16="http://schemas.microsoft.com/office/drawing/2014/main" id="{8DFDF21D-2FAA-4296-B31A-EF66F3013EB7}"/>
            </a:ext>
          </a:extLst>
        </xdr:cNvPr>
        <xdr:cNvSpPr/>
      </xdr:nvSpPr>
      <xdr:spPr>
        <a:xfrm>
          <a:off x="965200" y="63709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368AA5-7D36-4322-B0B6-DE887345DA5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9E432B-6218-4D0E-8AE2-ED813183994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B65BC9-15F6-41FF-9AF2-1630FF33ED9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CA31B4-DE0D-4496-B8EC-8E7DB67F3C6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ED8E2B-6C84-42D7-B768-3514976399E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74930</xdr:rowOff>
    </xdr:from>
    <xdr:to>
      <xdr:col>24</xdr:col>
      <xdr:colOff>114300</xdr:colOff>
      <xdr:row>41</xdr:row>
      <xdr:rowOff>5080</xdr:rowOff>
    </xdr:to>
    <xdr:sp macro="" textlink="">
      <xdr:nvSpPr>
        <xdr:cNvPr id="73" name="楕円 72">
          <a:extLst>
            <a:ext uri="{FF2B5EF4-FFF2-40B4-BE49-F238E27FC236}">
              <a16:creationId xmlns:a16="http://schemas.microsoft.com/office/drawing/2014/main" id="{C8A72901-DDA5-4001-A917-F4410B3F8801}"/>
            </a:ext>
          </a:extLst>
        </xdr:cNvPr>
        <xdr:cNvSpPr/>
      </xdr:nvSpPr>
      <xdr:spPr>
        <a:xfrm>
          <a:off x="4036060" y="678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53357</xdr:rowOff>
    </xdr:from>
    <xdr:ext cx="405111" cy="259045"/>
    <xdr:sp macro="" textlink="">
      <xdr:nvSpPr>
        <xdr:cNvPr id="74" name="【道路】&#10;有形固定資産減価償却率該当値テキスト">
          <a:extLst>
            <a:ext uri="{FF2B5EF4-FFF2-40B4-BE49-F238E27FC236}">
              <a16:creationId xmlns:a16="http://schemas.microsoft.com/office/drawing/2014/main" id="{97EB7704-71C2-4DA4-8B81-3234368A67EE}"/>
            </a:ext>
          </a:extLst>
        </xdr:cNvPr>
        <xdr:cNvSpPr txBox="1"/>
      </xdr:nvSpPr>
      <xdr:spPr>
        <a:xfrm>
          <a:off x="412496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65405</xdr:rowOff>
    </xdr:from>
    <xdr:to>
      <xdr:col>20</xdr:col>
      <xdr:colOff>38100</xdr:colOff>
      <xdr:row>40</xdr:row>
      <xdr:rowOff>167005</xdr:rowOff>
    </xdr:to>
    <xdr:sp macro="" textlink="">
      <xdr:nvSpPr>
        <xdr:cNvPr id="75" name="楕円 74">
          <a:extLst>
            <a:ext uri="{FF2B5EF4-FFF2-40B4-BE49-F238E27FC236}">
              <a16:creationId xmlns:a16="http://schemas.microsoft.com/office/drawing/2014/main" id="{3BEAF59D-73AA-4FF5-AE27-91C46C711B3F}"/>
            </a:ext>
          </a:extLst>
        </xdr:cNvPr>
        <xdr:cNvSpPr/>
      </xdr:nvSpPr>
      <xdr:spPr>
        <a:xfrm>
          <a:off x="3312160" y="6771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116205</xdr:rowOff>
    </xdr:from>
    <xdr:to>
      <xdr:col>24</xdr:col>
      <xdr:colOff>63500</xdr:colOff>
      <xdr:row>40</xdr:row>
      <xdr:rowOff>125730</xdr:rowOff>
    </xdr:to>
    <xdr:cxnSp macro="">
      <xdr:nvCxnSpPr>
        <xdr:cNvPr id="76" name="直線コネクタ 75">
          <a:extLst>
            <a:ext uri="{FF2B5EF4-FFF2-40B4-BE49-F238E27FC236}">
              <a16:creationId xmlns:a16="http://schemas.microsoft.com/office/drawing/2014/main" id="{9EECD0C8-6FD7-4BAD-A1A7-E4EF4685D53A}"/>
            </a:ext>
          </a:extLst>
        </xdr:cNvPr>
        <xdr:cNvCxnSpPr/>
      </xdr:nvCxnSpPr>
      <xdr:spPr>
        <a:xfrm>
          <a:off x="3355340" y="6821805"/>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65405</xdr:rowOff>
    </xdr:from>
    <xdr:to>
      <xdr:col>15</xdr:col>
      <xdr:colOff>101600</xdr:colOff>
      <xdr:row>40</xdr:row>
      <xdr:rowOff>167005</xdr:rowOff>
    </xdr:to>
    <xdr:sp macro="" textlink="">
      <xdr:nvSpPr>
        <xdr:cNvPr id="77" name="楕円 76">
          <a:extLst>
            <a:ext uri="{FF2B5EF4-FFF2-40B4-BE49-F238E27FC236}">
              <a16:creationId xmlns:a16="http://schemas.microsoft.com/office/drawing/2014/main" id="{1D29C00F-4110-48D3-B06D-E9FD18574A74}"/>
            </a:ext>
          </a:extLst>
        </xdr:cNvPr>
        <xdr:cNvSpPr/>
      </xdr:nvSpPr>
      <xdr:spPr>
        <a:xfrm>
          <a:off x="25146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116205</xdr:rowOff>
    </xdr:from>
    <xdr:to>
      <xdr:col>19</xdr:col>
      <xdr:colOff>177800</xdr:colOff>
      <xdr:row>40</xdr:row>
      <xdr:rowOff>116205</xdr:rowOff>
    </xdr:to>
    <xdr:cxnSp macro="">
      <xdr:nvCxnSpPr>
        <xdr:cNvPr id="78" name="直線コネクタ 77">
          <a:extLst>
            <a:ext uri="{FF2B5EF4-FFF2-40B4-BE49-F238E27FC236}">
              <a16:creationId xmlns:a16="http://schemas.microsoft.com/office/drawing/2014/main" id="{B153FDF6-510B-4D8F-81A7-2746AFD75F26}"/>
            </a:ext>
          </a:extLst>
        </xdr:cNvPr>
        <xdr:cNvCxnSpPr/>
      </xdr:nvCxnSpPr>
      <xdr:spPr>
        <a:xfrm>
          <a:off x="2565400" y="68218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52070</xdr:rowOff>
    </xdr:from>
    <xdr:to>
      <xdr:col>10</xdr:col>
      <xdr:colOff>165100</xdr:colOff>
      <xdr:row>40</xdr:row>
      <xdr:rowOff>153670</xdr:rowOff>
    </xdr:to>
    <xdr:sp macro="" textlink="">
      <xdr:nvSpPr>
        <xdr:cNvPr id="79" name="楕円 78">
          <a:extLst>
            <a:ext uri="{FF2B5EF4-FFF2-40B4-BE49-F238E27FC236}">
              <a16:creationId xmlns:a16="http://schemas.microsoft.com/office/drawing/2014/main" id="{F3D3E806-FB80-49A1-8BB6-3010B8639754}"/>
            </a:ext>
          </a:extLst>
        </xdr:cNvPr>
        <xdr:cNvSpPr/>
      </xdr:nvSpPr>
      <xdr:spPr>
        <a:xfrm>
          <a:off x="17399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102870</xdr:rowOff>
    </xdr:from>
    <xdr:to>
      <xdr:col>15</xdr:col>
      <xdr:colOff>50800</xdr:colOff>
      <xdr:row>40</xdr:row>
      <xdr:rowOff>116205</xdr:rowOff>
    </xdr:to>
    <xdr:cxnSp macro="">
      <xdr:nvCxnSpPr>
        <xdr:cNvPr id="80" name="直線コネクタ 79">
          <a:extLst>
            <a:ext uri="{FF2B5EF4-FFF2-40B4-BE49-F238E27FC236}">
              <a16:creationId xmlns:a16="http://schemas.microsoft.com/office/drawing/2014/main" id="{075FB1DA-0263-4EAB-8602-CDA8EEA41BFD}"/>
            </a:ext>
          </a:extLst>
        </xdr:cNvPr>
        <xdr:cNvCxnSpPr/>
      </xdr:nvCxnSpPr>
      <xdr:spPr>
        <a:xfrm>
          <a:off x="1790700" y="680847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44450</xdr:rowOff>
    </xdr:from>
    <xdr:to>
      <xdr:col>6</xdr:col>
      <xdr:colOff>38100</xdr:colOff>
      <xdr:row>40</xdr:row>
      <xdr:rowOff>146050</xdr:rowOff>
    </xdr:to>
    <xdr:sp macro="" textlink="">
      <xdr:nvSpPr>
        <xdr:cNvPr id="81" name="楕円 80">
          <a:extLst>
            <a:ext uri="{FF2B5EF4-FFF2-40B4-BE49-F238E27FC236}">
              <a16:creationId xmlns:a16="http://schemas.microsoft.com/office/drawing/2014/main" id="{D38A9D0F-E2E1-4E52-902D-D98FDC8D936B}"/>
            </a:ext>
          </a:extLst>
        </xdr:cNvPr>
        <xdr:cNvSpPr/>
      </xdr:nvSpPr>
      <xdr:spPr>
        <a:xfrm>
          <a:off x="965200" y="6750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95250</xdr:rowOff>
    </xdr:from>
    <xdr:to>
      <xdr:col>10</xdr:col>
      <xdr:colOff>114300</xdr:colOff>
      <xdr:row>40</xdr:row>
      <xdr:rowOff>102870</xdr:rowOff>
    </xdr:to>
    <xdr:cxnSp macro="">
      <xdr:nvCxnSpPr>
        <xdr:cNvPr id="82" name="直線コネクタ 81">
          <a:extLst>
            <a:ext uri="{FF2B5EF4-FFF2-40B4-BE49-F238E27FC236}">
              <a16:creationId xmlns:a16="http://schemas.microsoft.com/office/drawing/2014/main" id="{2A563262-8B33-4B35-9D54-F52830D0C43A}"/>
            </a:ext>
          </a:extLst>
        </xdr:cNvPr>
        <xdr:cNvCxnSpPr/>
      </xdr:nvCxnSpPr>
      <xdr:spPr>
        <a:xfrm>
          <a:off x="1008380" y="68008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6588A449-97DA-43A9-BA22-C374983D98ED}"/>
            </a:ext>
          </a:extLst>
        </xdr:cNvPr>
        <xdr:cNvSpPr txBox="1"/>
      </xdr:nvSpPr>
      <xdr:spPr>
        <a:xfrm>
          <a:off x="317056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701521ED-C15E-4685-8DA2-5C0F244DED45}"/>
            </a:ext>
          </a:extLst>
        </xdr:cNvPr>
        <xdr:cNvSpPr txBox="1"/>
      </xdr:nvSpPr>
      <xdr:spPr>
        <a:xfrm>
          <a:off x="238570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9068E53E-8FCC-4196-82DC-3A62A08A25FF}"/>
            </a:ext>
          </a:extLst>
        </xdr:cNvPr>
        <xdr:cNvSpPr txBox="1"/>
      </xdr:nvSpPr>
      <xdr:spPr>
        <a:xfrm>
          <a:off x="161100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118762</xdr:rowOff>
    </xdr:from>
    <xdr:ext cx="405111" cy="259045"/>
    <xdr:sp macro="" textlink="">
      <xdr:nvSpPr>
        <xdr:cNvPr id="86" name="n_4aveValue【道路】&#10;有形固定資産減価償却率">
          <a:extLst>
            <a:ext uri="{FF2B5EF4-FFF2-40B4-BE49-F238E27FC236}">
              <a16:creationId xmlns:a16="http://schemas.microsoft.com/office/drawing/2014/main" id="{679662DA-EA53-48AB-8067-BE1FEFD4D90E}"/>
            </a:ext>
          </a:extLst>
        </xdr:cNvPr>
        <xdr:cNvSpPr txBox="1"/>
      </xdr:nvSpPr>
      <xdr:spPr>
        <a:xfrm>
          <a:off x="8363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158132</xdr:rowOff>
    </xdr:from>
    <xdr:ext cx="405111" cy="259045"/>
    <xdr:sp macro="" textlink="">
      <xdr:nvSpPr>
        <xdr:cNvPr id="87" name="n_1mainValue【道路】&#10;有形固定資産減価償却率">
          <a:extLst>
            <a:ext uri="{FF2B5EF4-FFF2-40B4-BE49-F238E27FC236}">
              <a16:creationId xmlns:a16="http://schemas.microsoft.com/office/drawing/2014/main" id="{FFE3E33B-4718-4C4A-A957-D9435BE81E54}"/>
            </a:ext>
          </a:extLst>
        </xdr:cNvPr>
        <xdr:cNvSpPr txBox="1"/>
      </xdr:nvSpPr>
      <xdr:spPr>
        <a:xfrm>
          <a:off x="317056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158132</xdr:rowOff>
    </xdr:from>
    <xdr:ext cx="405111" cy="259045"/>
    <xdr:sp macro="" textlink="">
      <xdr:nvSpPr>
        <xdr:cNvPr id="88" name="n_2mainValue【道路】&#10;有形固定資産減価償却率">
          <a:extLst>
            <a:ext uri="{FF2B5EF4-FFF2-40B4-BE49-F238E27FC236}">
              <a16:creationId xmlns:a16="http://schemas.microsoft.com/office/drawing/2014/main" id="{2DF1E9E6-BB5D-46BB-851D-646B3F7CB240}"/>
            </a:ext>
          </a:extLst>
        </xdr:cNvPr>
        <xdr:cNvSpPr txBox="1"/>
      </xdr:nvSpPr>
      <xdr:spPr>
        <a:xfrm>
          <a:off x="238570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144797</xdr:rowOff>
    </xdr:from>
    <xdr:ext cx="405111" cy="259045"/>
    <xdr:sp macro="" textlink="">
      <xdr:nvSpPr>
        <xdr:cNvPr id="89" name="n_3mainValue【道路】&#10;有形固定資産減価償却率">
          <a:extLst>
            <a:ext uri="{FF2B5EF4-FFF2-40B4-BE49-F238E27FC236}">
              <a16:creationId xmlns:a16="http://schemas.microsoft.com/office/drawing/2014/main" id="{E97E4848-A570-4D44-9DFB-67FD4B6FBC2A}"/>
            </a:ext>
          </a:extLst>
        </xdr:cNvPr>
        <xdr:cNvSpPr txBox="1"/>
      </xdr:nvSpPr>
      <xdr:spPr>
        <a:xfrm>
          <a:off x="161100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137177</xdr:rowOff>
    </xdr:from>
    <xdr:ext cx="405111" cy="259045"/>
    <xdr:sp macro="" textlink="">
      <xdr:nvSpPr>
        <xdr:cNvPr id="90" name="n_4mainValue【道路】&#10;有形固定資産減価償却率">
          <a:extLst>
            <a:ext uri="{FF2B5EF4-FFF2-40B4-BE49-F238E27FC236}">
              <a16:creationId xmlns:a16="http://schemas.microsoft.com/office/drawing/2014/main" id="{56C4C5B6-E4BD-4F57-9D7A-643398FF26B2}"/>
            </a:ext>
          </a:extLst>
        </xdr:cNvPr>
        <xdr:cNvSpPr txBox="1"/>
      </xdr:nvSpPr>
      <xdr:spPr>
        <a:xfrm>
          <a:off x="836304" y="684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B299C2F-7FB1-472C-B584-D006AE0714C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C44DB7B-7C23-4790-B5E4-45B850D2A0D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7095009-BC39-4638-A870-5084B1222A3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82217F4-3D53-4217-97C7-8C4D8DA8930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60CD4E9-0F06-4F47-868A-6C0F76D9E7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4C2B834-CD55-406F-B806-EE68483E485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41D64FE-3AD1-45C8-AA8E-3822B77D1CF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C0176E-6A3C-4A95-9C11-9B963B8E0AA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D6B3F80-32CD-4FCF-AB0B-AF935908AC2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170A469-37BB-4B2C-BEF0-014339A88D1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57058D3-F34D-4BFD-A5BB-926CD29E79E8}"/>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1545373-B2BE-476B-B7BF-DC4ADCEFEFB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282B1AD-CE6B-4AF0-817A-048775EDAB22}"/>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B87642C2-E12B-4E7C-848F-CB3E93A671A2}"/>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D625A37-15D1-4CDB-BEDE-313E5C2C58EC}"/>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502C2F99-01EE-42BE-B144-6446A71A460C}"/>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46B39D3-40C4-4344-AD25-6D6B6B2EA3F1}"/>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48A934AD-BC2D-442C-9C30-57EA769B5EBE}"/>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7E80B96-8161-4B91-9676-4FA0AE424AA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6B23496-0F30-4734-8964-B680D469F72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DF26852-E7FB-4E4A-B510-EFE8573A979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85544D65-5A38-4F90-AC29-7D7B9C7F1489}"/>
            </a:ext>
          </a:extLst>
        </xdr:cNvPr>
        <xdr:cNvCxnSpPr/>
      </xdr:nvCxnSpPr>
      <xdr:spPr>
        <a:xfrm flipV="1">
          <a:off x="9219565" y="5792922"/>
          <a:ext cx="0" cy="11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470E3578-3455-41B1-9E65-EE2C62770D63}"/>
            </a:ext>
          </a:extLst>
        </xdr:cNvPr>
        <xdr:cNvSpPr txBox="1"/>
      </xdr:nvSpPr>
      <xdr:spPr>
        <a:xfrm>
          <a:off x="9258300" y="697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8DE7B052-9B4A-4FCB-BE8F-5340042187D7}"/>
            </a:ext>
          </a:extLst>
        </xdr:cNvPr>
        <xdr:cNvCxnSpPr/>
      </xdr:nvCxnSpPr>
      <xdr:spPr>
        <a:xfrm>
          <a:off x="9154160" y="69670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36627A44-E4B4-46AF-8C90-26ADD9EE5D70}"/>
            </a:ext>
          </a:extLst>
        </xdr:cNvPr>
        <xdr:cNvSpPr txBox="1"/>
      </xdr:nvSpPr>
      <xdr:spPr>
        <a:xfrm>
          <a:off x="9258300" y="557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B7C2930F-E53B-459A-A14E-C2347B640AF3}"/>
            </a:ext>
          </a:extLst>
        </xdr:cNvPr>
        <xdr:cNvCxnSpPr/>
      </xdr:nvCxnSpPr>
      <xdr:spPr>
        <a:xfrm>
          <a:off x="9154160" y="5792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B85FD2D6-E185-419A-8916-20FA32ACB776}"/>
            </a:ext>
          </a:extLst>
        </xdr:cNvPr>
        <xdr:cNvSpPr txBox="1"/>
      </xdr:nvSpPr>
      <xdr:spPr>
        <a:xfrm>
          <a:off x="9258300" y="6623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65F493F2-6FE7-4196-AA8F-2BA6B20E842D}"/>
            </a:ext>
          </a:extLst>
        </xdr:cNvPr>
        <xdr:cNvSpPr/>
      </xdr:nvSpPr>
      <xdr:spPr>
        <a:xfrm>
          <a:off x="9192260" y="67684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7A766F04-184C-45DF-9C43-55E98FD7B786}"/>
            </a:ext>
          </a:extLst>
        </xdr:cNvPr>
        <xdr:cNvSpPr/>
      </xdr:nvSpPr>
      <xdr:spPr>
        <a:xfrm>
          <a:off x="8445500" y="67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4DE59AA7-2620-478A-9699-B307B5C1463E}"/>
            </a:ext>
          </a:extLst>
        </xdr:cNvPr>
        <xdr:cNvSpPr/>
      </xdr:nvSpPr>
      <xdr:spPr>
        <a:xfrm>
          <a:off x="7670800" y="6770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C25B4A0C-13C1-403B-A461-57CD41F72460}"/>
            </a:ext>
          </a:extLst>
        </xdr:cNvPr>
        <xdr:cNvSpPr/>
      </xdr:nvSpPr>
      <xdr:spPr>
        <a:xfrm>
          <a:off x="6873240" y="67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55804</xdr:rowOff>
    </xdr:from>
    <xdr:to>
      <xdr:col>36</xdr:col>
      <xdr:colOff>165100</xdr:colOff>
      <xdr:row>39</xdr:row>
      <xdr:rowOff>157404</xdr:rowOff>
    </xdr:to>
    <xdr:sp macro="" textlink="">
      <xdr:nvSpPr>
        <xdr:cNvPr id="122" name="フローチャート: 判断 121">
          <a:extLst>
            <a:ext uri="{FF2B5EF4-FFF2-40B4-BE49-F238E27FC236}">
              <a16:creationId xmlns:a16="http://schemas.microsoft.com/office/drawing/2014/main" id="{B150688E-11E2-4FCF-B4A7-868C9CC9136E}"/>
            </a:ext>
          </a:extLst>
        </xdr:cNvPr>
        <xdr:cNvSpPr/>
      </xdr:nvSpPr>
      <xdr:spPr>
        <a:xfrm>
          <a:off x="6098540" y="659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5171B15-443F-4263-AE5B-315A075E460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5EDD8B6-ECF5-4DE3-817E-A3EC83446CA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E72EF70-26D2-46E3-AFB4-C4DBF643915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3330C6-9F0F-4747-BCBA-CC5F40010CE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52EDDB-A482-4310-9742-D309FAED261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18634</xdr:rowOff>
    </xdr:from>
    <xdr:to>
      <xdr:col>55</xdr:col>
      <xdr:colOff>50800</xdr:colOff>
      <xdr:row>41</xdr:row>
      <xdr:rowOff>120234</xdr:rowOff>
    </xdr:to>
    <xdr:sp macro="" textlink="">
      <xdr:nvSpPr>
        <xdr:cNvPr id="128" name="楕円 127">
          <a:extLst>
            <a:ext uri="{FF2B5EF4-FFF2-40B4-BE49-F238E27FC236}">
              <a16:creationId xmlns:a16="http://schemas.microsoft.com/office/drawing/2014/main" id="{D9D1FB21-2BC8-4947-A5A4-6AB730FE95D7}"/>
            </a:ext>
          </a:extLst>
        </xdr:cNvPr>
        <xdr:cNvSpPr/>
      </xdr:nvSpPr>
      <xdr:spPr>
        <a:xfrm>
          <a:off x="9192260" y="6891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105011</xdr:rowOff>
    </xdr:from>
    <xdr:ext cx="469744" cy="259045"/>
    <xdr:sp macro="" textlink="">
      <xdr:nvSpPr>
        <xdr:cNvPr id="129" name="【道路】&#10;一人当たり延長該当値テキスト">
          <a:extLst>
            <a:ext uri="{FF2B5EF4-FFF2-40B4-BE49-F238E27FC236}">
              <a16:creationId xmlns:a16="http://schemas.microsoft.com/office/drawing/2014/main" id="{3FD2D134-7A45-4220-B7CE-5B7A73423AAE}"/>
            </a:ext>
          </a:extLst>
        </xdr:cNvPr>
        <xdr:cNvSpPr txBox="1"/>
      </xdr:nvSpPr>
      <xdr:spPr>
        <a:xfrm>
          <a:off x="9258300" y="68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18542</xdr:rowOff>
    </xdr:from>
    <xdr:to>
      <xdr:col>50</xdr:col>
      <xdr:colOff>165100</xdr:colOff>
      <xdr:row>41</xdr:row>
      <xdr:rowOff>120142</xdr:rowOff>
    </xdr:to>
    <xdr:sp macro="" textlink="">
      <xdr:nvSpPr>
        <xdr:cNvPr id="130" name="楕円 129">
          <a:extLst>
            <a:ext uri="{FF2B5EF4-FFF2-40B4-BE49-F238E27FC236}">
              <a16:creationId xmlns:a16="http://schemas.microsoft.com/office/drawing/2014/main" id="{434194FC-9DAF-42C4-AA0E-2ED1EF538963}"/>
            </a:ext>
          </a:extLst>
        </xdr:cNvPr>
        <xdr:cNvSpPr/>
      </xdr:nvSpPr>
      <xdr:spPr>
        <a:xfrm>
          <a:off x="8445500" y="689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69342</xdr:rowOff>
    </xdr:from>
    <xdr:to>
      <xdr:col>55</xdr:col>
      <xdr:colOff>0</xdr:colOff>
      <xdr:row>41</xdr:row>
      <xdr:rowOff>69434</xdr:rowOff>
    </xdr:to>
    <xdr:cxnSp macro="">
      <xdr:nvCxnSpPr>
        <xdr:cNvPr id="131" name="直線コネクタ 130">
          <a:extLst>
            <a:ext uri="{FF2B5EF4-FFF2-40B4-BE49-F238E27FC236}">
              <a16:creationId xmlns:a16="http://schemas.microsoft.com/office/drawing/2014/main" id="{1B770042-3ADD-44E9-BCA9-2F665E60A6A5}"/>
            </a:ext>
          </a:extLst>
        </xdr:cNvPr>
        <xdr:cNvCxnSpPr/>
      </xdr:nvCxnSpPr>
      <xdr:spPr>
        <a:xfrm>
          <a:off x="8496300" y="6942582"/>
          <a:ext cx="7239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18588</xdr:rowOff>
    </xdr:from>
    <xdr:to>
      <xdr:col>46</xdr:col>
      <xdr:colOff>38100</xdr:colOff>
      <xdr:row>41</xdr:row>
      <xdr:rowOff>120188</xdr:rowOff>
    </xdr:to>
    <xdr:sp macro="" textlink="">
      <xdr:nvSpPr>
        <xdr:cNvPr id="132" name="楕円 131">
          <a:extLst>
            <a:ext uri="{FF2B5EF4-FFF2-40B4-BE49-F238E27FC236}">
              <a16:creationId xmlns:a16="http://schemas.microsoft.com/office/drawing/2014/main" id="{262B0AEF-88FB-442E-8FD2-BF660120A8FA}"/>
            </a:ext>
          </a:extLst>
        </xdr:cNvPr>
        <xdr:cNvSpPr/>
      </xdr:nvSpPr>
      <xdr:spPr>
        <a:xfrm>
          <a:off x="7670800" y="6891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69342</xdr:rowOff>
    </xdr:from>
    <xdr:to>
      <xdr:col>50</xdr:col>
      <xdr:colOff>114300</xdr:colOff>
      <xdr:row>41</xdr:row>
      <xdr:rowOff>69388</xdr:rowOff>
    </xdr:to>
    <xdr:cxnSp macro="">
      <xdr:nvCxnSpPr>
        <xdr:cNvPr id="133" name="直線コネクタ 132">
          <a:extLst>
            <a:ext uri="{FF2B5EF4-FFF2-40B4-BE49-F238E27FC236}">
              <a16:creationId xmlns:a16="http://schemas.microsoft.com/office/drawing/2014/main" id="{F826BFED-0198-4DC2-89D2-E2F8B8B33FC8}"/>
            </a:ext>
          </a:extLst>
        </xdr:cNvPr>
        <xdr:cNvCxnSpPr/>
      </xdr:nvCxnSpPr>
      <xdr:spPr>
        <a:xfrm flipV="1">
          <a:off x="7713980" y="6942582"/>
          <a:ext cx="78232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18862</xdr:rowOff>
    </xdr:from>
    <xdr:to>
      <xdr:col>41</xdr:col>
      <xdr:colOff>101600</xdr:colOff>
      <xdr:row>41</xdr:row>
      <xdr:rowOff>120462</xdr:rowOff>
    </xdr:to>
    <xdr:sp macro="" textlink="">
      <xdr:nvSpPr>
        <xdr:cNvPr id="134" name="楕円 133">
          <a:extLst>
            <a:ext uri="{FF2B5EF4-FFF2-40B4-BE49-F238E27FC236}">
              <a16:creationId xmlns:a16="http://schemas.microsoft.com/office/drawing/2014/main" id="{1C04E343-6BCE-4DB3-A00F-6BDDD3E1C144}"/>
            </a:ext>
          </a:extLst>
        </xdr:cNvPr>
        <xdr:cNvSpPr/>
      </xdr:nvSpPr>
      <xdr:spPr>
        <a:xfrm>
          <a:off x="6873240" y="68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69388</xdr:rowOff>
    </xdr:from>
    <xdr:to>
      <xdr:col>45</xdr:col>
      <xdr:colOff>177800</xdr:colOff>
      <xdr:row>41</xdr:row>
      <xdr:rowOff>69662</xdr:rowOff>
    </xdr:to>
    <xdr:cxnSp macro="">
      <xdr:nvCxnSpPr>
        <xdr:cNvPr id="135" name="直線コネクタ 134">
          <a:extLst>
            <a:ext uri="{FF2B5EF4-FFF2-40B4-BE49-F238E27FC236}">
              <a16:creationId xmlns:a16="http://schemas.microsoft.com/office/drawing/2014/main" id="{7DB03909-8100-4764-9C25-2E0EF7D46586}"/>
            </a:ext>
          </a:extLst>
        </xdr:cNvPr>
        <xdr:cNvCxnSpPr/>
      </xdr:nvCxnSpPr>
      <xdr:spPr>
        <a:xfrm flipV="1">
          <a:off x="6924040" y="6942628"/>
          <a:ext cx="78994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18771</xdr:rowOff>
    </xdr:from>
    <xdr:to>
      <xdr:col>36</xdr:col>
      <xdr:colOff>165100</xdr:colOff>
      <xdr:row>41</xdr:row>
      <xdr:rowOff>120371</xdr:rowOff>
    </xdr:to>
    <xdr:sp macro="" textlink="">
      <xdr:nvSpPr>
        <xdr:cNvPr id="136" name="楕円 135">
          <a:extLst>
            <a:ext uri="{FF2B5EF4-FFF2-40B4-BE49-F238E27FC236}">
              <a16:creationId xmlns:a16="http://schemas.microsoft.com/office/drawing/2014/main" id="{2F7993A8-1641-420C-93B2-8438A70338F3}"/>
            </a:ext>
          </a:extLst>
        </xdr:cNvPr>
        <xdr:cNvSpPr/>
      </xdr:nvSpPr>
      <xdr:spPr>
        <a:xfrm>
          <a:off x="6098540" y="689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69571</xdr:rowOff>
    </xdr:from>
    <xdr:to>
      <xdr:col>41</xdr:col>
      <xdr:colOff>50800</xdr:colOff>
      <xdr:row>41</xdr:row>
      <xdr:rowOff>69662</xdr:rowOff>
    </xdr:to>
    <xdr:cxnSp macro="">
      <xdr:nvCxnSpPr>
        <xdr:cNvPr id="137" name="直線コネクタ 136">
          <a:extLst>
            <a:ext uri="{FF2B5EF4-FFF2-40B4-BE49-F238E27FC236}">
              <a16:creationId xmlns:a16="http://schemas.microsoft.com/office/drawing/2014/main" id="{4BB2FBC9-EF0F-4034-B663-274CF7B14BB0}"/>
            </a:ext>
          </a:extLst>
        </xdr:cNvPr>
        <xdr:cNvCxnSpPr/>
      </xdr:nvCxnSpPr>
      <xdr:spPr>
        <a:xfrm>
          <a:off x="6149340" y="6942811"/>
          <a:ext cx="7747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920F151F-B71D-4973-8049-09C8E9D95645}"/>
            </a:ext>
          </a:extLst>
        </xdr:cNvPr>
        <xdr:cNvSpPr txBox="1"/>
      </xdr:nvSpPr>
      <xdr:spPr>
        <a:xfrm>
          <a:off x="827158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8AD6CD07-0F42-4423-85F9-AE20088B8B55}"/>
            </a:ext>
          </a:extLst>
        </xdr:cNvPr>
        <xdr:cNvSpPr txBox="1"/>
      </xdr:nvSpPr>
      <xdr:spPr>
        <a:xfrm>
          <a:off x="7509587" y="654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001AFC68-78CB-4FCD-835F-BC8B8ADFC2BB}"/>
            </a:ext>
          </a:extLst>
        </xdr:cNvPr>
        <xdr:cNvSpPr txBox="1"/>
      </xdr:nvSpPr>
      <xdr:spPr>
        <a:xfrm>
          <a:off x="6712027" y="654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2481</xdr:rowOff>
    </xdr:from>
    <xdr:ext cx="469744" cy="259045"/>
    <xdr:sp macro="" textlink="">
      <xdr:nvSpPr>
        <xdr:cNvPr id="141" name="n_4aveValue【道路】&#10;一人当たり延長">
          <a:extLst>
            <a:ext uri="{FF2B5EF4-FFF2-40B4-BE49-F238E27FC236}">
              <a16:creationId xmlns:a16="http://schemas.microsoft.com/office/drawing/2014/main" id="{D43B0C1B-B050-491B-9D3D-3FD7C17E5EFA}"/>
            </a:ext>
          </a:extLst>
        </xdr:cNvPr>
        <xdr:cNvSpPr txBox="1"/>
      </xdr:nvSpPr>
      <xdr:spPr>
        <a:xfrm>
          <a:off x="5937327" y="637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111269</xdr:rowOff>
    </xdr:from>
    <xdr:ext cx="469744" cy="259045"/>
    <xdr:sp macro="" textlink="">
      <xdr:nvSpPr>
        <xdr:cNvPr id="142" name="n_1mainValue【道路】&#10;一人当たり延長">
          <a:extLst>
            <a:ext uri="{FF2B5EF4-FFF2-40B4-BE49-F238E27FC236}">
              <a16:creationId xmlns:a16="http://schemas.microsoft.com/office/drawing/2014/main" id="{192F53F9-2EF1-4E30-A2EF-E773CBB2B0A1}"/>
            </a:ext>
          </a:extLst>
        </xdr:cNvPr>
        <xdr:cNvSpPr txBox="1"/>
      </xdr:nvSpPr>
      <xdr:spPr>
        <a:xfrm>
          <a:off x="8271587" y="698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111315</xdr:rowOff>
    </xdr:from>
    <xdr:ext cx="469744" cy="259045"/>
    <xdr:sp macro="" textlink="">
      <xdr:nvSpPr>
        <xdr:cNvPr id="143" name="n_2mainValue【道路】&#10;一人当たり延長">
          <a:extLst>
            <a:ext uri="{FF2B5EF4-FFF2-40B4-BE49-F238E27FC236}">
              <a16:creationId xmlns:a16="http://schemas.microsoft.com/office/drawing/2014/main" id="{31550F44-C879-4DBC-992B-D0BFA7D93C7D}"/>
            </a:ext>
          </a:extLst>
        </xdr:cNvPr>
        <xdr:cNvSpPr txBox="1"/>
      </xdr:nvSpPr>
      <xdr:spPr>
        <a:xfrm>
          <a:off x="7509587" y="698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111589</xdr:rowOff>
    </xdr:from>
    <xdr:ext cx="469744" cy="259045"/>
    <xdr:sp macro="" textlink="">
      <xdr:nvSpPr>
        <xdr:cNvPr id="144" name="n_3mainValue【道路】&#10;一人当たり延長">
          <a:extLst>
            <a:ext uri="{FF2B5EF4-FFF2-40B4-BE49-F238E27FC236}">
              <a16:creationId xmlns:a16="http://schemas.microsoft.com/office/drawing/2014/main" id="{62934D24-4E7E-4984-A6FE-C72BC806B071}"/>
            </a:ext>
          </a:extLst>
        </xdr:cNvPr>
        <xdr:cNvSpPr txBox="1"/>
      </xdr:nvSpPr>
      <xdr:spPr>
        <a:xfrm>
          <a:off x="6712027" y="69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111498</xdr:rowOff>
    </xdr:from>
    <xdr:ext cx="469744" cy="259045"/>
    <xdr:sp macro="" textlink="">
      <xdr:nvSpPr>
        <xdr:cNvPr id="145" name="n_4mainValue【道路】&#10;一人当たり延長">
          <a:extLst>
            <a:ext uri="{FF2B5EF4-FFF2-40B4-BE49-F238E27FC236}">
              <a16:creationId xmlns:a16="http://schemas.microsoft.com/office/drawing/2014/main" id="{EC3737CA-EB86-42EC-B23F-5178380CAA8E}"/>
            </a:ext>
          </a:extLst>
        </xdr:cNvPr>
        <xdr:cNvSpPr txBox="1"/>
      </xdr:nvSpPr>
      <xdr:spPr>
        <a:xfrm>
          <a:off x="5937327" y="698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C42A6BB-43CE-40C0-8834-3945B911B1A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F4EE445-418F-4A3C-A6C0-6E669833D51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E43CE33-01A8-4AE1-9E64-D3552375FD3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DBD68BF-BD1D-4B20-82D9-A4AD591714E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EA49650-6404-479F-A4B5-054176E487C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778BBE2-25C7-4E65-BA49-C3BF7AAD152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9DC933F-0398-44C0-920A-ED0352BD5D6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C76BE9A-20A5-476E-AC2B-23A9093E076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DEE16F7-5766-4879-820E-CD20D357457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B42ADCA-E7F8-476C-B3F5-93324130D83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8653C5F-E5DB-455E-A28A-3485DA08A99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3F390D7-3E06-4DCD-B4CA-F7E7B4E6FCE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413EDB4-4BD2-48DC-92B9-4143F53578E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EE7669F-620B-49AB-9980-5E5FAF437E0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A106517-8F8F-43D0-B836-40E8C374A46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5DADD4A-4A93-494A-95E4-F418B961CE6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55B25CF-A6C9-4048-86CA-E7B9F77F5BD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08BFE5B-885B-4657-B0FE-BC28B2BD4DF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578B366-B86C-4687-A326-8936B74CCAD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198B386-3EBF-4C28-BFBB-A1B0F00980B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7EA7022-EDDC-4B4E-9BFD-BAA78C3768F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64ABE1F-BF4A-489B-ACEA-6B30C6A0496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58FE4BA-1703-449A-B78C-A120A1EB1D9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28A4051-6DCE-46C6-849B-51D9ECEE245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4419468-15A2-4F5D-A18F-1CAC39C163B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13D87FE4-0019-4E48-9B9B-AD88DFB3B5EF}"/>
            </a:ext>
          </a:extLst>
        </xdr:cNvPr>
        <xdr:cNvCxnSpPr/>
      </xdr:nvCxnSpPr>
      <xdr:spPr>
        <a:xfrm flipV="1">
          <a:off x="4086225" y="9464584"/>
          <a:ext cx="0" cy="118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14E8218-36D6-40D1-BD24-B4E85394900D}"/>
            </a:ext>
          </a:extLst>
        </xdr:cNvPr>
        <xdr:cNvSpPr txBox="1"/>
      </xdr:nvSpPr>
      <xdr:spPr>
        <a:xfrm>
          <a:off x="4124960" y="1065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FA5A76AF-3815-4D6F-B856-8824A4283997}"/>
            </a:ext>
          </a:extLst>
        </xdr:cNvPr>
        <xdr:cNvCxnSpPr/>
      </xdr:nvCxnSpPr>
      <xdr:spPr>
        <a:xfrm>
          <a:off x="4020820" y="1065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D946CCF1-758D-420A-9057-ED0758FBD67E}"/>
            </a:ext>
          </a:extLst>
        </xdr:cNvPr>
        <xdr:cNvSpPr txBox="1"/>
      </xdr:nvSpPr>
      <xdr:spPr>
        <a:xfrm>
          <a:off x="4124960" y="924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C75B829A-6F9C-47E6-AE6C-DB52539BD021}"/>
            </a:ext>
          </a:extLst>
        </xdr:cNvPr>
        <xdr:cNvCxnSpPr/>
      </xdr:nvCxnSpPr>
      <xdr:spPr>
        <a:xfrm>
          <a:off x="4020820" y="9464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6257FA1-3FF3-44E2-A9E7-7DDC997815EC}"/>
            </a:ext>
          </a:extLst>
        </xdr:cNvPr>
        <xdr:cNvSpPr txBox="1"/>
      </xdr:nvSpPr>
      <xdr:spPr>
        <a:xfrm>
          <a:off x="4124960" y="10228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BE3C6FE7-2C4C-44B2-BD5A-94DF580AC857}"/>
            </a:ext>
          </a:extLst>
        </xdr:cNvPr>
        <xdr:cNvSpPr/>
      </xdr:nvSpPr>
      <xdr:spPr>
        <a:xfrm>
          <a:off x="4036060" y="102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DFF3DA3E-B63D-470C-B903-87199E14EE82}"/>
            </a:ext>
          </a:extLst>
        </xdr:cNvPr>
        <xdr:cNvSpPr/>
      </xdr:nvSpPr>
      <xdr:spPr>
        <a:xfrm>
          <a:off x="3312160" y="102340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432B1D3E-A6A9-4AD9-8034-F96ACFFB2D8B}"/>
            </a:ext>
          </a:extLst>
        </xdr:cNvPr>
        <xdr:cNvSpPr/>
      </xdr:nvSpPr>
      <xdr:spPr>
        <a:xfrm>
          <a:off x="2514600" y="102215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F738DDB4-B3D9-44F7-BE7B-38EAE24B0F6D}"/>
            </a:ext>
          </a:extLst>
        </xdr:cNvPr>
        <xdr:cNvSpPr/>
      </xdr:nvSpPr>
      <xdr:spPr>
        <a:xfrm>
          <a:off x="173990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1" name="フローチャート: 判断 180">
          <a:extLst>
            <a:ext uri="{FF2B5EF4-FFF2-40B4-BE49-F238E27FC236}">
              <a16:creationId xmlns:a16="http://schemas.microsoft.com/office/drawing/2014/main" id="{59AE847F-29E8-4AD3-952F-51FDAAE9D7DE}"/>
            </a:ext>
          </a:extLst>
        </xdr:cNvPr>
        <xdr:cNvSpPr/>
      </xdr:nvSpPr>
      <xdr:spPr>
        <a:xfrm>
          <a:off x="965200" y="101529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A9039D8-EB06-4AB0-9AD5-23AD14E692C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582D3C3-14BD-4C1E-A96F-0474B59ABEB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7DC570-2A8C-40EC-AB99-75052B1D1E1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2E4E0FD-88BE-4EDC-B838-C6DD3A70EFB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6CA973-423E-454E-A594-0680FDAC753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145143</xdr:rowOff>
    </xdr:from>
    <xdr:to>
      <xdr:col>24</xdr:col>
      <xdr:colOff>114300</xdr:colOff>
      <xdr:row>60</xdr:row>
      <xdr:rowOff>75293</xdr:rowOff>
    </xdr:to>
    <xdr:sp macro="" textlink="">
      <xdr:nvSpPr>
        <xdr:cNvPr id="187" name="楕円 186">
          <a:extLst>
            <a:ext uri="{FF2B5EF4-FFF2-40B4-BE49-F238E27FC236}">
              <a16:creationId xmlns:a16="http://schemas.microsoft.com/office/drawing/2014/main" id="{FBEF6017-B9D8-4C88-A182-C8A7D0443264}"/>
            </a:ext>
          </a:extLst>
        </xdr:cNvPr>
        <xdr:cNvSpPr/>
      </xdr:nvSpPr>
      <xdr:spPr>
        <a:xfrm>
          <a:off x="4036060" y="10035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168020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52FE7BA-7230-42F9-8382-04CC8563F225}"/>
            </a:ext>
          </a:extLst>
        </xdr:cNvPr>
        <xdr:cNvSpPr txBox="1"/>
      </xdr:nvSpPr>
      <xdr:spPr>
        <a:xfrm>
          <a:off x="4124960" y="9891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115751</xdr:rowOff>
    </xdr:from>
    <xdr:to>
      <xdr:col>20</xdr:col>
      <xdr:colOff>38100</xdr:colOff>
      <xdr:row>60</xdr:row>
      <xdr:rowOff>45901</xdr:rowOff>
    </xdr:to>
    <xdr:sp macro="" textlink="">
      <xdr:nvSpPr>
        <xdr:cNvPr id="189" name="楕円 188">
          <a:extLst>
            <a:ext uri="{FF2B5EF4-FFF2-40B4-BE49-F238E27FC236}">
              <a16:creationId xmlns:a16="http://schemas.microsoft.com/office/drawing/2014/main" id="{3447F398-F8DD-4433-90C6-2E7231A48D5D}"/>
            </a:ext>
          </a:extLst>
        </xdr:cNvPr>
        <xdr:cNvSpPr/>
      </xdr:nvSpPr>
      <xdr:spPr>
        <a:xfrm>
          <a:off x="3312160" y="100065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166551</xdr:rowOff>
    </xdr:from>
    <xdr:to>
      <xdr:col>24</xdr:col>
      <xdr:colOff>63500</xdr:colOff>
      <xdr:row>60</xdr:row>
      <xdr:rowOff>24493</xdr:rowOff>
    </xdr:to>
    <xdr:cxnSp macro="">
      <xdr:nvCxnSpPr>
        <xdr:cNvPr id="190" name="直線コネクタ 189">
          <a:extLst>
            <a:ext uri="{FF2B5EF4-FFF2-40B4-BE49-F238E27FC236}">
              <a16:creationId xmlns:a16="http://schemas.microsoft.com/office/drawing/2014/main" id="{B3557D00-2E2D-4F16-8F81-D9DE7C9DC980}"/>
            </a:ext>
          </a:extLst>
        </xdr:cNvPr>
        <xdr:cNvCxnSpPr/>
      </xdr:nvCxnSpPr>
      <xdr:spPr>
        <a:xfrm>
          <a:off x="3355340" y="10057311"/>
          <a:ext cx="7315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84727</xdr:rowOff>
    </xdr:from>
    <xdr:to>
      <xdr:col>15</xdr:col>
      <xdr:colOff>101600</xdr:colOff>
      <xdr:row>60</xdr:row>
      <xdr:rowOff>14877</xdr:rowOff>
    </xdr:to>
    <xdr:sp macro="" textlink="">
      <xdr:nvSpPr>
        <xdr:cNvPr id="191" name="楕円 190">
          <a:extLst>
            <a:ext uri="{FF2B5EF4-FFF2-40B4-BE49-F238E27FC236}">
              <a16:creationId xmlns:a16="http://schemas.microsoft.com/office/drawing/2014/main" id="{3881463D-4A73-4841-9540-F008DB77F59A}"/>
            </a:ext>
          </a:extLst>
        </xdr:cNvPr>
        <xdr:cNvSpPr/>
      </xdr:nvSpPr>
      <xdr:spPr>
        <a:xfrm>
          <a:off x="2514600" y="9975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135527</xdr:rowOff>
    </xdr:from>
    <xdr:to>
      <xdr:col>19</xdr:col>
      <xdr:colOff>177800</xdr:colOff>
      <xdr:row>59</xdr:row>
      <xdr:rowOff>166551</xdr:rowOff>
    </xdr:to>
    <xdr:cxnSp macro="">
      <xdr:nvCxnSpPr>
        <xdr:cNvPr id="192" name="直線コネクタ 191">
          <a:extLst>
            <a:ext uri="{FF2B5EF4-FFF2-40B4-BE49-F238E27FC236}">
              <a16:creationId xmlns:a16="http://schemas.microsoft.com/office/drawing/2014/main" id="{C10CC00D-AFBF-4974-8379-BF5B736C97FB}"/>
            </a:ext>
          </a:extLst>
        </xdr:cNvPr>
        <xdr:cNvCxnSpPr/>
      </xdr:nvCxnSpPr>
      <xdr:spPr>
        <a:xfrm>
          <a:off x="2565400" y="10026287"/>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97790</xdr:rowOff>
    </xdr:from>
    <xdr:to>
      <xdr:col>10</xdr:col>
      <xdr:colOff>165100</xdr:colOff>
      <xdr:row>60</xdr:row>
      <xdr:rowOff>27940</xdr:rowOff>
    </xdr:to>
    <xdr:sp macro="" textlink="">
      <xdr:nvSpPr>
        <xdr:cNvPr id="193" name="楕円 192">
          <a:extLst>
            <a:ext uri="{FF2B5EF4-FFF2-40B4-BE49-F238E27FC236}">
              <a16:creationId xmlns:a16="http://schemas.microsoft.com/office/drawing/2014/main" id="{92DF0CCF-D1D5-4C68-8622-99E8F60BEC2E}"/>
            </a:ext>
          </a:extLst>
        </xdr:cNvPr>
        <xdr:cNvSpPr/>
      </xdr:nvSpPr>
      <xdr:spPr>
        <a:xfrm>
          <a:off x="1739900" y="998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135527</xdr:rowOff>
    </xdr:from>
    <xdr:to>
      <xdr:col>15</xdr:col>
      <xdr:colOff>50800</xdr:colOff>
      <xdr:row>59</xdr:row>
      <xdr:rowOff>148590</xdr:rowOff>
    </xdr:to>
    <xdr:cxnSp macro="">
      <xdr:nvCxnSpPr>
        <xdr:cNvPr id="194" name="直線コネクタ 193">
          <a:extLst>
            <a:ext uri="{FF2B5EF4-FFF2-40B4-BE49-F238E27FC236}">
              <a16:creationId xmlns:a16="http://schemas.microsoft.com/office/drawing/2014/main" id="{B3E7C161-9007-4050-9DF4-1C72475347A7}"/>
            </a:ext>
          </a:extLst>
        </xdr:cNvPr>
        <xdr:cNvCxnSpPr/>
      </xdr:nvCxnSpPr>
      <xdr:spPr>
        <a:xfrm flipV="1">
          <a:off x="1790700" y="10026287"/>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122283</xdr:rowOff>
    </xdr:from>
    <xdr:to>
      <xdr:col>6</xdr:col>
      <xdr:colOff>38100</xdr:colOff>
      <xdr:row>60</xdr:row>
      <xdr:rowOff>52433</xdr:rowOff>
    </xdr:to>
    <xdr:sp macro="" textlink="">
      <xdr:nvSpPr>
        <xdr:cNvPr id="195" name="楕円 194">
          <a:extLst>
            <a:ext uri="{FF2B5EF4-FFF2-40B4-BE49-F238E27FC236}">
              <a16:creationId xmlns:a16="http://schemas.microsoft.com/office/drawing/2014/main" id="{F8B7761D-59EB-4401-9AB3-817596E372FF}"/>
            </a:ext>
          </a:extLst>
        </xdr:cNvPr>
        <xdr:cNvSpPr/>
      </xdr:nvSpPr>
      <xdr:spPr>
        <a:xfrm>
          <a:off x="965200" y="10013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148590</xdr:rowOff>
    </xdr:from>
    <xdr:to>
      <xdr:col>10</xdr:col>
      <xdr:colOff>114300</xdr:colOff>
      <xdr:row>60</xdr:row>
      <xdr:rowOff>1633</xdr:rowOff>
    </xdr:to>
    <xdr:cxnSp macro="">
      <xdr:nvCxnSpPr>
        <xdr:cNvPr id="196" name="直線コネクタ 195">
          <a:extLst>
            <a:ext uri="{FF2B5EF4-FFF2-40B4-BE49-F238E27FC236}">
              <a16:creationId xmlns:a16="http://schemas.microsoft.com/office/drawing/2014/main" id="{96EA3C0F-5F1A-4837-983A-805EB4207CE3}"/>
            </a:ext>
          </a:extLst>
        </xdr:cNvPr>
        <xdr:cNvCxnSpPr/>
      </xdr:nvCxnSpPr>
      <xdr:spPr>
        <a:xfrm flipV="1">
          <a:off x="1008380" y="10039350"/>
          <a:ext cx="7823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94371BC-B9B2-44F3-857B-DCFD1DEFF27F}"/>
            </a:ext>
          </a:extLst>
        </xdr:cNvPr>
        <xdr:cNvSpPr txBox="1"/>
      </xdr:nvSpPr>
      <xdr:spPr>
        <a:xfrm>
          <a:off x="3170564" y="1032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B7C0E4B-820D-4450-87EA-3A0A691D64D2}"/>
            </a:ext>
          </a:extLst>
        </xdr:cNvPr>
        <xdr:cNvSpPr txBox="1"/>
      </xdr:nvSpPr>
      <xdr:spPr>
        <a:xfrm>
          <a:off x="238570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24DC0C9-F60C-4AA2-8840-C105E3E7F117}"/>
            </a:ext>
          </a:extLst>
        </xdr:cNvPr>
        <xdr:cNvSpPr txBox="1"/>
      </xdr:nvSpPr>
      <xdr:spPr>
        <a:xfrm>
          <a:off x="16110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15801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2B41635-9F22-4DEF-AACC-98335B8D303D}"/>
            </a:ext>
          </a:extLst>
        </xdr:cNvPr>
        <xdr:cNvSpPr txBox="1"/>
      </xdr:nvSpPr>
      <xdr:spPr>
        <a:xfrm>
          <a:off x="836304" y="1024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62428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55B02BA-6EFF-40A2-B0F9-95C5481DDA95}"/>
            </a:ext>
          </a:extLst>
        </xdr:cNvPr>
        <xdr:cNvSpPr txBox="1"/>
      </xdr:nvSpPr>
      <xdr:spPr>
        <a:xfrm>
          <a:off x="3170564" y="978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31404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923E2BF-C7CF-46B8-858B-B5B1EEA5621E}"/>
            </a:ext>
          </a:extLst>
        </xdr:cNvPr>
        <xdr:cNvSpPr txBox="1"/>
      </xdr:nvSpPr>
      <xdr:spPr>
        <a:xfrm>
          <a:off x="2385704" y="9754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44467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963B05F-3D4F-4C46-955C-FA0D919D4CEB}"/>
            </a:ext>
          </a:extLst>
        </xdr:cNvPr>
        <xdr:cNvSpPr txBox="1"/>
      </xdr:nvSpPr>
      <xdr:spPr>
        <a:xfrm>
          <a:off x="16110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68960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6DA59A0-E811-467E-ACE6-2321BC291B84}"/>
            </a:ext>
          </a:extLst>
        </xdr:cNvPr>
        <xdr:cNvSpPr txBox="1"/>
      </xdr:nvSpPr>
      <xdr:spPr>
        <a:xfrm>
          <a:off x="836304" y="979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C2405AF-6424-4E35-AC6B-DB200F38FD5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1810018-E95D-44A6-8577-260D91F75C3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349100C-CDF8-4EF9-873E-7EAB54AA7FF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A72702F-4752-4DBF-B44B-DCE772C0DEF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960D6D1-FA39-4881-AD61-E39F78192D0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455349F-C17A-4C5B-AA23-BD1249EF5BE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55A5477-7F43-4038-B8A0-13BBD8A453D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124CB66-EC57-4A18-AED9-F64DDC06FEE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A35474D-7EFE-41FE-9961-E6428A94166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9D45BCB-A17C-47AC-BE3D-26B37D96028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D26D470-7749-4C5D-AAFC-5D707901DD41}"/>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8FA8EAD9-8114-41FD-8A75-257580427DED}"/>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DD2C437F-38AB-4AA3-8AB9-8C223CF6EEF5}"/>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8A2409AE-546E-4F9D-B2C1-1B3AA7B08824}"/>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9A93DC94-B7A4-4CF0-BA48-FDA7B3189C81}"/>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967B763C-5B82-4F67-BE18-96194ECB80AE}"/>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40F2C5E0-779F-4A89-A9E1-24AD8FE4911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05125279-2C96-4FBB-9F55-101D6FB54B97}"/>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A0618AA-6292-4C29-8764-AA8CB5D22C8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6D48EBAA-776A-4863-8658-02F318AC7505}"/>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99C1E54-28ED-4CC5-A711-BAFA8F095A9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6229EB0D-53CB-4E0F-84EE-3878D481091C}"/>
            </a:ext>
          </a:extLst>
        </xdr:cNvPr>
        <xdr:cNvCxnSpPr/>
      </xdr:nvCxnSpPr>
      <xdr:spPr>
        <a:xfrm flipV="1">
          <a:off x="9219565" y="9682760"/>
          <a:ext cx="0" cy="104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249F3435-0C6F-4D8B-BBE5-8C1BA5476042}"/>
            </a:ext>
          </a:extLst>
        </xdr:cNvPr>
        <xdr:cNvSpPr txBox="1"/>
      </xdr:nvSpPr>
      <xdr:spPr>
        <a:xfrm>
          <a:off x="9258300" y="1072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01B0937C-E3BB-4AB0-9E7C-11E2E4E66B36}"/>
            </a:ext>
          </a:extLst>
        </xdr:cNvPr>
        <xdr:cNvCxnSpPr/>
      </xdr:nvCxnSpPr>
      <xdr:spPr>
        <a:xfrm>
          <a:off x="9154160" y="10729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EBD8D31-7E6E-4286-A09F-94451FDCFD91}"/>
            </a:ext>
          </a:extLst>
        </xdr:cNvPr>
        <xdr:cNvSpPr txBox="1"/>
      </xdr:nvSpPr>
      <xdr:spPr>
        <a:xfrm>
          <a:off x="9258300" y="946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A6EE739C-22FB-4FB2-8661-34E4D56B59AA}"/>
            </a:ext>
          </a:extLst>
        </xdr:cNvPr>
        <xdr:cNvCxnSpPr/>
      </xdr:nvCxnSpPr>
      <xdr:spPr>
        <a:xfrm>
          <a:off x="9154160" y="968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E7BDB3E5-259D-443B-B0F1-39908E026534}"/>
            </a:ext>
          </a:extLst>
        </xdr:cNvPr>
        <xdr:cNvSpPr txBox="1"/>
      </xdr:nvSpPr>
      <xdr:spPr>
        <a:xfrm>
          <a:off x="9258300" y="10173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C0878F9F-ACB3-4B17-85D6-DEE09A551457}"/>
            </a:ext>
          </a:extLst>
        </xdr:cNvPr>
        <xdr:cNvSpPr/>
      </xdr:nvSpPr>
      <xdr:spPr>
        <a:xfrm>
          <a:off x="9192260" y="103186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443AAA72-8A54-4645-845E-FB86BEED491A}"/>
            </a:ext>
          </a:extLst>
        </xdr:cNvPr>
        <xdr:cNvSpPr/>
      </xdr:nvSpPr>
      <xdr:spPr>
        <a:xfrm>
          <a:off x="8445500" y="10322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8D4639E1-CCDE-4E08-A404-1B3BD38E908F}"/>
            </a:ext>
          </a:extLst>
        </xdr:cNvPr>
        <xdr:cNvSpPr/>
      </xdr:nvSpPr>
      <xdr:spPr>
        <a:xfrm>
          <a:off x="7670800" y="10326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DCDAEF32-0BA1-4DC0-A6A2-BE96513BC7F4}"/>
            </a:ext>
          </a:extLst>
        </xdr:cNvPr>
        <xdr:cNvSpPr/>
      </xdr:nvSpPr>
      <xdr:spPr>
        <a:xfrm>
          <a:off x="6873240" y="10329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84380</xdr:rowOff>
    </xdr:from>
    <xdr:to>
      <xdr:col>36</xdr:col>
      <xdr:colOff>165100</xdr:colOff>
      <xdr:row>60</xdr:row>
      <xdr:rowOff>14530</xdr:rowOff>
    </xdr:to>
    <xdr:sp macro="" textlink="">
      <xdr:nvSpPr>
        <xdr:cNvPr id="236" name="フローチャート: 判断 235">
          <a:extLst>
            <a:ext uri="{FF2B5EF4-FFF2-40B4-BE49-F238E27FC236}">
              <a16:creationId xmlns:a16="http://schemas.microsoft.com/office/drawing/2014/main" id="{16867B55-C685-4FC6-BF0E-64AAFD3EEF9C}"/>
            </a:ext>
          </a:extLst>
        </xdr:cNvPr>
        <xdr:cNvSpPr/>
      </xdr:nvSpPr>
      <xdr:spPr>
        <a:xfrm>
          <a:off x="6098540" y="9975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2D19B8C-87C9-4E9E-94CB-9D1704E5D0D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43F4E70-669F-470B-AF86-783B40D0C68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8D5EB9D-A12E-4628-987C-AADF9352204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3BFAB0-75E9-436F-BCD2-AF4810902EA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53702C3-CCC1-4335-B10E-D76A00B13DB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85048</xdr:rowOff>
    </xdr:from>
    <xdr:to>
      <xdr:col>55</xdr:col>
      <xdr:colOff>50800</xdr:colOff>
      <xdr:row>64</xdr:row>
      <xdr:rowOff>15198</xdr:rowOff>
    </xdr:to>
    <xdr:sp macro="" textlink="">
      <xdr:nvSpPr>
        <xdr:cNvPr id="242" name="楕円 241">
          <a:extLst>
            <a:ext uri="{FF2B5EF4-FFF2-40B4-BE49-F238E27FC236}">
              <a16:creationId xmlns:a16="http://schemas.microsoft.com/office/drawing/2014/main" id="{4B7B164B-3C52-4912-84C2-0328B3874F29}"/>
            </a:ext>
          </a:extLst>
        </xdr:cNvPr>
        <xdr:cNvSpPr/>
      </xdr:nvSpPr>
      <xdr:spPr>
        <a:xfrm>
          <a:off x="9192260" y="10646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171425</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96F4406C-FFD6-47F4-A64D-AAB3E64FB933}"/>
            </a:ext>
          </a:extLst>
        </xdr:cNvPr>
        <xdr:cNvSpPr txBox="1"/>
      </xdr:nvSpPr>
      <xdr:spPr>
        <a:xfrm>
          <a:off x="9258300" y="1056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84948</xdr:rowOff>
    </xdr:from>
    <xdr:to>
      <xdr:col>50</xdr:col>
      <xdr:colOff>165100</xdr:colOff>
      <xdr:row>64</xdr:row>
      <xdr:rowOff>15098</xdr:rowOff>
    </xdr:to>
    <xdr:sp macro="" textlink="">
      <xdr:nvSpPr>
        <xdr:cNvPr id="244" name="楕円 243">
          <a:extLst>
            <a:ext uri="{FF2B5EF4-FFF2-40B4-BE49-F238E27FC236}">
              <a16:creationId xmlns:a16="http://schemas.microsoft.com/office/drawing/2014/main" id="{E29DF398-7E4F-4B17-A4B5-71CB0D8E803F}"/>
            </a:ext>
          </a:extLst>
        </xdr:cNvPr>
        <xdr:cNvSpPr/>
      </xdr:nvSpPr>
      <xdr:spPr>
        <a:xfrm>
          <a:off x="8445500" y="10646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135748</xdr:rowOff>
    </xdr:from>
    <xdr:to>
      <xdr:col>55</xdr:col>
      <xdr:colOff>0</xdr:colOff>
      <xdr:row>63</xdr:row>
      <xdr:rowOff>135848</xdr:rowOff>
    </xdr:to>
    <xdr:cxnSp macro="">
      <xdr:nvCxnSpPr>
        <xdr:cNvPr id="245" name="直線コネクタ 244">
          <a:extLst>
            <a:ext uri="{FF2B5EF4-FFF2-40B4-BE49-F238E27FC236}">
              <a16:creationId xmlns:a16="http://schemas.microsoft.com/office/drawing/2014/main" id="{73C098D2-8E41-4F51-A9E2-559A239EAD9E}"/>
            </a:ext>
          </a:extLst>
        </xdr:cNvPr>
        <xdr:cNvCxnSpPr/>
      </xdr:nvCxnSpPr>
      <xdr:spPr>
        <a:xfrm>
          <a:off x="8496300" y="10697068"/>
          <a:ext cx="7239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84938</xdr:rowOff>
    </xdr:from>
    <xdr:to>
      <xdr:col>46</xdr:col>
      <xdr:colOff>38100</xdr:colOff>
      <xdr:row>64</xdr:row>
      <xdr:rowOff>15088</xdr:rowOff>
    </xdr:to>
    <xdr:sp macro="" textlink="">
      <xdr:nvSpPr>
        <xdr:cNvPr id="246" name="楕円 245">
          <a:extLst>
            <a:ext uri="{FF2B5EF4-FFF2-40B4-BE49-F238E27FC236}">
              <a16:creationId xmlns:a16="http://schemas.microsoft.com/office/drawing/2014/main" id="{FC899A86-8066-41E2-B933-1EFA4BF70E7B}"/>
            </a:ext>
          </a:extLst>
        </xdr:cNvPr>
        <xdr:cNvSpPr/>
      </xdr:nvSpPr>
      <xdr:spPr>
        <a:xfrm>
          <a:off x="7670800" y="10646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135738</xdr:rowOff>
    </xdr:from>
    <xdr:to>
      <xdr:col>50</xdr:col>
      <xdr:colOff>114300</xdr:colOff>
      <xdr:row>63</xdr:row>
      <xdr:rowOff>135748</xdr:rowOff>
    </xdr:to>
    <xdr:cxnSp macro="">
      <xdr:nvCxnSpPr>
        <xdr:cNvPr id="247" name="直線コネクタ 246">
          <a:extLst>
            <a:ext uri="{FF2B5EF4-FFF2-40B4-BE49-F238E27FC236}">
              <a16:creationId xmlns:a16="http://schemas.microsoft.com/office/drawing/2014/main" id="{0C7287C4-28EF-4EDA-BC8D-C97CFE58C9ED}"/>
            </a:ext>
          </a:extLst>
        </xdr:cNvPr>
        <xdr:cNvCxnSpPr/>
      </xdr:nvCxnSpPr>
      <xdr:spPr>
        <a:xfrm>
          <a:off x="7713980" y="10697058"/>
          <a:ext cx="78232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86885</xdr:rowOff>
    </xdr:from>
    <xdr:to>
      <xdr:col>41</xdr:col>
      <xdr:colOff>101600</xdr:colOff>
      <xdr:row>64</xdr:row>
      <xdr:rowOff>17035</xdr:rowOff>
    </xdr:to>
    <xdr:sp macro="" textlink="">
      <xdr:nvSpPr>
        <xdr:cNvPr id="248" name="楕円 247">
          <a:extLst>
            <a:ext uri="{FF2B5EF4-FFF2-40B4-BE49-F238E27FC236}">
              <a16:creationId xmlns:a16="http://schemas.microsoft.com/office/drawing/2014/main" id="{810DFE8B-C0C1-406B-B22A-35DE45F12DB2}"/>
            </a:ext>
          </a:extLst>
        </xdr:cNvPr>
        <xdr:cNvSpPr/>
      </xdr:nvSpPr>
      <xdr:spPr>
        <a:xfrm>
          <a:off x="6873240" y="10648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135738</xdr:rowOff>
    </xdr:from>
    <xdr:to>
      <xdr:col>45</xdr:col>
      <xdr:colOff>177800</xdr:colOff>
      <xdr:row>63</xdr:row>
      <xdr:rowOff>137685</xdr:rowOff>
    </xdr:to>
    <xdr:cxnSp macro="">
      <xdr:nvCxnSpPr>
        <xdr:cNvPr id="249" name="直線コネクタ 248">
          <a:extLst>
            <a:ext uri="{FF2B5EF4-FFF2-40B4-BE49-F238E27FC236}">
              <a16:creationId xmlns:a16="http://schemas.microsoft.com/office/drawing/2014/main" id="{3DBFEC2D-D3FD-4C76-A4AF-21A20A005D34}"/>
            </a:ext>
          </a:extLst>
        </xdr:cNvPr>
        <xdr:cNvCxnSpPr/>
      </xdr:nvCxnSpPr>
      <xdr:spPr>
        <a:xfrm flipV="1">
          <a:off x="6924040" y="10697058"/>
          <a:ext cx="78994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88907</xdr:rowOff>
    </xdr:from>
    <xdr:to>
      <xdr:col>36</xdr:col>
      <xdr:colOff>165100</xdr:colOff>
      <xdr:row>64</xdr:row>
      <xdr:rowOff>19057</xdr:rowOff>
    </xdr:to>
    <xdr:sp macro="" textlink="">
      <xdr:nvSpPr>
        <xdr:cNvPr id="250" name="楕円 249">
          <a:extLst>
            <a:ext uri="{FF2B5EF4-FFF2-40B4-BE49-F238E27FC236}">
              <a16:creationId xmlns:a16="http://schemas.microsoft.com/office/drawing/2014/main" id="{C4E1E1F0-0C05-43AE-9A69-BC3120E04F66}"/>
            </a:ext>
          </a:extLst>
        </xdr:cNvPr>
        <xdr:cNvSpPr/>
      </xdr:nvSpPr>
      <xdr:spPr>
        <a:xfrm>
          <a:off x="6098540" y="10650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137685</xdr:rowOff>
    </xdr:from>
    <xdr:to>
      <xdr:col>41</xdr:col>
      <xdr:colOff>50800</xdr:colOff>
      <xdr:row>63</xdr:row>
      <xdr:rowOff>139707</xdr:rowOff>
    </xdr:to>
    <xdr:cxnSp macro="">
      <xdr:nvCxnSpPr>
        <xdr:cNvPr id="251" name="直線コネクタ 250">
          <a:extLst>
            <a:ext uri="{FF2B5EF4-FFF2-40B4-BE49-F238E27FC236}">
              <a16:creationId xmlns:a16="http://schemas.microsoft.com/office/drawing/2014/main" id="{807E60DA-74BA-44E8-93CC-B36E0E63EAD6}"/>
            </a:ext>
          </a:extLst>
        </xdr:cNvPr>
        <xdr:cNvCxnSpPr/>
      </xdr:nvCxnSpPr>
      <xdr:spPr>
        <a:xfrm flipV="1">
          <a:off x="6149340" y="10699005"/>
          <a:ext cx="774700" cy="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FFD5B939-8CAD-4DBD-BA1E-5E4CE74FEAA5}"/>
            </a:ext>
          </a:extLst>
        </xdr:cNvPr>
        <xdr:cNvSpPr txBox="1"/>
      </xdr:nvSpPr>
      <xdr:spPr>
        <a:xfrm>
          <a:off x="8239271" y="1010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0BB49856-8608-49E3-BE60-58E2327694ED}"/>
            </a:ext>
          </a:extLst>
        </xdr:cNvPr>
        <xdr:cNvSpPr txBox="1"/>
      </xdr:nvSpPr>
      <xdr:spPr>
        <a:xfrm>
          <a:off x="7477271" y="1010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9AA64991-07BA-4566-A626-6AAE5E46AFB2}"/>
            </a:ext>
          </a:extLst>
        </xdr:cNvPr>
        <xdr:cNvSpPr txBox="1"/>
      </xdr:nvSpPr>
      <xdr:spPr>
        <a:xfrm>
          <a:off x="6702571" y="101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31057</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368F1009-66BA-4180-B2ED-FB692EAEE68A}"/>
            </a:ext>
          </a:extLst>
        </xdr:cNvPr>
        <xdr:cNvSpPr txBox="1"/>
      </xdr:nvSpPr>
      <xdr:spPr>
        <a:xfrm>
          <a:off x="5872695" y="975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6225</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C055A44B-4405-4B43-BB15-D2E7752AE30B}"/>
            </a:ext>
          </a:extLst>
        </xdr:cNvPr>
        <xdr:cNvSpPr txBox="1"/>
      </xdr:nvSpPr>
      <xdr:spPr>
        <a:xfrm>
          <a:off x="8271588" y="1073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6215</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39094D73-23C5-4F2C-94FB-2B1E6E9F06AC}"/>
            </a:ext>
          </a:extLst>
        </xdr:cNvPr>
        <xdr:cNvSpPr txBox="1"/>
      </xdr:nvSpPr>
      <xdr:spPr>
        <a:xfrm>
          <a:off x="7509588" y="1073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8162</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05B4F593-9D4C-4F94-AB04-A5A1EBEF1F1B}"/>
            </a:ext>
          </a:extLst>
        </xdr:cNvPr>
        <xdr:cNvSpPr txBox="1"/>
      </xdr:nvSpPr>
      <xdr:spPr>
        <a:xfrm>
          <a:off x="6712028" y="1073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10184</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BF790CE8-0A54-4008-B5D5-4F29C904FFFA}"/>
            </a:ext>
          </a:extLst>
        </xdr:cNvPr>
        <xdr:cNvSpPr txBox="1"/>
      </xdr:nvSpPr>
      <xdr:spPr>
        <a:xfrm>
          <a:off x="5937328" y="1073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9A35278-AF82-4667-BA0C-0C38417022C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469C91E-19AD-4C52-B361-6B1A283C8E7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22F5C99-FE26-4A02-83C8-BF7295B0D66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DC3663F-B0F0-40BC-AC40-F050370756E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D2EB9BF-B59B-4BBD-8F69-464A60ACBF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074A7B1-FBFC-430F-9F89-9C101294940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B80279A-6C84-4092-9CCA-04E8B51C54F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634EE09-7925-45D2-804F-E3A754DE296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3FE3C2F-DE3E-4398-B931-1D531FC580A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F7D1AD4-31A9-412A-9F97-C8FC511435A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F8E1E5A-E686-4F0E-B6E7-CE38F100D4B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EAAFB908-5995-4F7B-A6FE-42091CE9DD0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E18AAB31-4B8A-440F-8B5E-D9A420ED328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F446EFCB-CDBB-42B4-AA0F-90469CBEC13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90062551-240D-48B8-8E50-EE2FE9878CA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BC9B17AE-68DF-4EA0-9459-321974340F5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544A2AE6-1432-42C9-94DB-A3268217792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0CFF73AF-221D-4014-A6B5-A35C9529EFF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156E9089-BB8E-4DF9-A315-EBE2B7BAEB5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FC644D29-AA0A-41FF-8EDF-182D730F2E1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66ADDB96-9748-4D50-9A76-93B529ACDF2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7E4D371-2EE1-4302-8796-9AA0F59245D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2" name="テキスト ボックス 281">
          <a:extLst>
            <a:ext uri="{FF2B5EF4-FFF2-40B4-BE49-F238E27FC236}">
              <a16:creationId xmlns:a16="http://schemas.microsoft.com/office/drawing/2014/main" id="{605075A0-C827-457C-9756-44C0FED1F8B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9D3BE07E-604F-4218-AD36-DC6500F4F39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47625</xdr:rowOff>
    </xdr:from>
    <xdr:to>
      <xdr:col>24</xdr:col>
      <xdr:colOff>62865</xdr:colOff>
      <xdr:row>86</xdr:row>
      <xdr:rowOff>114300</xdr:rowOff>
    </xdr:to>
    <xdr:cxnSp macro="">
      <xdr:nvCxnSpPr>
        <xdr:cNvPr id="284" name="直線コネクタ 283">
          <a:extLst>
            <a:ext uri="{FF2B5EF4-FFF2-40B4-BE49-F238E27FC236}">
              <a16:creationId xmlns:a16="http://schemas.microsoft.com/office/drawing/2014/main" id="{4AB175D6-F413-4E02-91C0-A8D857AAEC1C}"/>
            </a:ext>
          </a:extLst>
        </xdr:cNvPr>
        <xdr:cNvCxnSpPr/>
      </xdr:nvCxnSpPr>
      <xdr:spPr>
        <a:xfrm flipV="1">
          <a:off x="4086225" y="13458825"/>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E7E73F33-6410-4EA9-8742-D7906D80C9B1}"/>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6" name="直線コネクタ 285">
          <a:extLst>
            <a:ext uri="{FF2B5EF4-FFF2-40B4-BE49-F238E27FC236}">
              <a16:creationId xmlns:a16="http://schemas.microsoft.com/office/drawing/2014/main" id="{210018AE-4F7F-409A-A40F-777490CCC2B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165752</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DCF0029-0A61-45CB-A111-A608F9F45302}"/>
            </a:ext>
          </a:extLst>
        </xdr:cNvPr>
        <xdr:cNvSpPr txBox="1"/>
      </xdr:nvSpPr>
      <xdr:spPr>
        <a:xfrm>
          <a:off x="412496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47625</xdr:rowOff>
    </xdr:from>
    <xdr:to>
      <xdr:col>24</xdr:col>
      <xdr:colOff>152400</xdr:colOff>
      <xdr:row>80</xdr:row>
      <xdr:rowOff>47625</xdr:rowOff>
    </xdr:to>
    <xdr:cxnSp macro="">
      <xdr:nvCxnSpPr>
        <xdr:cNvPr id="288" name="直線コネクタ 287">
          <a:extLst>
            <a:ext uri="{FF2B5EF4-FFF2-40B4-BE49-F238E27FC236}">
              <a16:creationId xmlns:a16="http://schemas.microsoft.com/office/drawing/2014/main" id="{71CFE641-A0B0-4646-A734-B7438427234B}"/>
            </a:ext>
          </a:extLst>
        </xdr:cNvPr>
        <xdr:cNvCxnSpPr/>
      </xdr:nvCxnSpPr>
      <xdr:spPr>
        <a:xfrm>
          <a:off x="4020820" y="1345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30497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1E4A6453-522E-47B3-9A3F-BAEAB1B9BDEA}"/>
            </a:ext>
          </a:extLst>
        </xdr:cNvPr>
        <xdr:cNvSpPr txBox="1"/>
      </xdr:nvSpPr>
      <xdr:spPr>
        <a:xfrm>
          <a:off x="4124960" y="1394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52070</xdr:rowOff>
    </xdr:from>
    <xdr:to>
      <xdr:col>24</xdr:col>
      <xdr:colOff>114300</xdr:colOff>
      <xdr:row>83</xdr:row>
      <xdr:rowOff>153670</xdr:rowOff>
    </xdr:to>
    <xdr:sp macro="" textlink="">
      <xdr:nvSpPr>
        <xdr:cNvPr id="290" name="フローチャート: 判断 289">
          <a:extLst>
            <a:ext uri="{FF2B5EF4-FFF2-40B4-BE49-F238E27FC236}">
              <a16:creationId xmlns:a16="http://schemas.microsoft.com/office/drawing/2014/main" id="{6971639B-1052-46E4-B00E-96A8B4C0A115}"/>
            </a:ext>
          </a:extLst>
        </xdr:cNvPr>
        <xdr:cNvSpPr/>
      </xdr:nvSpPr>
      <xdr:spPr>
        <a:xfrm>
          <a:off x="4036060" y="139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34925</xdr:rowOff>
    </xdr:from>
    <xdr:to>
      <xdr:col>20</xdr:col>
      <xdr:colOff>38100</xdr:colOff>
      <xdr:row>83</xdr:row>
      <xdr:rowOff>136525</xdr:rowOff>
    </xdr:to>
    <xdr:sp macro="" textlink="">
      <xdr:nvSpPr>
        <xdr:cNvPr id="291" name="フローチャート: 判断 290">
          <a:extLst>
            <a:ext uri="{FF2B5EF4-FFF2-40B4-BE49-F238E27FC236}">
              <a16:creationId xmlns:a16="http://schemas.microsoft.com/office/drawing/2014/main" id="{B7C859EF-7729-4C05-8582-7E7BC6A8F461}"/>
            </a:ext>
          </a:extLst>
        </xdr:cNvPr>
        <xdr:cNvSpPr/>
      </xdr:nvSpPr>
      <xdr:spPr>
        <a:xfrm>
          <a:off x="3312160" y="139490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128270</xdr:rowOff>
    </xdr:from>
    <xdr:to>
      <xdr:col>15</xdr:col>
      <xdr:colOff>101600</xdr:colOff>
      <xdr:row>83</xdr:row>
      <xdr:rowOff>58420</xdr:rowOff>
    </xdr:to>
    <xdr:sp macro="" textlink="">
      <xdr:nvSpPr>
        <xdr:cNvPr id="292" name="フローチャート: 判断 291">
          <a:extLst>
            <a:ext uri="{FF2B5EF4-FFF2-40B4-BE49-F238E27FC236}">
              <a16:creationId xmlns:a16="http://schemas.microsoft.com/office/drawing/2014/main" id="{41A2F07A-4940-4C56-980B-51965EFD8558}"/>
            </a:ext>
          </a:extLst>
        </xdr:cNvPr>
        <xdr:cNvSpPr/>
      </xdr:nvSpPr>
      <xdr:spPr>
        <a:xfrm>
          <a:off x="251460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116839</xdr:rowOff>
    </xdr:from>
    <xdr:to>
      <xdr:col>10</xdr:col>
      <xdr:colOff>165100</xdr:colOff>
      <xdr:row>83</xdr:row>
      <xdr:rowOff>46989</xdr:rowOff>
    </xdr:to>
    <xdr:sp macro="" textlink="">
      <xdr:nvSpPr>
        <xdr:cNvPr id="293" name="フローチャート: 判断 292">
          <a:extLst>
            <a:ext uri="{FF2B5EF4-FFF2-40B4-BE49-F238E27FC236}">
              <a16:creationId xmlns:a16="http://schemas.microsoft.com/office/drawing/2014/main" id="{5500040B-F562-422C-BB29-AE4FF909D1E1}"/>
            </a:ext>
          </a:extLst>
        </xdr:cNvPr>
        <xdr:cNvSpPr/>
      </xdr:nvSpPr>
      <xdr:spPr>
        <a:xfrm>
          <a:off x="173990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84455</xdr:rowOff>
    </xdr:from>
    <xdr:to>
      <xdr:col>6</xdr:col>
      <xdr:colOff>38100</xdr:colOff>
      <xdr:row>83</xdr:row>
      <xdr:rowOff>14605</xdr:rowOff>
    </xdr:to>
    <xdr:sp macro="" textlink="">
      <xdr:nvSpPr>
        <xdr:cNvPr id="294" name="フローチャート: 判断 293">
          <a:extLst>
            <a:ext uri="{FF2B5EF4-FFF2-40B4-BE49-F238E27FC236}">
              <a16:creationId xmlns:a16="http://schemas.microsoft.com/office/drawing/2014/main" id="{E0B2A316-A502-498F-BE72-98F20969F783}"/>
            </a:ext>
          </a:extLst>
        </xdr:cNvPr>
        <xdr:cNvSpPr/>
      </xdr:nvSpPr>
      <xdr:spPr>
        <a:xfrm>
          <a:off x="965200" y="13830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F3277E7-EB5C-4052-8DF4-6129339AB30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2AB3656-46F4-47A7-A745-6489061079E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D797D19-9FA6-4BDD-9950-7100418E8EB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737A0EE-B260-4D9C-B114-E670A984F7D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C3E7A8-EB04-4A5D-8196-8DF15695003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168275</xdr:rowOff>
    </xdr:from>
    <xdr:to>
      <xdr:col>24</xdr:col>
      <xdr:colOff>114300</xdr:colOff>
      <xdr:row>80</xdr:row>
      <xdr:rowOff>98425</xdr:rowOff>
    </xdr:to>
    <xdr:sp macro="" textlink="">
      <xdr:nvSpPr>
        <xdr:cNvPr id="300" name="楕円 299">
          <a:extLst>
            <a:ext uri="{FF2B5EF4-FFF2-40B4-BE49-F238E27FC236}">
              <a16:creationId xmlns:a16="http://schemas.microsoft.com/office/drawing/2014/main" id="{D20BB62B-5FAF-481A-8AA0-0FFD27CF5E60}"/>
            </a:ext>
          </a:extLst>
        </xdr:cNvPr>
        <xdr:cNvSpPr/>
      </xdr:nvSpPr>
      <xdr:spPr>
        <a:xfrm>
          <a:off x="4036060" y="13411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121302</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3DEB7FB-171C-430F-8C6C-E8842E4CF6D6}"/>
            </a:ext>
          </a:extLst>
        </xdr:cNvPr>
        <xdr:cNvSpPr txBox="1"/>
      </xdr:nvSpPr>
      <xdr:spPr>
        <a:xfrm>
          <a:off x="4124960" y="1336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126364</xdr:rowOff>
    </xdr:from>
    <xdr:to>
      <xdr:col>20</xdr:col>
      <xdr:colOff>38100</xdr:colOff>
      <xdr:row>80</xdr:row>
      <xdr:rowOff>56514</xdr:rowOff>
    </xdr:to>
    <xdr:sp macro="" textlink="">
      <xdr:nvSpPr>
        <xdr:cNvPr id="302" name="楕円 301">
          <a:extLst>
            <a:ext uri="{FF2B5EF4-FFF2-40B4-BE49-F238E27FC236}">
              <a16:creationId xmlns:a16="http://schemas.microsoft.com/office/drawing/2014/main" id="{5DA39054-0766-4881-8692-E149AF6F379F}"/>
            </a:ext>
          </a:extLst>
        </xdr:cNvPr>
        <xdr:cNvSpPr/>
      </xdr:nvSpPr>
      <xdr:spPr>
        <a:xfrm>
          <a:off x="3312160" y="13369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5714</xdr:rowOff>
    </xdr:from>
    <xdr:to>
      <xdr:col>24</xdr:col>
      <xdr:colOff>63500</xdr:colOff>
      <xdr:row>80</xdr:row>
      <xdr:rowOff>47625</xdr:rowOff>
    </xdr:to>
    <xdr:cxnSp macro="">
      <xdr:nvCxnSpPr>
        <xdr:cNvPr id="303" name="直線コネクタ 302">
          <a:extLst>
            <a:ext uri="{FF2B5EF4-FFF2-40B4-BE49-F238E27FC236}">
              <a16:creationId xmlns:a16="http://schemas.microsoft.com/office/drawing/2014/main" id="{572DEE19-97F7-400B-80E5-4E6F79CE0C93}"/>
            </a:ext>
          </a:extLst>
        </xdr:cNvPr>
        <xdr:cNvCxnSpPr/>
      </xdr:nvCxnSpPr>
      <xdr:spPr>
        <a:xfrm>
          <a:off x="3355340" y="13416914"/>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84455</xdr:rowOff>
    </xdr:from>
    <xdr:to>
      <xdr:col>15</xdr:col>
      <xdr:colOff>101600</xdr:colOff>
      <xdr:row>80</xdr:row>
      <xdr:rowOff>14605</xdr:rowOff>
    </xdr:to>
    <xdr:sp macro="" textlink="">
      <xdr:nvSpPr>
        <xdr:cNvPr id="304" name="楕円 303">
          <a:extLst>
            <a:ext uri="{FF2B5EF4-FFF2-40B4-BE49-F238E27FC236}">
              <a16:creationId xmlns:a16="http://schemas.microsoft.com/office/drawing/2014/main" id="{33F42004-6CA2-4054-A874-AC05A3FE4610}"/>
            </a:ext>
          </a:extLst>
        </xdr:cNvPr>
        <xdr:cNvSpPr/>
      </xdr:nvSpPr>
      <xdr:spPr>
        <a:xfrm>
          <a:off x="2514600" y="1332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135255</xdr:rowOff>
    </xdr:from>
    <xdr:to>
      <xdr:col>19</xdr:col>
      <xdr:colOff>177800</xdr:colOff>
      <xdr:row>80</xdr:row>
      <xdr:rowOff>5714</xdr:rowOff>
    </xdr:to>
    <xdr:cxnSp macro="">
      <xdr:nvCxnSpPr>
        <xdr:cNvPr id="305" name="直線コネクタ 304">
          <a:extLst>
            <a:ext uri="{FF2B5EF4-FFF2-40B4-BE49-F238E27FC236}">
              <a16:creationId xmlns:a16="http://schemas.microsoft.com/office/drawing/2014/main" id="{B2648FB9-A27A-4E1C-8767-6226810F31DC}"/>
            </a:ext>
          </a:extLst>
        </xdr:cNvPr>
        <xdr:cNvCxnSpPr/>
      </xdr:nvCxnSpPr>
      <xdr:spPr>
        <a:xfrm>
          <a:off x="2565400" y="13378815"/>
          <a:ext cx="78994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42545</xdr:rowOff>
    </xdr:from>
    <xdr:to>
      <xdr:col>10</xdr:col>
      <xdr:colOff>165100</xdr:colOff>
      <xdr:row>79</xdr:row>
      <xdr:rowOff>144145</xdr:rowOff>
    </xdr:to>
    <xdr:sp macro="" textlink="">
      <xdr:nvSpPr>
        <xdr:cNvPr id="306" name="楕円 305">
          <a:extLst>
            <a:ext uri="{FF2B5EF4-FFF2-40B4-BE49-F238E27FC236}">
              <a16:creationId xmlns:a16="http://schemas.microsoft.com/office/drawing/2014/main" id="{A3728409-483D-4536-A938-649E0259EAB4}"/>
            </a:ext>
          </a:extLst>
        </xdr:cNvPr>
        <xdr:cNvSpPr/>
      </xdr:nvSpPr>
      <xdr:spPr>
        <a:xfrm>
          <a:off x="17399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93345</xdr:rowOff>
    </xdr:from>
    <xdr:to>
      <xdr:col>15</xdr:col>
      <xdr:colOff>50800</xdr:colOff>
      <xdr:row>79</xdr:row>
      <xdr:rowOff>135255</xdr:rowOff>
    </xdr:to>
    <xdr:cxnSp macro="">
      <xdr:nvCxnSpPr>
        <xdr:cNvPr id="307" name="直線コネクタ 306">
          <a:extLst>
            <a:ext uri="{FF2B5EF4-FFF2-40B4-BE49-F238E27FC236}">
              <a16:creationId xmlns:a16="http://schemas.microsoft.com/office/drawing/2014/main" id="{174AC54D-6361-4C6C-AF47-7024EA4E02BE}"/>
            </a:ext>
          </a:extLst>
        </xdr:cNvPr>
        <xdr:cNvCxnSpPr/>
      </xdr:nvCxnSpPr>
      <xdr:spPr>
        <a:xfrm>
          <a:off x="1790700" y="1333690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xdr:rowOff>
    </xdr:from>
    <xdr:to>
      <xdr:col>6</xdr:col>
      <xdr:colOff>38100</xdr:colOff>
      <xdr:row>79</xdr:row>
      <xdr:rowOff>106045</xdr:rowOff>
    </xdr:to>
    <xdr:sp macro="" textlink="">
      <xdr:nvSpPr>
        <xdr:cNvPr id="308" name="楕円 307">
          <a:extLst>
            <a:ext uri="{FF2B5EF4-FFF2-40B4-BE49-F238E27FC236}">
              <a16:creationId xmlns:a16="http://schemas.microsoft.com/office/drawing/2014/main" id="{6E2F8573-3741-4BA1-A328-1E3E06884175}"/>
            </a:ext>
          </a:extLst>
        </xdr:cNvPr>
        <xdr:cNvSpPr/>
      </xdr:nvSpPr>
      <xdr:spPr>
        <a:xfrm>
          <a:off x="965200" y="13248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55245</xdr:rowOff>
    </xdr:from>
    <xdr:to>
      <xdr:col>10</xdr:col>
      <xdr:colOff>114300</xdr:colOff>
      <xdr:row>79</xdr:row>
      <xdr:rowOff>93345</xdr:rowOff>
    </xdr:to>
    <xdr:cxnSp macro="">
      <xdr:nvCxnSpPr>
        <xdr:cNvPr id="309" name="直線コネクタ 308">
          <a:extLst>
            <a:ext uri="{FF2B5EF4-FFF2-40B4-BE49-F238E27FC236}">
              <a16:creationId xmlns:a16="http://schemas.microsoft.com/office/drawing/2014/main" id="{6A7EFB78-1C8A-44A6-92B0-E1D0C0011898}"/>
            </a:ext>
          </a:extLst>
        </xdr:cNvPr>
        <xdr:cNvCxnSpPr/>
      </xdr:nvCxnSpPr>
      <xdr:spPr>
        <a:xfrm>
          <a:off x="1008380" y="1329880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127652</xdr:rowOff>
    </xdr:from>
    <xdr:ext cx="405111" cy="259045"/>
    <xdr:sp macro="" textlink="">
      <xdr:nvSpPr>
        <xdr:cNvPr id="310" name="n_1aveValue【公営住宅】&#10;有形固定資産減価償却率">
          <a:extLst>
            <a:ext uri="{FF2B5EF4-FFF2-40B4-BE49-F238E27FC236}">
              <a16:creationId xmlns:a16="http://schemas.microsoft.com/office/drawing/2014/main" id="{92F2B8BC-004D-4A68-8364-1E037B083477}"/>
            </a:ext>
          </a:extLst>
        </xdr:cNvPr>
        <xdr:cNvSpPr txBox="1"/>
      </xdr:nvSpPr>
      <xdr:spPr>
        <a:xfrm>
          <a:off x="317056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49547</xdr:rowOff>
    </xdr:from>
    <xdr:ext cx="405111" cy="259045"/>
    <xdr:sp macro="" textlink="">
      <xdr:nvSpPr>
        <xdr:cNvPr id="311" name="n_2aveValue【公営住宅】&#10;有形固定資産減価償却率">
          <a:extLst>
            <a:ext uri="{FF2B5EF4-FFF2-40B4-BE49-F238E27FC236}">
              <a16:creationId xmlns:a16="http://schemas.microsoft.com/office/drawing/2014/main" id="{8191B515-11D8-4C7A-BBAD-0723D9411793}"/>
            </a:ext>
          </a:extLst>
        </xdr:cNvPr>
        <xdr:cNvSpPr txBox="1"/>
      </xdr:nvSpPr>
      <xdr:spPr>
        <a:xfrm>
          <a:off x="2385704"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38116</xdr:rowOff>
    </xdr:from>
    <xdr:ext cx="405111" cy="259045"/>
    <xdr:sp macro="" textlink="">
      <xdr:nvSpPr>
        <xdr:cNvPr id="312" name="n_3aveValue【公営住宅】&#10;有形固定資産減価償却率">
          <a:extLst>
            <a:ext uri="{FF2B5EF4-FFF2-40B4-BE49-F238E27FC236}">
              <a16:creationId xmlns:a16="http://schemas.microsoft.com/office/drawing/2014/main" id="{115EC67E-51A9-46AB-A600-00D3DCDE42E8}"/>
            </a:ext>
          </a:extLst>
        </xdr:cNvPr>
        <xdr:cNvSpPr txBox="1"/>
      </xdr:nvSpPr>
      <xdr:spPr>
        <a:xfrm>
          <a:off x="161100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5732</xdr:rowOff>
    </xdr:from>
    <xdr:ext cx="405111" cy="259045"/>
    <xdr:sp macro="" textlink="">
      <xdr:nvSpPr>
        <xdr:cNvPr id="313" name="n_4aveValue【公営住宅】&#10;有形固定資産減価償却率">
          <a:extLst>
            <a:ext uri="{FF2B5EF4-FFF2-40B4-BE49-F238E27FC236}">
              <a16:creationId xmlns:a16="http://schemas.microsoft.com/office/drawing/2014/main" id="{DB0EF93A-A6EF-441B-9968-8F30BECA634C}"/>
            </a:ext>
          </a:extLst>
        </xdr:cNvPr>
        <xdr:cNvSpPr txBox="1"/>
      </xdr:nvSpPr>
      <xdr:spPr>
        <a:xfrm>
          <a:off x="836304" y="1391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73041</xdr:rowOff>
    </xdr:from>
    <xdr:ext cx="405111" cy="259045"/>
    <xdr:sp macro="" textlink="">
      <xdr:nvSpPr>
        <xdr:cNvPr id="314" name="n_1mainValue【公営住宅】&#10;有形固定資産減価償却率">
          <a:extLst>
            <a:ext uri="{FF2B5EF4-FFF2-40B4-BE49-F238E27FC236}">
              <a16:creationId xmlns:a16="http://schemas.microsoft.com/office/drawing/2014/main" id="{696FF54A-D254-4DC4-91AE-8E04BC48065D}"/>
            </a:ext>
          </a:extLst>
        </xdr:cNvPr>
        <xdr:cNvSpPr txBox="1"/>
      </xdr:nvSpPr>
      <xdr:spPr>
        <a:xfrm>
          <a:off x="3170564" y="1314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31132</xdr:rowOff>
    </xdr:from>
    <xdr:ext cx="405111" cy="259045"/>
    <xdr:sp macro="" textlink="">
      <xdr:nvSpPr>
        <xdr:cNvPr id="315" name="n_2mainValue【公営住宅】&#10;有形固定資産減価償却率">
          <a:extLst>
            <a:ext uri="{FF2B5EF4-FFF2-40B4-BE49-F238E27FC236}">
              <a16:creationId xmlns:a16="http://schemas.microsoft.com/office/drawing/2014/main" id="{D8D5E964-9CAC-44CF-9D5D-16D3E963275A}"/>
            </a:ext>
          </a:extLst>
        </xdr:cNvPr>
        <xdr:cNvSpPr txBox="1"/>
      </xdr:nvSpPr>
      <xdr:spPr>
        <a:xfrm>
          <a:off x="2385704"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160672</xdr:rowOff>
    </xdr:from>
    <xdr:ext cx="405111" cy="259045"/>
    <xdr:sp macro="" textlink="">
      <xdr:nvSpPr>
        <xdr:cNvPr id="316" name="n_3mainValue【公営住宅】&#10;有形固定資産減価償却率">
          <a:extLst>
            <a:ext uri="{FF2B5EF4-FFF2-40B4-BE49-F238E27FC236}">
              <a16:creationId xmlns:a16="http://schemas.microsoft.com/office/drawing/2014/main" id="{8ECD9C5E-9897-4C36-848A-A0C4869415ED}"/>
            </a:ext>
          </a:extLst>
        </xdr:cNvPr>
        <xdr:cNvSpPr txBox="1"/>
      </xdr:nvSpPr>
      <xdr:spPr>
        <a:xfrm>
          <a:off x="1611004" y="1306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122572</xdr:rowOff>
    </xdr:from>
    <xdr:ext cx="405111" cy="259045"/>
    <xdr:sp macro="" textlink="">
      <xdr:nvSpPr>
        <xdr:cNvPr id="317" name="n_4mainValue【公営住宅】&#10;有形固定資産減価償却率">
          <a:extLst>
            <a:ext uri="{FF2B5EF4-FFF2-40B4-BE49-F238E27FC236}">
              <a16:creationId xmlns:a16="http://schemas.microsoft.com/office/drawing/2014/main" id="{BB79FB86-EC25-454A-8B00-FA458E83301B}"/>
            </a:ext>
          </a:extLst>
        </xdr:cNvPr>
        <xdr:cNvSpPr txBox="1"/>
      </xdr:nvSpPr>
      <xdr:spPr>
        <a:xfrm>
          <a:off x="836304" y="1303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7DF56250-A744-4414-837C-110D335E770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7567D5D-CB47-41AC-B358-9322A307D41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CD7C8ACE-9F97-4FB3-9F32-C3D38BC3F37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94D54D5-EC3C-4DB5-9D43-A3248F53DDB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815EA5F-A25E-4BE4-A35D-3B35472B30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26F396A-BA3A-44BE-805A-4C334F203D9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4F039A04-CA52-43AE-A76C-AE9E4B1B30C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058217F-D665-43E9-A758-414932F20F8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D2220F47-E993-433C-9F29-7D82420FC9C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BC37CD8-939A-4F17-B595-5F836C488C4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614C5E00-C7EE-480B-9106-2C054BF7CB91}"/>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C0DB3539-16AA-49A0-AA59-E5DFC36D724B}"/>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307BD20D-5725-4878-AE6E-0DBF61D5CAC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967774A9-220D-405E-9F96-9896B3B43CD1}"/>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683F6B96-95A1-49C0-8F83-C09C40C08EF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FB8046FF-4898-4890-A0D0-C6CD151587C7}"/>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A589980B-4B38-415C-A2D4-F1BEECE61E0A}"/>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A84A0E68-009D-460C-8853-64393FB603F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C4384654-1735-4931-80E5-64D7EB18388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547D91AC-537B-4387-9035-E2A2E728DA1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E9836EB3-A47E-4C51-89AB-670A8BEE41A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9" name="直線コネクタ 338">
          <a:extLst>
            <a:ext uri="{FF2B5EF4-FFF2-40B4-BE49-F238E27FC236}">
              <a16:creationId xmlns:a16="http://schemas.microsoft.com/office/drawing/2014/main" id="{19933947-6A44-4980-A20E-825C6D52DDE0}"/>
            </a:ext>
          </a:extLst>
        </xdr:cNvPr>
        <xdr:cNvCxnSpPr/>
      </xdr:nvCxnSpPr>
      <xdr:spPr>
        <a:xfrm flipV="1">
          <a:off x="9219565" y="13209118"/>
          <a:ext cx="0" cy="1241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0" name="【公営住宅】&#10;一人当たり面積最小値テキスト">
          <a:extLst>
            <a:ext uri="{FF2B5EF4-FFF2-40B4-BE49-F238E27FC236}">
              <a16:creationId xmlns:a16="http://schemas.microsoft.com/office/drawing/2014/main" id="{A567E37F-D516-4717-8543-5E32DDA3C755}"/>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1" name="直線コネクタ 340">
          <a:extLst>
            <a:ext uri="{FF2B5EF4-FFF2-40B4-BE49-F238E27FC236}">
              <a16:creationId xmlns:a16="http://schemas.microsoft.com/office/drawing/2014/main" id="{B9F08849-CDB7-4CCE-B2D8-95E08D80D308}"/>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2" name="【公営住宅】&#10;一人当たり面積最大値テキスト">
          <a:extLst>
            <a:ext uri="{FF2B5EF4-FFF2-40B4-BE49-F238E27FC236}">
              <a16:creationId xmlns:a16="http://schemas.microsoft.com/office/drawing/2014/main" id="{CFBDA4A0-E66D-4AC4-880D-6C7D0E17D1FA}"/>
            </a:ext>
          </a:extLst>
        </xdr:cNvPr>
        <xdr:cNvSpPr txBox="1"/>
      </xdr:nvSpPr>
      <xdr:spPr>
        <a:xfrm>
          <a:off x="9258300" y="129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3" name="直線コネクタ 342">
          <a:extLst>
            <a:ext uri="{FF2B5EF4-FFF2-40B4-BE49-F238E27FC236}">
              <a16:creationId xmlns:a16="http://schemas.microsoft.com/office/drawing/2014/main" id="{DC7E0A69-6FD8-4CF8-A3BE-625F2967979B}"/>
            </a:ext>
          </a:extLst>
        </xdr:cNvPr>
        <xdr:cNvCxnSpPr/>
      </xdr:nvCxnSpPr>
      <xdr:spPr>
        <a:xfrm>
          <a:off x="9154160" y="13209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4" name="【公営住宅】&#10;一人当たり面積平均値テキスト">
          <a:extLst>
            <a:ext uri="{FF2B5EF4-FFF2-40B4-BE49-F238E27FC236}">
              <a16:creationId xmlns:a16="http://schemas.microsoft.com/office/drawing/2014/main" id="{54DCDD6E-5DD8-472A-81E8-6776E0B79BBC}"/>
            </a:ext>
          </a:extLst>
        </xdr:cNvPr>
        <xdr:cNvSpPr txBox="1"/>
      </xdr:nvSpPr>
      <xdr:spPr>
        <a:xfrm>
          <a:off x="9258300" y="1408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5" name="フローチャート: 判断 344">
          <a:extLst>
            <a:ext uri="{FF2B5EF4-FFF2-40B4-BE49-F238E27FC236}">
              <a16:creationId xmlns:a16="http://schemas.microsoft.com/office/drawing/2014/main" id="{0AF896A8-16DE-434F-86F2-7C07E0EE2A7C}"/>
            </a:ext>
          </a:extLst>
        </xdr:cNvPr>
        <xdr:cNvSpPr/>
      </xdr:nvSpPr>
      <xdr:spPr>
        <a:xfrm>
          <a:off x="9192260" y="142318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6" name="フローチャート: 判断 345">
          <a:extLst>
            <a:ext uri="{FF2B5EF4-FFF2-40B4-BE49-F238E27FC236}">
              <a16:creationId xmlns:a16="http://schemas.microsoft.com/office/drawing/2014/main" id="{A2EF3128-82D8-4B64-9305-998626979FE2}"/>
            </a:ext>
          </a:extLst>
        </xdr:cNvPr>
        <xdr:cNvSpPr/>
      </xdr:nvSpPr>
      <xdr:spPr>
        <a:xfrm>
          <a:off x="8445500" y="14235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7" name="フローチャート: 判断 346">
          <a:extLst>
            <a:ext uri="{FF2B5EF4-FFF2-40B4-BE49-F238E27FC236}">
              <a16:creationId xmlns:a16="http://schemas.microsoft.com/office/drawing/2014/main" id="{DA30693B-5EAC-4F18-965F-CE749A703845}"/>
            </a:ext>
          </a:extLst>
        </xdr:cNvPr>
        <xdr:cNvSpPr/>
      </xdr:nvSpPr>
      <xdr:spPr>
        <a:xfrm>
          <a:off x="7670800" y="142345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8" name="フローチャート: 判断 347">
          <a:extLst>
            <a:ext uri="{FF2B5EF4-FFF2-40B4-BE49-F238E27FC236}">
              <a16:creationId xmlns:a16="http://schemas.microsoft.com/office/drawing/2014/main" id="{F4538435-F2AE-4181-9FC2-BF4258F7AC1F}"/>
            </a:ext>
          </a:extLst>
        </xdr:cNvPr>
        <xdr:cNvSpPr/>
      </xdr:nvSpPr>
      <xdr:spPr>
        <a:xfrm>
          <a:off x="6873240" y="14235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xdr:rowOff>
    </xdr:from>
    <xdr:to>
      <xdr:col>36</xdr:col>
      <xdr:colOff>165100</xdr:colOff>
      <xdr:row>84</xdr:row>
      <xdr:rowOff>118618</xdr:rowOff>
    </xdr:to>
    <xdr:sp macro="" textlink="">
      <xdr:nvSpPr>
        <xdr:cNvPr id="349" name="フローチャート: 判断 348">
          <a:extLst>
            <a:ext uri="{FF2B5EF4-FFF2-40B4-BE49-F238E27FC236}">
              <a16:creationId xmlns:a16="http://schemas.microsoft.com/office/drawing/2014/main" id="{67D97183-42B2-4019-AB2A-F286C9663C61}"/>
            </a:ext>
          </a:extLst>
        </xdr:cNvPr>
        <xdr:cNvSpPr/>
      </xdr:nvSpPr>
      <xdr:spPr>
        <a:xfrm>
          <a:off x="6098540" y="1409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5A1C0EDF-63EA-47DC-AC4F-C7F6E5BD5C3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81FB210-B7EF-40E3-8706-905D812FCB3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300421A-8EA4-4770-AF3A-9A5118B5890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D0B7089-3764-403D-9C71-52B7C1ED341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3454C2-8FC0-4773-A9ED-3BB9971646F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147777</xdr:rowOff>
    </xdr:from>
    <xdr:to>
      <xdr:col>55</xdr:col>
      <xdr:colOff>50800</xdr:colOff>
      <xdr:row>86</xdr:row>
      <xdr:rowOff>77927</xdr:rowOff>
    </xdr:to>
    <xdr:sp macro="" textlink="">
      <xdr:nvSpPr>
        <xdr:cNvPr id="355" name="楕円 354">
          <a:extLst>
            <a:ext uri="{FF2B5EF4-FFF2-40B4-BE49-F238E27FC236}">
              <a16:creationId xmlns:a16="http://schemas.microsoft.com/office/drawing/2014/main" id="{56EAFEBB-98BA-432C-AF1C-EE2BBA8BE60C}"/>
            </a:ext>
          </a:extLst>
        </xdr:cNvPr>
        <xdr:cNvSpPr/>
      </xdr:nvSpPr>
      <xdr:spPr>
        <a:xfrm>
          <a:off x="9192260" y="143971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62704</xdr:rowOff>
    </xdr:from>
    <xdr:ext cx="469744" cy="259045"/>
    <xdr:sp macro="" textlink="">
      <xdr:nvSpPr>
        <xdr:cNvPr id="356" name="【公営住宅】&#10;一人当たり面積該当値テキスト">
          <a:extLst>
            <a:ext uri="{FF2B5EF4-FFF2-40B4-BE49-F238E27FC236}">
              <a16:creationId xmlns:a16="http://schemas.microsoft.com/office/drawing/2014/main" id="{66B76E30-D79C-41C0-A07A-39B5FB961778}"/>
            </a:ext>
          </a:extLst>
        </xdr:cNvPr>
        <xdr:cNvSpPr txBox="1"/>
      </xdr:nvSpPr>
      <xdr:spPr>
        <a:xfrm>
          <a:off x="9258300" y="1431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147777</xdr:rowOff>
    </xdr:from>
    <xdr:to>
      <xdr:col>50</xdr:col>
      <xdr:colOff>165100</xdr:colOff>
      <xdr:row>86</xdr:row>
      <xdr:rowOff>77927</xdr:rowOff>
    </xdr:to>
    <xdr:sp macro="" textlink="">
      <xdr:nvSpPr>
        <xdr:cNvPr id="357" name="楕円 356">
          <a:extLst>
            <a:ext uri="{FF2B5EF4-FFF2-40B4-BE49-F238E27FC236}">
              <a16:creationId xmlns:a16="http://schemas.microsoft.com/office/drawing/2014/main" id="{6EC978E1-457A-45C2-8222-F3824EBE8937}"/>
            </a:ext>
          </a:extLst>
        </xdr:cNvPr>
        <xdr:cNvSpPr/>
      </xdr:nvSpPr>
      <xdr:spPr>
        <a:xfrm>
          <a:off x="8445500" y="14397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27127</xdr:rowOff>
    </xdr:from>
    <xdr:to>
      <xdr:col>55</xdr:col>
      <xdr:colOff>0</xdr:colOff>
      <xdr:row>86</xdr:row>
      <xdr:rowOff>27127</xdr:rowOff>
    </xdr:to>
    <xdr:cxnSp macro="">
      <xdr:nvCxnSpPr>
        <xdr:cNvPr id="358" name="直線コネクタ 357">
          <a:extLst>
            <a:ext uri="{FF2B5EF4-FFF2-40B4-BE49-F238E27FC236}">
              <a16:creationId xmlns:a16="http://schemas.microsoft.com/office/drawing/2014/main" id="{D5B17F08-A287-4CD5-AA13-C1549D88E07C}"/>
            </a:ext>
          </a:extLst>
        </xdr:cNvPr>
        <xdr:cNvCxnSpPr/>
      </xdr:nvCxnSpPr>
      <xdr:spPr>
        <a:xfrm>
          <a:off x="8496300" y="1444416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147777</xdr:rowOff>
    </xdr:from>
    <xdr:to>
      <xdr:col>46</xdr:col>
      <xdr:colOff>38100</xdr:colOff>
      <xdr:row>86</xdr:row>
      <xdr:rowOff>77927</xdr:rowOff>
    </xdr:to>
    <xdr:sp macro="" textlink="">
      <xdr:nvSpPr>
        <xdr:cNvPr id="359" name="楕円 358">
          <a:extLst>
            <a:ext uri="{FF2B5EF4-FFF2-40B4-BE49-F238E27FC236}">
              <a16:creationId xmlns:a16="http://schemas.microsoft.com/office/drawing/2014/main" id="{2A97AE3B-F456-4B24-8C4A-1192C9B3EA25}"/>
            </a:ext>
          </a:extLst>
        </xdr:cNvPr>
        <xdr:cNvSpPr/>
      </xdr:nvSpPr>
      <xdr:spPr>
        <a:xfrm>
          <a:off x="7670800" y="143971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27127</xdr:rowOff>
    </xdr:from>
    <xdr:to>
      <xdr:col>50</xdr:col>
      <xdr:colOff>114300</xdr:colOff>
      <xdr:row>86</xdr:row>
      <xdr:rowOff>27127</xdr:rowOff>
    </xdr:to>
    <xdr:cxnSp macro="">
      <xdr:nvCxnSpPr>
        <xdr:cNvPr id="360" name="直線コネクタ 359">
          <a:extLst>
            <a:ext uri="{FF2B5EF4-FFF2-40B4-BE49-F238E27FC236}">
              <a16:creationId xmlns:a16="http://schemas.microsoft.com/office/drawing/2014/main" id="{48E191CB-CEBC-41D4-ABC2-9E22C74489F0}"/>
            </a:ext>
          </a:extLst>
        </xdr:cNvPr>
        <xdr:cNvCxnSpPr/>
      </xdr:nvCxnSpPr>
      <xdr:spPr>
        <a:xfrm>
          <a:off x="7713980" y="1444416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147777</xdr:rowOff>
    </xdr:from>
    <xdr:to>
      <xdr:col>41</xdr:col>
      <xdr:colOff>101600</xdr:colOff>
      <xdr:row>86</xdr:row>
      <xdr:rowOff>77927</xdr:rowOff>
    </xdr:to>
    <xdr:sp macro="" textlink="">
      <xdr:nvSpPr>
        <xdr:cNvPr id="361" name="楕円 360">
          <a:extLst>
            <a:ext uri="{FF2B5EF4-FFF2-40B4-BE49-F238E27FC236}">
              <a16:creationId xmlns:a16="http://schemas.microsoft.com/office/drawing/2014/main" id="{4C56A21C-BBE3-493A-84E7-76381EEF18EB}"/>
            </a:ext>
          </a:extLst>
        </xdr:cNvPr>
        <xdr:cNvSpPr/>
      </xdr:nvSpPr>
      <xdr:spPr>
        <a:xfrm>
          <a:off x="6873240" y="14397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27127</xdr:rowOff>
    </xdr:from>
    <xdr:to>
      <xdr:col>45</xdr:col>
      <xdr:colOff>177800</xdr:colOff>
      <xdr:row>86</xdr:row>
      <xdr:rowOff>27127</xdr:rowOff>
    </xdr:to>
    <xdr:cxnSp macro="">
      <xdr:nvCxnSpPr>
        <xdr:cNvPr id="362" name="直線コネクタ 361">
          <a:extLst>
            <a:ext uri="{FF2B5EF4-FFF2-40B4-BE49-F238E27FC236}">
              <a16:creationId xmlns:a16="http://schemas.microsoft.com/office/drawing/2014/main" id="{680C3745-9265-4A2F-85BF-313927733A38}"/>
            </a:ext>
          </a:extLst>
        </xdr:cNvPr>
        <xdr:cNvCxnSpPr/>
      </xdr:nvCxnSpPr>
      <xdr:spPr>
        <a:xfrm>
          <a:off x="6924040" y="1444416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147777</xdr:rowOff>
    </xdr:from>
    <xdr:to>
      <xdr:col>36</xdr:col>
      <xdr:colOff>165100</xdr:colOff>
      <xdr:row>86</xdr:row>
      <xdr:rowOff>77927</xdr:rowOff>
    </xdr:to>
    <xdr:sp macro="" textlink="">
      <xdr:nvSpPr>
        <xdr:cNvPr id="363" name="楕円 362">
          <a:extLst>
            <a:ext uri="{FF2B5EF4-FFF2-40B4-BE49-F238E27FC236}">
              <a16:creationId xmlns:a16="http://schemas.microsoft.com/office/drawing/2014/main" id="{EFEF2AA5-91EE-48FB-B117-73E64BDD8B82}"/>
            </a:ext>
          </a:extLst>
        </xdr:cNvPr>
        <xdr:cNvSpPr/>
      </xdr:nvSpPr>
      <xdr:spPr>
        <a:xfrm>
          <a:off x="6098540" y="14397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27127</xdr:rowOff>
    </xdr:from>
    <xdr:to>
      <xdr:col>41</xdr:col>
      <xdr:colOff>50800</xdr:colOff>
      <xdr:row>86</xdr:row>
      <xdr:rowOff>27127</xdr:rowOff>
    </xdr:to>
    <xdr:cxnSp macro="">
      <xdr:nvCxnSpPr>
        <xdr:cNvPr id="364" name="直線コネクタ 363">
          <a:extLst>
            <a:ext uri="{FF2B5EF4-FFF2-40B4-BE49-F238E27FC236}">
              <a16:creationId xmlns:a16="http://schemas.microsoft.com/office/drawing/2014/main" id="{9EC6C568-825B-4C02-8A81-06C8ECB0D054}"/>
            </a:ext>
          </a:extLst>
        </xdr:cNvPr>
        <xdr:cNvCxnSpPr/>
      </xdr:nvCxnSpPr>
      <xdr:spPr>
        <a:xfrm>
          <a:off x="6149340" y="1444416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5" name="n_1aveValue【公営住宅】&#10;一人当たり面積">
          <a:extLst>
            <a:ext uri="{FF2B5EF4-FFF2-40B4-BE49-F238E27FC236}">
              <a16:creationId xmlns:a16="http://schemas.microsoft.com/office/drawing/2014/main" id="{F5E2EECE-4040-4831-8E98-3DF3BA6F5529}"/>
            </a:ext>
          </a:extLst>
        </xdr:cNvPr>
        <xdr:cNvSpPr txBox="1"/>
      </xdr:nvSpPr>
      <xdr:spPr>
        <a:xfrm>
          <a:off x="8271587" y="1401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6" name="n_2aveValue【公営住宅】&#10;一人当たり面積">
          <a:extLst>
            <a:ext uri="{FF2B5EF4-FFF2-40B4-BE49-F238E27FC236}">
              <a16:creationId xmlns:a16="http://schemas.microsoft.com/office/drawing/2014/main" id="{0C0BDE6A-B8C9-41A8-A4A3-AAECA3136DA3}"/>
            </a:ext>
          </a:extLst>
        </xdr:cNvPr>
        <xdr:cNvSpPr txBox="1"/>
      </xdr:nvSpPr>
      <xdr:spPr>
        <a:xfrm>
          <a:off x="7509587" y="1401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7" name="n_3aveValue【公営住宅】&#10;一人当たり面積">
          <a:extLst>
            <a:ext uri="{FF2B5EF4-FFF2-40B4-BE49-F238E27FC236}">
              <a16:creationId xmlns:a16="http://schemas.microsoft.com/office/drawing/2014/main" id="{93DEC6C7-6201-4A5F-8EFC-55D6F24B144C}"/>
            </a:ext>
          </a:extLst>
        </xdr:cNvPr>
        <xdr:cNvSpPr txBox="1"/>
      </xdr:nvSpPr>
      <xdr:spPr>
        <a:xfrm>
          <a:off x="6712027" y="1401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135145</xdr:rowOff>
    </xdr:from>
    <xdr:ext cx="469744" cy="259045"/>
    <xdr:sp macro="" textlink="">
      <xdr:nvSpPr>
        <xdr:cNvPr id="368" name="n_4aveValue【公営住宅】&#10;一人当たり面積">
          <a:extLst>
            <a:ext uri="{FF2B5EF4-FFF2-40B4-BE49-F238E27FC236}">
              <a16:creationId xmlns:a16="http://schemas.microsoft.com/office/drawing/2014/main" id="{F08312F1-71A7-4462-93DD-65833B94B1B1}"/>
            </a:ext>
          </a:extLst>
        </xdr:cNvPr>
        <xdr:cNvSpPr txBox="1"/>
      </xdr:nvSpPr>
      <xdr:spPr>
        <a:xfrm>
          <a:off x="5937327" y="1388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69054</xdr:rowOff>
    </xdr:from>
    <xdr:ext cx="469744" cy="259045"/>
    <xdr:sp macro="" textlink="">
      <xdr:nvSpPr>
        <xdr:cNvPr id="369" name="n_1mainValue【公営住宅】&#10;一人当たり面積">
          <a:extLst>
            <a:ext uri="{FF2B5EF4-FFF2-40B4-BE49-F238E27FC236}">
              <a16:creationId xmlns:a16="http://schemas.microsoft.com/office/drawing/2014/main" id="{DD463477-82F1-4895-9C4A-DBE8A56809E2}"/>
            </a:ext>
          </a:extLst>
        </xdr:cNvPr>
        <xdr:cNvSpPr txBox="1"/>
      </xdr:nvSpPr>
      <xdr:spPr>
        <a:xfrm>
          <a:off x="8271587" y="1448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69054</xdr:rowOff>
    </xdr:from>
    <xdr:ext cx="469744" cy="259045"/>
    <xdr:sp macro="" textlink="">
      <xdr:nvSpPr>
        <xdr:cNvPr id="370" name="n_2mainValue【公営住宅】&#10;一人当たり面積">
          <a:extLst>
            <a:ext uri="{FF2B5EF4-FFF2-40B4-BE49-F238E27FC236}">
              <a16:creationId xmlns:a16="http://schemas.microsoft.com/office/drawing/2014/main" id="{66DBECBE-CEE7-44BB-A1A0-DBFD3EEA1F10}"/>
            </a:ext>
          </a:extLst>
        </xdr:cNvPr>
        <xdr:cNvSpPr txBox="1"/>
      </xdr:nvSpPr>
      <xdr:spPr>
        <a:xfrm>
          <a:off x="7509587" y="1448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69054</xdr:rowOff>
    </xdr:from>
    <xdr:ext cx="469744" cy="259045"/>
    <xdr:sp macro="" textlink="">
      <xdr:nvSpPr>
        <xdr:cNvPr id="371" name="n_3mainValue【公営住宅】&#10;一人当たり面積">
          <a:extLst>
            <a:ext uri="{FF2B5EF4-FFF2-40B4-BE49-F238E27FC236}">
              <a16:creationId xmlns:a16="http://schemas.microsoft.com/office/drawing/2014/main" id="{69A2F5BF-C480-481D-AEF8-7296AFDE503F}"/>
            </a:ext>
          </a:extLst>
        </xdr:cNvPr>
        <xdr:cNvSpPr txBox="1"/>
      </xdr:nvSpPr>
      <xdr:spPr>
        <a:xfrm>
          <a:off x="6712027" y="1448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69054</xdr:rowOff>
    </xdr:from>
    <xdr:ext cx="469744" cy="259045"/>
    <xdr:sp macro="" textlink="">
      <xdr:nvSpPr>
        <xdr:cNvPr id="372" name="n_4mainValue【公営住宅】&#10;一人当たり面積">
          <a:extLst>
            <a:ext uri="{FF2B5EF4-FFF2-40B4-BE49-F238E27FC236}">
              <a16:creationId xmlns:a16="http://schemas.microsoft.com/office/drawing/2014/main" id="{520DC7E8-97A7-448D-A947-2739672E6FD7}"/>
            </a:ext>
          </a:extLst>
        </xdr:cNvPr>
        <xdr:cNvSpPr txBox="1"/>
      </xdr:nvSpPr>
      <xdr:spPr>
        <a:xfrm>
          <a:off x="5937327" y="1448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7B86C74-5A90-4B99-8C2B-7295286F663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79857456-C434-4D4F-91A1-D163E2D179F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A242F06-014F-4B4C-B79B-15BBD2603CC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5A5AF9B-79A6-4615-A5DA-760412201E0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C5E8D48-E905-449D-813B-CB8F0AE862A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8698A75-B299-4812-908E-EFCAA0DD4B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6ED45FBA-C1F6-4BB5-A0A8-1E15D50F503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48ED0BF7-8070-4C46-B307-7712832418E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33FE1EED-9866-4734-A747-B4CE6F7456B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2D506F99-5B76-41F4-84C0-98E74675FAA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1C0FB5FB-2224-4B57-BFF7-F5F714B93F0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A03D333C-0D79-4C22-A1EF-C400435A44E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832CF690-22B9-47D8-8CAD-BC21D2A3F03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7E7265CB-C80D-4573-8A19-B4C61AF5D68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EEBA316A-CCCD-4387-818F-A39614F20C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773ABAF8-0CC7-4703-B6B8-E67DE1B0896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6D2D3598-9385-4E8D-8E80-23EC7961C44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FFB34466-8D23-47D6-B278-8D19120D190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D5FE8928-79A9-4E5D-9A19-FD1EA7EA2F5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7B545E79-36B8-48F4-8DB4-D72678C71D6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40AD44E3-DB4C-44D0-A324-8862A78FEF8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50A81D5E-15E7-41E5-B183-5E479CDC021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671BC0B5-C7EC-42FD-960A-BA294B3E0FA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9040DD76-6E81-421B-B0AD-756311FDCAE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64A0C964-EF2A-45C3-A6B3-69FB8663762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817D2665-A786-4D22-BDCA-77C2892AB72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38D9BF9A-32C3-4839-9F4D-5F249D3FD66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0" name="直線コネクタ 399">
          <a:extLst>
            <a:ext uri="{FF2B5EF4-FFF2-40B4-BE49-F238E27FC236}">
              <a16:creationId xmlns:a16="http://schemas.microsoft.com/office/drawing/2014/main" id="{066F4922-F5D6-4CB1-B691-8C23B8575380}"/>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1" name="テキスト ボックス 400">
          <a:extLst>
            <a:ext uri="{FF2B5EF4-FFF2-40B4-BE49-F238E27FC236}">
              <a16:creationId xmlns:a16="http://schemas.microsoft.com/office/drawing/2014/main" id="{18A11EF7-D500-4527-9D61-73C7BF45D3CF}"/>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2" name="直線コネクタ 401">
          <a:extLst>
            <a:ext uri="{FF2B5EF4-FFF2-40B4-BE49-F238E27FC236}">
              <a16:creationId xmlns:a16="http://schemas.microsoft.com/office/drawing/2014/main" id="{9F2A87AE-D493-4A28-9C26-41DF0EBB1D26}"/>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3" name="テキスト ボックス 402">
          <a:extLst>
            <a:ext uri="{FF2B5EF4-FFF2-40B4-BE49-F238E27FC236}">
              <a16:creationId xmlns:a16="http://schemas.microsoft.com/office/drawing/2014/main" id="{6A10C7BE-4747-47FE-A758-B201DC800A42}"/>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4" name="直線コネクタ 403">
          <a:extLst>
            <a:ext uri="{FF2B5EF4-FFF2-40B4-BE49-F238E27FC236}">
              <a16:creationId xmlns:a16="http://schemas.microsoft.com/office/drawing/2014/main" id="{9136C4AD-E8FE-4F89-878F-404B1C0CE139}"/>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5" name="テキスト ボックス 404">
          <a:extLst>
            <a:ext uri="{FF2B5EF4-FFF2-40B4-BE49-F238E27FC236}">
              <a16:creationId xmlns:a16="http://schemas.microsoft.com/office/drawing/2014/main" id="{773C28C0-2932-4F1F-94A3-A477B4F28F11}"/>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6" name="直線コネクタ 405">
          <a:extLst>
            <a:ext uri="{FF2B5EF4-FFF2-40B4-BE49-F238E27FC236}">
              <a16:creationId xmlns:a16="http://schemas.microsoft.com/office/drawing/2014/main" id="{5462AC4A-0BE0-45B7-BD78-3EBFEBB173FF}"/>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7" name="テキスト ボックス 406">
          <a:extLst>
            <a:ext uri="{FF2B5EF4-FFF2-40B4-BE49-F238E27FC236}">
              <a16:creationId xmlns:a16="http://schemas.microsoft.com/office/drawing/2014/main" id="{279A450B-C750-49DF-AA91-E660887F5DE8}"/>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a:extLst>
            <a:ext uri="{FF2B5EF4-FFF2-40B4-BE49-F238E27FC236}">
              <a16:creationId xmlns:a16="http://schemas.microsoft.com/office/drawing/2014/main" id="{840F544E-077B-4955-8BDD-3488A814681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9" name="テキスト ボックス 408">
          <a:extLst>
            <a:ext uri="{FF2B5EF4-FFF2-40B4-BE49-F238E27FC236}">
              <a16:creationId xmlns:a16="http://schemas.microsoft.com/office/drawing/2014/main" id="{0B3415A2-1526-4F6C-9DE0-5B3FE91D6AA7}"/>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認定こども園・幼稚園・保育所】&#10;有形固定資産減価償却率グラフ枠">
          <a:extLst>
            <a:ext uri="{FF2B5EF4-FFF2-40B4-BE49-F238E27FC236}">
              <a16:creationId xmlns:a16="http://schemas.microsoft.com/office/drawing/2014/main" id="{A91FB694-126C-4ED5-B0F8-ACFFCBEA93D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11" name="直線コネクタ 410">
          <a:extLst>
            <a:ext uri="{FF2B5EF4-FFF2-40B4-BE49-F238E27FC236}">
              <a16:creationId xmlns:a16="http://schemas.microsoft.com/office/drawing/2014/main" id="{9BF25F7C-BBE0-42EF-9DCA-958EE26DAA4C}"/>
            </a:ext>
          </a:extLst>
        </xdr:cNvPr>
        <xdr:cNvCxnSpPr/>
      </xdr:nvCxnSpPr>
      <xdr:spPr>
        <a:xfrm flipV="1">
          <a:off x="14375764" y="5785104"/>
          <a:ext cx="0" cy="132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2" name="【認定こども園・幼稚園・保育所】&#10;有形固定資産減価償却率最小値テキスト">
          <a:extLst>
            <a:ext uri="{FF2B5EF4-FFF2-40B4-BE49-F238E27FC236}">
              <a16:creationId xmlns:a16="http://schemas.microsoft.com/office/drawing/2014/main" id="{0899C0A1-C07E-4D84-B8DA-41C8B4A49B76}"/>
            </a:ext>
          </a:extLst>
        </xdr:cNvPr>
        <xdr:cNvSpPr txBox="1"/>
      </xdr:nvSpPr>
      <xdr:spPr>
        <a:xfrm>
          <a:off x="144145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3" name="直線コネクタ 412">
          <a:extLst>
            <a:ext uri="{FF2B5EF4-FFF2-40B4-BE49-F238E27FC236}">
              <a16:creationId xmlns:a16="http://schemas.microsoft.com/office/drawing/2014/main" id="{67AA7BBB-CEBE-49E7-AB0F-EFEBEDCBE467}"/>
            </a:ext>
          </a:extLst>
        </xdr:cNvPr>
        <xdr:cNvCxnSpPr/>
      </xdr:nvCxnSpPr>
      <xdr:spPr>
        <a:xfrm>
          <a:off x="1428750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4" name="【認定こども園・幼稚園・保育所】&#10;有形固定資産減価償却率最大値テキスト">
          <a:extLst>
            <a:ext uri="{FF2B5EF4-FFF2-40B4-BE49-F238E27FC236}">
              <a16:creationId xmlns:a16="http://schemas.microsoft.com/office/drawing/2014/main" id="{BDA04C9F-A48E-4C22-98A6-007A6F22734B}"/>
            </a:ext>
          </a:extLst>
        </xdr:cNvPr>
        <xdr:cNvSpPr txBox="1"/>
      </xdr:nvSpPr>
      <xdr:spPr>
        <a:xfrm>
          <a:off x="144145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5" name="直線コネクタ 414">
          <a:extLst>
            <a:ext uri="{FF2B5EF4-FFF2-40B4-BE49-F238E27FC236}">
              <a16:creationId xmlns:a16="http://schemas.microsoft.com/office/drawing/2014/main" id="{C1AD67D9-D720-4FBE-8430-0DEAB66FC9F1}"/>
            </a:ext>
          </a:extLst>
        </xdr:cNvPr>
        <xdr:cNvCxnSpPr/>
      </xdr:nvCxnSpPr>
      <xdr:spPr>
        <a:xfrm>
          <a:off x="14287500" y="5785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6" name="【認定こども園・幼稚園・保育所】&#10;有形固定資産減価償却率平均値テキスト">
          <a:extLst>
            <a:ext uri="{FF2B5EF4-FFF2-40B4-BE49-F238E27FC236}">
              <a16:creationId xmlns:a16="http://schemas.microsoft.com/office/drawing/2014/main" id="{DA71B0E3-7066-441B-A6A7-56D5D0DAD610}"/>
            </a:ext>
          </a:extLst>
        </xdr:cNvPr>
        <xdr:cNvSpPr txBox="1"/>
      </xdr:nvSpPr>
      <xdr:spPr>
        <a:xfrm>
          <a:off x="14414500" y="630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7" name="フローチャート: 判断 416">
          <a:extLst>
            <a:ext uri="{FF2B5EF4-FFF2-40B4-BE49-F238E27FC236}">
              <a16:creationId xmlns:a16="http://schemas.microsoft.com/office/drawing/2014/main" id="{E3A0F074-2EE3-4661-90F4-66E81CA38E5F}"/>
            </a:ext>
          </a:extLst>
        </xdr:cNvPr>
        <xdr:cNvSpPr/>
      </xdr:nvSpPr>
      <xdr:spPr>
        <a:xfrm>
          <a:off x="14325600" y="645058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8" name="フローチャート: 判断 417">
          <a:extLst>
            <a:ext uri="{FF2B5EF4-FFF2-40B4-BE49-F238E27FC236}">
              <a16:creationId xmlns:a16="http://schemas.microsoft.com/office/drawing/2014/main" id="{30C6599F-E4E7-4F6D-8559-8B105CD388A8}"/>
            </a:ext>
          </a:extLst>
        </xdr:cNvPr>
        <xdr:cNvSpPr/>
      </xdr:nvSpPr>
      <xdr:spPr>
        <a:xfrm>
          <a:off x="135788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9" name="フローチャート: 判断 418">
          <a:extLst>
            <a:ext uri="{FF2B5EF4-FFF2-40B4-BE49-F238E27FC236}">
              <a16:creationId xmlns:a16="http://schemas.microsoft.com/office/drawing/2014/main" id="{F948878B-0B72-4D6A-84D5-F9BC98CEAB63}"/>
            </a:ext>
          </a:extLst>
        </xdr:cNvPr>
        <xdr:cNvSpPr/>
      </xdr:nvSpPr>
      <xdr:spPr>
        <a:xfrm>
          <a:off x="128041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20" name="フローチャート: 判断 419">
          <a:extLst>
            <a:ext uri="{FF2B5EF4-FFF2-40B4-BE49-F238E27FC236}">
              <a16:creationId xmlns:a16="http://schemas.microsoft.com/office/drawing/2014/main" id="{B8878435-BED5-49B7-B176-66EA787A3B2D}"/>
            </a:ext>
          </a:extLst>
        </xdr:cNvPr>
        <xdr:cNvSpPr/>
      </xdr:nvSpPr>
      <xdr:spPr>
        <a:xfrm>
          <a:off x="12029440" y="6423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xdr:rowOff>
    </xdr:from>
    <xdr:to>
      <xdr:col>67</xdr:col>
      <xdr:colOff>101600</xdr:colOff>
      <xdr:row>38</xdr:row>
      <xdr:rowOff>104140</xdr:rowOff>
    </xdr:to>
    <xdr:sp macro="" textlink="">
      <xdr:nvSpPr>
        <xdr:cNvPr id="421" name="フローチャート: 判断 420">
          <a:extLst>
            <a:ext uri="{FF2B5EF4-FFF2-40B4-BE49-F238E27FC236}">
              <a16:creationId xmlns:a16="http://schemas.microsoft.com/office/drawing/2014/main" id="{B81352CB-E45D-4F7F-8D52-19B20EE24E36}"/>
            </a:ext>
          </a:extLst>
        </xdr:cNvPr>
        <xdr:cNvSpPr/>
      </xdr:nvSpPr>
      <xdr:spPr>
        <a:xfrm>
          <a:off x="1123188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EC6A822A-CD59-4E66-B8EC-3EFF4F6A1EB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1D739825-494F-4EC6-BD1B-5B05107332E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EABB6B47-C6E9-47CA-89EB-1C89330F370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A6A57F19-B217-4CE3-95DA-803B21E27F0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5BD95C0-84A9-486C-9286-29FD8DD7966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125984</xdr:rowOff>
    </xdr:from>
    <xdr:to>
      <xdr:col>85</xdr:col>
      <xdr:colOff>177800</xdr:colOff>
      <xdr:row>39</xdr:row>
      <xdr:rowOff>56134</xdr:rowOff>
    </xdr:to>
    <xdr:sp macro="" textlink="">
      <xdr:nvSpPr>
        <xdr:cNvPr id="427" name="楕円 426">
          <a:extLst>
            <a:ext uri="{FF2B5EF4-FFF2-40B4-BE49-F238E27FC236}">
              <a16:creationId xmlns:a16="http://schemas.microsoft.com/office/drawing/2014/main" id="{D820CADA-1014-48A2-8877-BE8BCE8E9B9C}"/>
            </a:ext>
          </a:extLst>
        </xdr:cNvPr>
        <xdr:cNvSpPr/>
      </xdr:nvSpPr>
      <xdr:spPr>
        <a:xfrm>
          <a:off x="14325600" y="64963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104411</xdr:rowOff>
    </xdr:from>
    <xdr:ext cx="405111" cy="259045"/>
    <xdr:sp macro="" textlink="">
      <xdr:nvSpPr>
        <xdr:cNvPr id="428" name="【認定こども園・幼稚園・保育所】&#10;有形固定資産減価償却率該当値テキスト">
          <a:extLst>
            <a:ext uri="{FF2B5EF4-FFF2-40B4-BE49-F238E27FC236}">
              <a16:creationId xmlns:a16="http://schemas.microsoft.com/office/drawing/2014/main" id="{C761140F-781E-4037-A12A-610B6F140EAA}"/>
            </a:ext>
          </a:extLst>
        </xdr:cNvPr>
        <xdr:cNvSpPr txBox="1"/>
      </xdr:nvSpPr>
      <xdr:spPr>
        <a:xfrm>
          <a:off x="14414500" y="647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64262</xdr:rowOff>
    </xdr:from>
    <xdr:to>
      <xdr:col>81</xdr:col>
      <xdr:colOff>101600</xdr:colOff>
      <xdr:row>38</xdr:row>
      <xdr:rowOff>165862</xdr:rowOff>
    </xdr:to>
    <xdr:sp macro="" textlink="">
      <xdr:nvSpPr>
        <xdr:cNvPr id="429" name="楕円 428">
          <a:extLst>
            <a:ext uri="{FF2B5EF4-FFF2-40B4-BE49-F238E27FC236}">
              <a16:creationId xmlns:a16="http://schemas.microsoft.com/office/drawing/2014/main" id="{5CA34B45-7AD9-4DEB-9908-01E2C1296BB4}"/>
            </a:ext>
          </a:extLst>
        </xdr:cNvPr>
        <xdr:cNvSpPr/>
      </xdr:nvSpPr>
      <xdr:spPr>
        <a:xfrm>
          <a:off x="13578840" y="643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115062</xdr:rowOff>
    </xdr:from>
    <xdr:to>
      <xdr:col>85</xdr:col>
      <xdr:colOff>127000</xdr:colOff>
      <xdr:row>39</xdr:row>
      <xdr:rowOff>5334</xdr:rowOff>
    </xdr:to>
    <xdr:cxnSp macro="">
      <xdr:nvCxnSpPr>
        <xdr:cNvPr id="430" name="直線コネクタ 429">
          <a:extLst>
            <a:ext uri="{FF2B5EF4-FFF2-40B4-BE49-F238E27FC236}">
              <a16:creationId xmlns:a16="http://schemas.microsoft.com/office/drawing/2014/main" id="{AAF8E0DC-B85F-4587-B83C-4E583DC099DF}"/>
            </a:ext>
          </a:extLst>
        </xdr:cNvPr>
        <xdr:cNvCxnSpPr/>
      </xdr:nvCxnSpPr>
      <xdr:spPr>
        <a:xfrm>
          <a:off x="13629640" y="6485382"/>
          <a:ext cx="74676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18542</xdr:rowOff>
    </xdr:from>
    <xdr:to>
      <xdr:col>76</xdr:col>
      <xdr:colOff>165100</xdr:colOff>
      <xdr:row>38</xdr:row>
      <xdr:rowOff>120142</xdr:rowOff>
    </xdr:to>
    <xdr:sp macro="" textlink="">
      <xdr:nvSpPr>
        <xdr:cNvPr id="431" name="楕円 430">
          <a:extLst>
            <a:ext uri="{FF2B5EF4-FFF2-40B4-BE49-F238E27FC236}">
              <a16:creationId xmlns:a16="http://schemas.microsoft.com/office/drawing/2014/main" id="{ED6E3F6C-7CF9-44CF-85D5-11D0C07DE032}"/>
            </a:ext>
          </a:extLst>
        </xdr:cNvPr>
        <xdr:cNvSpPr/>
      </xdr:nvSpPr>
      <xdr:spPr>
        <a:xfrm>
          <a:off x="12804140" y="638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69342</xdr:rowOff>
    </xdr:from>
    <xdr:to>
      <xdr:col>81</xdr:col>
      <xdr:colOff>50800</xdr:colOff>
      <xdr:row>38</xdr:row>
      <xdr:rowOff>115062</xdr:rowOff>
    </xdr:to>
    <xdr:cxnSp macro="">
      <xdr:nvCxnSpPr>
        <xdr:cNvPr id="432" name="直線コネクタ 431">
          <a:extLst>
            <a:ext uri="{FF2B5EF4-FFF2-40B4-BE49-F238E27FC236}">
              <a16:creationId xmlns:a16="http://schemas.microsoft.com/office/drawing/2014/main" id="{559BFABC-52DA-4E96-AF0D-4418077B716E}"/>
            </a:ext>
          </a:extLst>
        </xdr:cNvPr>
        <xdr:cNvCxnSpPr/>
      </xdr:nvCxnSpPr>
      <xdr:spPr>
        <a:xfrm>
          <a:off x="12854940" y="6439662"/>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433" name="楕円 432">
          <a:extLst>
            <a:ext uri="{FF2B5EF4-FFF2-40B4-BE49-F238E27FC236}">
              <a16:creationId xmlns:a16="http://schemas.microsoft.com/office/drawing/2014/main" id="{5CE88361-E2A4-4FBD-A1EF-8523B80D3876}"/>
            </a:ext>
          </a:extLst>
        </xdr:cNvPr>
        <xdr:cNvSpPr/>
      </xdr:nvSpPr>
      <xdr:spPr>
        <a:xfrm>
          <a:off x="1202944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69342</xdr:rowOff>
    </xdr:to>
    <xdr:cxnSp macro="">
      <xdr:nvCxnSpPr>
        <xdr:cNvPr id="434" name="直線コネクタ 433">
          <a:extLst>
            <a:ext uri="{FF2B5EF4-FFF2-40B4-BE49-F238E27FC236}">
              <a16:creationId xmlns:a16="http://schemas.microsoft.com/office/drawing/2014/main" id="{025B23C8-6E66-4D65-B693-B8E1BF9BE0ED}"/>
            </a:ext>
          </a:extLst>
        </xdr:cNvPr>
        <xdr:cNvCxnSpPr/>
      </xdr:nvCxnSpPr>
      <xdr:spPr>
        <a:xfrm>
          <a:off x="12072620" y="6377940"/>
          <a:ext cx="78232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91694</xdr:rowOff>
    </xdr:from>
    <xdr:to>
      <xdr:col>67</xdr:col>
      <xdr:colOff>101600</xdr:colOff>
      <xdr:row>38</xdr:row>
      <xdr:rowOff>21844</xdr:rowOff>
    </xdr:to>
    <xdr:sp macro="" textlink="">
      <xdr:nvSpPr>
        <xdr:cNvPr id="435" name="楕円 434">
          <a:extLst>
            <a:ext uri="{FF2B5EF4-FFF2-40B4-BE49-F238E27FC236}">
              <a16:creationId xmlns:a16="http://schemas.microsoft.com/office/drawing/2014/main" id="{4BD62E7C-DBE9-4990-AFDE-E46EDA8B1F1D}"/>
            </a:ext>
          </a:extLst>
        </xdr:cNvPr>
        <xdr:cNvSpPr/>
      </xdr:nvSpPr>
      <xdr:spPr>
        <a:xfrm>
          <a:off x="11231880" y="6294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142494</xdr:rowOff>
    </xdr:from>
    <xdr:to>
      <xdr:col>71</xdr:col>
      <xdr:colOff>177800</xdr:colOff>
      <xdr:row>38</xdr:row>
      <xdr:rowOff>7620</xdr:rowOff>
    </xdr:to>
    <xdr:cxnSp macro="">
      <xdr:nvCxnSpPr>
        <xdr:cNvPr id="436" name="直線コネクタ 435">
          <a:extLst>
            <a:ext uri="{FF2B5EF4-FFF2-40B4-BE49-F238E27FC236}">
              <a16:creationId xmlns:a16="http://schemas.microsoft.com/office/drawing/2014/main" id="{C87FD9C4-E58B-4995-962A-5600A536E560}"/>
            </a:ext>
          </a:extLst>
        </xdr:cNvPr>
        <xdr:cNvCxnSpPr/>
      </xdr:nvCxnSpPr>
      <xdr:spPr>
        <a:xfrm>
          <a:off x="11282680" y="6345174"/>
          <a:ext cx="78994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37" name="n_1aveValue【認定こども園・幼稚園・保育所】&#10;有形固定資産減価償却率">
          <a:extLst>
            <a:ext uri="{FF2B5EF4-FFF2-40B4-BE49-F238E27FC236}">
              <a16:creationId xmlns:a16="http://schemas.microsoft.com/office/drawing/2014/main" id="{A4C1F40F-07C0-4A1E-AC19-61057EDE27C5}"/>
            </a:ext>
          </a:extLst>
        </xdr:cNvPr>
        <xdr:cNvSpPr txBox="1"/>
      </xdr:nvSpPr>
      <xdr:spPr>
        <a:xfrm>
          <a:off x="1343724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8" name="n_2aveValue【認定こども園・幼稚園・保育所】&#10;有形固定資産減価償却率">
          <a:extLst>
            <a:ext uri="{FF2B5EF4-FFF2-40B4-BE49-F238E27FC236}">
              <a16:creationId xmlns:a16="http://schemas.microsoft.com/office/drawing/2014/main" id="{267C5AF7-80A9-40C7-B2FE-28DE2695236F}"/>
            </a:ext>
          </a:extLst>
        </xdr:cNvPr>
        <xdr:cNvSpPr txBox="1"/>
      </xdr:nvSpPr>
      <xdr:spPr>
        <a:xfrm>
          <a:off x="126752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9" name="n_3aveValue【認定こども園・幼稚園・保育所】&#10;有形固定資産減価償却率">
          <a:extLst>
            <a:ext uri="{FF2B5EF4-FFF2-40B4-BE49-F238E27FC236}">
              <a16:creationId xmlns:a16="http://schemas.microsoft.com/office/drawing/2014/main" id="{866A842C-2E3E-49D4-8C6F-FAF116AA7E05}"/>
            </a:ext>
          </a:extLst>
        </xdr:cNvPr>
        <xdr:cNvSpPr txBox="1"/>
      </xdr:nvSpPr>
      <xdr:spPr>
        <a:xfrm>
          <a:off x="1190054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95267</xdr:rowOff>
    </xdr:from>
    <xdr:ext cx="405111" cy="259045"/>
    <xdr:sp macro="" textlink="">
      <xdr:nvSpPr>
        <xdr:cNvPr id="440" name="n_4aveValue【認定こども園・幼稚園・保育所】&#10;有形固定資産減価償却率">
          <a:extLst>
            <a:ext uri="{FF2B5EF4-FFF2-40B4-BE49-F238E27FC236}">
              <a16:creationId xmlns:a16="http://schemas.microsoft.com/office/drawing/2014/main" id="{7CD557F6-9ADF-4FC6-9888-5997D903669D}"/>
            </a:ext>
          </a:extLst>
        </xdr:cNvPr>
        <xdr:cNvSpPr txBox="1"/>
      </xdr:nvSpPr>
      <xdr:spPr>
        <a:xfrm>
          <a:off x="1110298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10939</xdr:rowOff>
    </xdr:from>
    <xdr:ext cx="405111" cy="259045"/>
    <xdr:sp macro="" textlink="">
      <xdr:nvSpPr>
        <xdr:cNvPr id="441" name="n_1mainValue【認定こども園・幼稚園・保育所】&#10;有形固定資産減価償却率">
          <a:extLst>
            <a:ext uri="{FF2B5EF4-FFF2-40B4-BE49-F238E27FC236}">
              <a16:creationId xmlns:a16="http://schemas.microsoft.com/office/drawing/2014/main" id="{E2BE3308-ABE3-4843-8D25-12F396945D3D}"/>
            </a:ext>
          </a:extLst>
        </xdr:cNvPr>
        <xdr:cNvSpPr txBox="1"/>
      </xdr:nvSpPr>
      <xdr:spPr>
        <a:xfrm>
          <a:off x="13437244" y="621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136669</xdr:rowOff>
    </xdr:from>
    <xdr:ext cx="405111" cy="259045"/>
    <xdr:sp macro="" textlink="">
      <xdr:nvSpPr>
        <xdr:cNvPr id="442" name="n_2mainValue【認定こども園・幼稚園・保育所】&#10;有形固定資産減価償却率">
          <a:extLst>
            <a:ext uri="{FF2B5EF4-FFF2-40B4-BE49-F238E27FC236}">
              <a16:creationId xmlns:a16="http://schemas.microsoft.com/office/drawing/2014/main" id="{2C59247D-D3E6-4EEC-8FCC-C9B4C316E655}"/>
            </a:ext>
          </a:extLst>
        </xdr:cNvPr>
        <xdr:cNvSpPr txBox="1"/>
      </xdr:nvSpPr>
      <xdr:spPr>
        <a:xfrm>
          <a:off x="12675244" y="6171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74947</xdr:rowOff>
    </xdr:from>
    <xdr:ext cx="405111" cy="259045"/>
    <xdr:sp macro="" textlink="">
      <xdr:nvSpPr>
        <xdr:cNvPr id="443" name="n_3mainValue【認定こども園・幼稚園・保育所】&#10;有形固定資産減価償却率">
          <a:extLst>
            <a:ext uri="{FF2B5EF4-FFF2-40B4-BE49-F238E27FC236}">
              <a16:creationId xmlns:a16="http://schemas.microsoft.com/office/drawing/2014/main" id="{80E390EF-9AF6-46F0-B6C3-D7DE885664F5}"/>
            </a:ext>
          </a:extLst>
        </xdr:cNvPr>
        <xdr:cNvSpPr txBox="1"/>
      </xdr:nvSpPr>
      <xdr:spPr>
        <a:xfrm>
          <a:off x="119005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38371</xdr:rowOff>
    </xdr:from>
    <xdr:ext cx="405111" cy="259045"/>
    <xdr:sp macro="" textlink="">
      <xdr:nvSpPr>
        <xdr:cNvPr id="444" name="n_4mainValue【認定こども園・幼稚園・保育所】&#10;有形固定資産減価償却率">
          <a:extLst>
            <a:ext uri="{FF2B5EF4-FFF2-40B4-BE49-F238E27FC236}">
              <a16:creationId xmlns:a16="http://schemas.microsoft.com/office/drawing/2014/main" id="{A0A0763C-DE1D-4B1A-B56B-BD27B0378FBA}"/>
            </a:ext>
          </a:extLst>
        </xdr:cNvPr>
        <xdr:cNvSpPr txBox="1"/>
      </xdr:nvSpPr>
      <xdr:spPr>
        <a:xfrm>
          <a:off x="11102984" y="607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8E2C8865-6D3D-4B50-9895-92DB035793C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02165272-6B9D-4174-AEBA-8B6FB1B4A60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3D857D4D-B9A5-4447-B510-B8AFD8553F9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7D4242F9-0904-41D8-B496-0C5EB599C77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0E825F72-420B-4038-B5F7-25AC7F79822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A2B8354F-D931-46E7-9EFB-69050E4D328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0FC7A173-3AD7-41CC-9237-7E65E29F281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2F7E1706-6E3E-41D2-8143-298089F2789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EC7379EA-1704-4BF5-A22D-15EF75ACBC7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5F19A006-D108-4164-9D3B-5E176CEDCD8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5" name="直線コネクタ 454">
          <a:extLst>
            <a:ext uri="{FF2B5EF4-FFF2-40B4-BE49-F238E27FC236}">
              <a16:creationId xmlns:a16="http://schemas.microsoft.com/office/drawing/2014/main" id="{0E7903E8-9694-4E0C-BEE6-E36FB04A964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6" name="テキスト ボックス 455">
          <a:extLst>
            <a:ext uri="{FF2B5EF4-FFF2-40B4-BE49-F238E27FC236}">
              <a16:creationId xmlns:a16="http://schemas.microsoft.com/office/drawing/2014/main" id="{765D1EA7-8762-4EFF-B2A3-D721D65A6D28}"/>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7" name="直線コネクタ 456">
          <a:extLst>
            <a:ext uri="{FF2B5EF4-FFF2-40B4-BE49-F238E27FC236}">
              <a16:creationId xmlns:a16="http://schemas.microsoft.com/office/drawing/2014/main" id="{64E61CAE-2D5D-4B18-A8C4-830B3DAB5D7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8" name="テキスト ボックス 457">
          <a:extLst>
            <a:ext uri="{FF2B5EF4-FFF2-40B4-BE49-F238E27FC236}">
              <a16:creationId xmlns:a16="http://schemas.microsoft.com/office/drawing/2014/main" id="{C52A8B57-F990-49DA-86F2-791143A3E40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9" name="直線コネクタ 458">
          <a:extLst>
            <a:ext uri="{FF2B5EF4-FFF2-40B4-BE49-F238E27FC236}">
              <a16:creationId xmlns:a16="http://schemas.microsoft.com/office/drawing/2014/main" id="{34A290C5-BAA6-4F19-A491-D559957BE8C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0" name="テキスト ボックス 459">
          <a:extLst>
            <a:ext uri="{FF2B5EF4-FFF2-40B4-BE49-F238E27FC236}">
              <a16:creationId xmlns:a16="http://schemas.microsoft.com/office/drawing/2014/main" id="{879394A2-C831-4CC7-A940-A12980C56F3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1" name="直線コネクタ 460">
          <a:extLst>
            <a:ext uri="{FF2B5EF4-FFF2-40B4-BE49-F238E27FC236}">
              <a16:creationId xmlns:a16="http://schemas.microsoft.com/office/drawing/2014/main" id="{903117DC-8886-47FB-935A-D5AE5868ABA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2" name="テキスト ボックス 461">
          <a:extLst>
            <a:ext uri="{FF2B5EF4-FFF2-40B4-BE49-F238E27FC236}">
              <a16:creationId xmlns:a16="http://schemas.microsoft.com/office/drawing/2014/main" id="{B11A8F27-6F53-4724-B85E-0ED331F61A72}"/>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3" name="直線コネクタ 462">
          <a:extLst>
            <a:ext uri="{FF2B5EF4-FFF2-40B4-BE49-F238E27FC236}">
              <a16:creationId xmlns:a16="http://schemas.microsoft.com/office/drawing/2014/main" id="{EE8F07B1-889B-413F-8E4D-DE53796E929B}"/>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4" name="テキスト ボックス 463">
          <a:extLst>
            <a:ext uri="{FF2B5EF4-FFF2-40B4-BE49-F238E27FC236}">
              <a16:creationId xmlns:a16="http://schemas.microsoft.com/office/drawing/2014/main" id="{07F950AB-C92A-4B49-B6F6-D89CF3637D57}"/>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3A259E0-C52E-47C4-A639-BC601627C95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4A3E97C2-5445-4153-8AF5-42132A898AB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9F203921-C228-4C54-8343-CA04AFA0ABA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8" name="直線コネクタ 467">
          <a:extLst>
            <a:ext uri="{FF2B5EF4-FFF2-40B4-BE49-F238E27FC236}">
              <a16:creationId xmlns:a16="http://schemas.microsoft.com/office/drawing/2014/main" id="{4C1BBF61-67D2-4A6F-BE37-D233CEA99DA4}"/>
            </a:ext>
          </a:extLst>
        </xdr:cNvPr>
        <xdr:cNvCxnSpPr/>
      </xdr:nvCxnSpPr>
      <xdr:spPr>
        <a:xfrm flipV="1">
          <a:off x="19509104" y="575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F731E119-2A16-4D6F-ACC0-9F4591D6A079}"/>
            </a:ext>
          </a:extLst>
        </xdr:cNvPr>
        <xdr:cNvSpPr txBox="1"/>
      </xdr:nvSpPr>
      <xdr:spPr>
        <a:xfrm>
          <a:off x="1954784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70" name="直線コネクタ 469">
          <a:extLst>
            <a:ext uri="{FF2B5EF4-FFF2-40B4-BE49-F238E27FC236}">
              <a16:creationId xmlns:a16="http://schemas.microsoft.com/office/drawing/2014/main" id="{1A8DCF13-D038-4DCB-9B0F-61D84270D9E5}"/>
            </a:ext>
          </a:extLst>
        </xdr:cNvPr>
        <xdr:cNvCxnSpPr/>
      </xdr:nvCxnSpPr>
      <xdr:spPr>
        <a:xfrm>
          <a:off x="19443700" y="699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6FBFBF06-FA5C-4D3F-B787-637BC3166523}"/>
            </a:ext>
          </a:extLst>
        </xdr:cNvPr>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2" name="直線コネクタ 471">
          <a:extLst>
            <a:ext uri="{FF2B5EF4-FFF2-40B4-BE49-F238E27FC236}">
              <a16:creationId xmlns:a16="http://schemas.microsoft.com/office/drawing/2014/main" id="{0A3D5A26-3ADB-4ECA-B2E1-999CEB78412F}"/>
            </a:ext>
          </a:extLst>
        </xdr:cNvPr>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1323593C-2DCF-4555-B3B0-A1FBE7637143}"/>
            </a:ext>
          </a:extLst>
        </xdr:cNvPr>
        <xdr:cNvSpPr txBox="1"/>
      </xdr:nvSpPr>
      <xdr:spPr>
        <a:xfrm>
          <a:off x="1954784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4" name="フローチャート: 判断 473">
          <a:extLst>
            <a:ext uri="{FF2B5EF4-FFF2-40B4-BE49-F238E27FC236}">
              <a16:creationId xmlns:a16="http://schemas.microsoft.com/office/drawing/2014/main" id="{2DB30B71-AAB1-4F6E-ACF0-981327079D01}"/>
            </a:ext>
          </a:extLst>
        </xdr:cNvPr>
        <xdr:cNvSpPr/>
      </xdr:nvSpPr>
      <xdr:spPr>
        <a:xfrm>
          <a:off x="1945894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5" name="フローチャート: 判断 474">
          <a:extLst>
            <a:ext uri="{FF2B5EF4-FFF2-40B4-BE49-F238E27FC236}">
              <a16:creationId xmlns:a16="http://schemas.microsoft.com/office/drawing/2014/main" id="{5B706E11-93DE-42DD-ACFD-42AE7A307F50}"/>
            </a:ext>
          </a:extLst>
        </xdr:cNvPr>
        <xdr:cNvSpPr/>
      </xdr:nvSpPr>
      <xdr:spPr>
        <a:xfrm>
          <a:off x="1873504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6" name="フローチャート: 判断 475">
          <a:extLst>
            <a:ext uri="{FF2B5EF4-FFF2-40B4-BE49-F238E27FC236}">
              <a16:creationId xmlns:a16="http://schemas.microsoft.com/office/drawing/2014/main" id="{347D6E03-1937-4E12-84FE-4FD9F3AD7906}"/>
            </a:ext>
          </a:extLst>
        </xdr:cNvPr>
        <xdr:cNvSpPr/>
      </xdr:nvSpPr>
      <xdr:spPr>
        <a:xfrm>
          <a:off x="179374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7" name="フローチャート: 判断 476">
          <a:extLst>
            <a:ext uri="{FF2B5EF4-FFF2-40B4-BE49-F238E27FC236}">
              <a16:creationId xmlns:a16="http://schemas.microsoft.com/office/drawing/2014/main" id="{D8FEFEA9-3450-4CA9-BF40-7C6FBC567436}"/>
            </a:ext>
          </a:extLst>
        </xdr:cNvPr>
        <xdr:cNvSpPr/>
      </xdr:nvSpPr>
      <xdr:spPr>
        <a:xfrm>
          <a:off x="171627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10160</xdr:rowOff>
    </xdr:from>
    <xdr:to>
      <xdr:col>98</xdr:col>
      <xdr:colOff>38100</xdr:colOff>
      <xdr:row>40</xdr:row>
      <xdr:rowOff>111760</xdr:rowOff>
    </xdr:to>
    <xdr:sp macro="" textlink="">
      <xdr:nvSpPr>
        <xdr:cNvPr id="478" name="フローチャート: 判断 477">
          <a:extLst>
            <a:ext uri="{FF2B5EF4-FFF2-40B4-BE49-F238E27FC236}">
              <a16:creationId xmlns:a16="http://schemas.microsoft.com/office/drawing/2014/main" id="{6ED32820-21BD-4859-9B05-80D4218214CA}"/>
            </a:ext>
          </a:extLst>
        </xdr:cNvPr>
        <xdr:cNvSpPr/>
      </xdr:nvSpPr>
      <xdr:spPr>
        <a:xfrm>
          <a:off x="16388080" y="6715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879943E-B9EE-4445-99FD-345C1611E84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2EE3FA8-1850-46F6-BA5B-65DEC8881E8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1CFFFCA-41D8-467A-AD86-938DE9F34AE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E59CC28-B186-4075-B60D-132A0A94684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51A40A2-AA04-4600-BCC7-1AA1E632B1C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484" name="楕円 483">
          <a:extLst>
            <a:ext uri="{FF2B5EF4-FFF2-40B4-BE49-F238E27FC236}">
              <a16:creationId xmlns:a16="http://schemas.microsoft.com/office/drawing/2014/main" id="{610BBA9F-5215-486B-896C-BE51C0433D3A}"/>
            </a:ext>
          </a:extLst>
        </xdr:cNvPr>
        <xdr:cNvSpPr/>
      </xdr:nvSpPr>
      <xdr:spPr>
        <a:xfrm>
          <a:off x="1945894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144797</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2402A165-C4AF-42CE-817A-62404173D622}"/>
            </a:ext>
          </a:extLst>
        </xdr:cNvPr>
        <xdr:cNvSpPr txBox="1"/>
      </xdr:nvSpPr>
      <xdr:spPr>
        <a:xfrm>
          <a:off x="19547840"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158750</xdr:rowOff>
    </xdr:from>
    <xdr:to>
      <xdr:col>112</xdr:col>
      <xdr:colOff>38100</xdr:colOff>
      <xdr:row>40</xdr:row>
      <xdr:rowOff>88900</xdr:rowOff>
    </xdr:to>
    <xdr:sp macro="" textlink="">
      <xdr:nvSpPr>
        <xdr:cNvPr id="486" name="楕円 485">
          <a:extLst>
            <a:ext uri="{FF2B5EF4-FFF2-40B4-BE49-F238E27FC236}">
              <a16:creationId xmlns:a16="http://schemas.microsoft.com/office/drawing/2014/main" id="{9AF10AC4-B2FA-44AE-A51E-3C4D265BE770}"/>
            </a:ext>
          </a:extLst>
        </xdr:cNvPr>
        <xdr:cNvSpPr/>
      </xdr:nvSpPr>
      <xdr:spPr>
        <a:xfrm>
          <a:off x="18735040" y="669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45720</xdr:rowOff>
    </xdr:to>
    <xdr:cxnSp macro="">
      <xdr:nvCxnSpPr>
        <xdr:cNvPr id="487" name="直線コネクタ 486">
          <a:extLst>
            <a:ext uri="{FF2B5EF4-FFF2-40B4-BE49-F238E27FC236}">
              <a16:creationId xmlns:a16="http://schemas.microsoft.com/office/drawing/2014/main" id="{5796C053-E4BA-46D8-AD09-F05C335DD3EF}"/>
            </a:ext>
          </a:extLst>
        </xdr:cNvPr>
        <xdr:cNvCxnSpPr/>
      </xdr:nvCxnSpPr>
      <xdr:spPr>
        <a:xfrm>
          <a:off x="18778220" y="674370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158750</xdr:rowOff>
    </xdr:from>
    <xdr:to>
      <xdr:col>107</xdr:col>
      <xdr:colOff>101600</xdr:colOff>
      <xdr:row>40</xdr:row>
      <xdr:rowOff>88900</xdr:rowOff>
    </xdr:to>
    <xdr:sp macro="" textlink="">
      <xdr:nvSpPr>
        <xdr:cNvPr id="488" name="楕円 487">
          <a:extLst>
            <a:ext uri="{FF2B5EF4-FFF2-40B4-BE49-F238E27FC236}">
              <a16:creationId xmlns:a16="http://schemas.microsoft.com/office/drawing/2014/main" id="{F11BFFAD-4951-4274-BE51-0BF2CE02416E}"/>
            </a:ext>
          </a:extLst>
        </xdr:cNvPr>
        <xdr:cNvSpPr/>
      </xdr:nvSpPr>
      <xdr:spPr>
        <a:xfrm>
          <a:off x="17937480" y="669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38100</xdr:rowOff>
    </xdr:from>
    <xdr:to>
      <xdr:col>111</xdr:col>
      <xdr:colOff>177800</xdr:colOff>
      <xdr:row>40</xdr:row>
      <xdr:rowOff>38100</xdr:rowOff>
    </xdr:to>
    <xdr:cxnSp macro="">
      <xdr:nvCxnSpPr>
        <xdr:cNvPr id="489" name="直線コネクタ 488">
          <a:extLst>
            <a:ext uri="{FF2B5EF4-FFF2-40B4-BE49-F238E27FC236}">
              <a16:creationId xmlns:a16="http://schemas.microsoft.com/office/drawing/2014/main" id="{4469E328-868A-4FC6-9FE9-384458FAB6DD}"/>
            </a:ext>
          </a:extLst>
        </xdr:cNvPr>
        <xdr:cNvCxnSpPr/>
      </xdr:nvCxnSpPr>
      <xdr:spPr>
        <a:xfrm>
          <a:off x="17988280" y="67437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90" name="楕円 489">
          <a:extLst>
            <a:ext uri="{FF2B5EF4-FFF2-40B4-BE49-F238E27FC236}">
              <a16:creationId xmlns:a16="http://schemas.microsoft.com/office/drawing/2014/main" id="{8D4F7850-EC6A-4D63-BCE4-9EAA2F381E39}"/>
            </a:ext>
          </a:extLst>
        </xdr:cNvPr>
        <xdr:cNvSpPr/>
      </xdr:nvSpPr>
      <xdr:spPr>
        <a:xfrm>
          <a:off x="1716278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45720</xdr:rowOff>
    </xdr:to>
    <xdr:cxnSp macro="">
      <xdr:nvCxnSpPr>
        <xdr:cNvPr id="491" name="直線コネクタ 490">
          <a:extLst>
            <a:ext uri="{FF2B5EF4-FFF2-40B4-BE49-F238E27FC236}">
              <a16:creationId xmlns:a16="http://schemas.microsoft.com/office/drawing/2014/main" id="{995E24C7-9D28-4293-A211-54B830D52117}"/>
            </a:ext>
          </a:extLst>
        </xdr:cNvPr>
        <xdr:cNvCxnSpPr/>
      </xdr:nvCxnSpPr>
      <xdr:spPr>
        <a:xfrm flipV="1">
          <a:off x="17213580" y="674370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158750</xdr:rowOff>
    </xdr:from>
    <xdr:to>
      <xdr:col>98</xdr:col>
      <xdr:colOff>38100</xdr:colOff>
      <xdr:row>40</xdr:row>
      <xdr:rowOff>88900</xdr:rowOff>
    </xdr:to>
    <xdr:sp macro="" textlink="">
      <xdr:nvSpPr>
        <xdr:cNvPr id="492" name="楕円 491">
          <a:extLst>
            <a:ext uri="{FF2B5EF4-FFF2-40B4-BE49-F238E27FC236}">
              <a16:creationId xmlns:a16="http://schemas.microsoft.com/office/drawing/2014/main" id="{3CBFD6A9-6A70-4C7E-B949-EFC732F72EDF}"/>
            </a:ext>
          </a:extLst>
        </xdr:cNvPr>
        <xdr:cNvSpPr/>
      </xdr:nvSpPr>
      <xdr:spPr>
        <a:xfrm>
          <a:off x="16388080" y="669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40</xdr:row>
      <xdr:rowOff>45720</xdr:rowOff>
    </xdr:to>
    <xdr:cxnSp macro="">
      <xdr:nvCxnSpPr>
        <xdr:cNvPr id="493" name="直線コネクタ 492">
          <a:extLst>
            <a:ext uri="{FF2B5EF4-FFF2-40B4-BE49-F238E27FC236}">
              <a16:creationId xmlns:a16="http://schemas.microsoft.com/office/drawing/2014/main" id="{9C401FCC-09CC-406E-A5B3-F459A6B41EAE}"/>
            </a:ext>
          </a:extLst>
        </xdr:cNvPr>
        <xdr:cNvCxnSpPr/>
      </xdr:nvCxnSpPr>
      <xdr:spPr>
        <a:xfrm>
          <a:off x="16431260" y="67437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3D6E1BCC-EC1C-4DA0-A431-AF090AE9107B}"/>
            </a:ext>
          </a:extLst>
        </xdr:cNvPr>
        <xdr:cNvSpPr txBox="1"/>
      </xdr:nvSpPr>
      <xdr:spPr>
        <a:xfrm>
          <a:off x="185611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D64360AE-BA29-4933-A247-897C829C6FCC}"/>
            </a:ext>
          </a:extLst>
        </xdr:cNvPr>
        <xdr:cNvSpPr txBox="1"/>
      </xdr:nvSpPr>
      <xdr:spPr>
        <a:xfrm>
          <a:off x="177762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11C5BB46-726F-46C8-85D0-C16A51D4A8B5}"/>
            </a:ext>
          </a:extLst>
        </xdr:cNvPr>
        <xdr:cNvSpPr txBox="1"/>
      </xdr:nvSpPr>
      <xdr:spPr>
        <a:xfrm>
          <a:off x="170015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102887</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E62EDCE7-6707-4BD8-9BD8-6F7C7D728E29}"/>
            </a:ext>
          </a:extLst>
        </xdr:cNvPr>
        <xdr:cNvSpPr txBox="1"/>
      </xdr:nvSpPr>
      <xdr:spPr>
        <a:xfrm>
          <a:off x="1622686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80027</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66885671-8E09-4265-9B83-8587D31E20F7}"/>
            </a:ext>
          </a:extLst>
        </xdr:cNvPr>
        <xdr:cNvSpPr txBox="1"/>
      </xdr:nvSpPr>
      <xdr:spPr>
        <a:xfrm>
          <a:off x="185611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80027</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B592BB58-0D30-47BE-A789-46EFD0D802A9}"/>
            </a:ext>
          </a:extLst>
        </xdr:cNvPr>
        <xdr:cNvSpPr txBox="1"/>
      </xdr:nvSpPr>
      <xdr:spPr>
        <a:xfrm>
          <a:off x="1777626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1394C8D9-FE44-49F4-BD05-514F77CBEC8A}"/>
            </a:ext>
          </a:extLst>
        </xdr:cNvPr>
        <xdr:cNvSpPr txBox="1"/>
      </xdr:nvSpPr>
      <xdr:spPr>
        <a:xfrm>
          <a:off x="1700156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105427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4E17FF92-56F7-4B43-ABE1-9C6F496E87D4}"/>
            </a:ext>
          </a:extLst>
        </xdr:cNvPr>
        <xdr:cNvSpPr txBox="1"/>
      </xdr:nvSpPr>
      <xdr:spPr>
        <a:xfrm>
          <a:off x="1622686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304F6AEE-A122-4F08-AA5D-2A990B1A8A1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BB5EA8CF-C34F-4D1A-8223-1444C8872EB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E79367A2-CB20-4805-AF3D-CBE72A93D09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CA8458C5-E9A3-47CA-9A97-DF608B4A6E7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41A64DCE-0C88-43D0-8DFB-859F83A0066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726DCE6E-709D-4AD6-A596-FED9A77476F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14929B-0BE4-477E-A128-9AB62AB5309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C497DE33-C643-4CBE-A047-106403AEC51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160E408D-326C-45AC-AE7C-2D59C35CCCB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F40907A8-EE16-4104-A0BD-EB2D423BAD5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DEE0F76-F9DD-4347-829D-250125C970B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0706756E-93D0-4321-8379-C74B4B995382}"/>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4" name="テキスト ボックス 513">
          <a:extLst>
            <a:ext uri="{FF2B5EF4-FFF2-40B4-BE49-F238E27FC236}">
              <a16:creationId xmlns:a16="http://schemas.microsoft.com/office/drawing/2014/main" id="{55378E40-BFA1-4D3C-AB44-94BBB7729435}"/>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2BBDA78B-8AD8-4854-A1E3-3722074BDE32}"/>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9ED1F58D-17B7-48E4-9C10-0FC1BC6340AE}"/>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AD9E0724-10C4-4D75-AD3D-7D9E72A6DDD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EAD83888-5B04-475F-BC98-ECD7968EF221}"/>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027D34E3-3158-45DA-9A09-34EF011660F0}"/>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1FDC13EC-BB89-43EB-AABE-8ACA321E0B2B}"/>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5B8A6458-3E82-4112-AE35-86948EB5056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D894AE63-09D1-4D9D-A105-61A6AAF63A4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339872FF-7358-40C5-B27F-76AAA2727BA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4" name="直線コネクタ 523">
          <a:extLst>
            <a:ext uri="{FF2B5EF4-FFF2-40B4-BE49-F238E27FC236}">
              <a16:creationId xmlns:a16="http://schemas.microsoft.com/office/drawing/2014/main" id="{B72AE39C-C558-48A0-BC44-1D1FCC4626A3}"/>
            </a:ext>
          </a:extLst>
        </xdr:cNvPr>
        <xdr:cNvCxnSpPr/>
      </xdr:nvCxnSpPr>
      <xdr:spPr>
        <a:xfrm flipV="1">
          <a:off x="14375764" y="9254490"/>
          <a:ext cx="0" cy="129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6E9E748B-0F80-41D7-A300-8BF987480BDE}"/>
            </a:ext>
          </a:extLst>
        </xdr:cNvPr>
        <xdr:cNvSpPr txBox="1"/>
      </xdr:nvSpPr>
      <xdr:spPr>
        <a:xfrm>
          <a:off x="14414500" y="105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6" name="直線コネクタ 525">
          <a:extLst>
            <a:ext uri="{FF2B5EF4-FFF2-40B4-BE49-F238E27FC236}">
              <a16:creationId xmlns:a16="http://schemas.microsoft.com/office/drawing/2014/main" id="{C7C3FC3C-3EC4-4A9D-8436-EB1B02EAD5BB}"/>
            </a:ext>
          </a:extLst>
        </xdr:cNvPr>
        <xdr:cNvCxnSpPr/>
      </xdr:nvCxnSpPr>
      <xdr:spPr>
        <a:xfrm>
          <a:off x="14287500" y="10546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C83285FA-1F89-495A-A615-1341FFEE83FD}"/>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8" name="直線コネクタ 527">
          <a:extLst>
            <a:ext uri="{FF2B5EF4-FFF2-40B4-BE49-F238E27FC236}">
              <a16:creationId xmlns:a16="http://schemas.microsoft.com/office/drawing/2014/main" id="{5136FA19-7C90-481A-8928-FFADEFDECE6E}"/>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1F52884E-114A-40AD-8940-A963C4033C2D}"/>
            </a:ext>
          </a:extLst>
        </xdr:cNvPr>
        <xdr:cNvSpPr txBox="1"/>
      </xdr:nvSpPr>
      <xdr:spPr>
        <a:xfrm>
          <a:off x="14414500" y="979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30" name="フローチャート: 判断 529">
          <a:extLst>
            <a:ext uri="{FF2B5EF4-FFF2-40B4-BE49-F238E27FC236}">
              <a16:creationId xmlns:a16="http://schemas.microsoft.com/office/drawing/2014/main" id="{551277D6-AA16-490A-8FEE-BC0954B63085}"/>
            </a:ext>
          </a:extLst>
        </xdr:cNvPr>
        <xdr:cNvSpPr/>
      </xdr:nvSpPr>
      <xdr:spPr>
        <a:xfrm>
          <a:off x="14325600" y="99405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31" name="フローチャート: 判断 530">
          <a:extLst>
            <a:ext uri="{FF2B5EF4-FFF2-40B4-BE49-F238E27FC236}">
              <a16:creationId xmlns:a16="http://schemas.microsoft.com/office/drawing/2014/main" id="{5369DD78-306E-4AC9-88A1-D898527C65AF}"/>
            </a:ext>
          </a:extLst>
        </xdr:cNvPr>
        <xdr:cNvSpPr/>
      </xdr:nvSpPr>
      <xdr:spPr>
        <a:xfrm>
          <a:off x="13578840" y="99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2" name="フローチャート: 判断 531">
          <a:extLst>
            <a:ext uri="{FF2B5EF4-FFF2-40B4-BE49-F238E27FC236}">
              <a16:creationId xmlns:a16="http://schemas.microsoft.com/office/drawing/2014/main" id="{4903EDC0-B175-4221-8C88-469A87B3AAF6}"/>
            </a:ext>
          </a:extLst>
        </xdr:cNvPr>
        <xdr:cNvSpPr/>
      </xdr:nvSpPr>
      <xdr:spPr>
        <a:xfrm>
          <a:off x="12804140" y="99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3" name="フローチャート: 判断 532">
          <a:extLst>
            <a:ext uri="{FF2B5EF4-FFF2-40B4-BE49-F238E27FC236}">
              <a16:creationId xmlns:a16="http://schemas.microsoft.com/office/drawing/2014/main" id="{25C188B5-05D4-464F-A2BF-1B49CB11653F}"/>
            </a:ext>
          </a:extLst>
        </xdr:cNvPr>
        <xdr:cNvSpPr/>
      </xdr:nvSpPr>
      <xdr:spPr>
        <a:xfrm>
          <a:off x="12029440" y="9924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104648</xdr:rowOff>
    </xdr:from>
    <xdr:to>
      <xdr:col>67</xdr:col>
      <xdr:colOff>101600</xdr:colOff>
      <xdr:row>59</xdr:row>
      <xdr:rowOff>34798</xdr:rowOff>
    </xdr:to>
    <xdr:sp macro="" textlink="">
      <xdr:nvSpPr>
        <xdr:cNvPr id="534" name="フローチャート: 判断 533">
          <a:extLst>
            <a:ext uri="{FF2B5EF4-FFF2-40B4-BE49-F238E27FC236}">
              <a16:creationId xmlns:a16="http://schemas.microsoft.com/office/drawing/2014/main" id="{B03FF931-E784-4CD5-BFE9-0B7668348DEF}"/>
            </a:ext>
          </a:extLst>
        </xdr:cNvPr>
        <xdr:cNvSpPr/>
      </xdr:nvSpPr>
      <xdr:spPr>
        <a:xfrm>
          <a:off x="11231880" y="98277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EB7ED1B8-2ED1-4C75-BC05-64092E3A045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3301E705-F096-4355-A2A8-A58BFA6540D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773193C-C48A-4A2F-B844-E6537E8012E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6F90769-82D1-4AC9-AA3E-4E38B7449B6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8598D07-AA19-4B5E-93C7-05135F434F5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56642</xdr:rowOff>
    </xdr:from>
    <xdr:to>
      <xdr:col>85</xdr:col>
      <xdr:colOff>177800</xdr:colOff>
      <xdr:row>59</xdr:row>
      <xdr:rowOff>158242</xdr:rowOff>
    </xdr:to>
    <xdr:sp macro="" textlink="">
      <xdr:nvSpPr>
        <xdr:cNvPr id="540" name="楕円 539">
          <a:extLst>
            <a:ext uri="{FF2B5EF4-FFF2-40B4-BE49-F238E27FC236}">
              <a16:creationId xmlns:a16="http://schemas.microsoft.com/office/drawing/2014/main" id="{7199443A-AA33-43E8-81D5-362756EEC621}"/>
            </a:ext>
          </a:extLst>
        </xdr:cNvPr>
        <xdr:cNvSpPr/>
      </xdr:nvSpPr>
      <xdr:spPr>
        <a:xfrm>
          <a:off x="14325600" y="994740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35069</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9033D6DB-3EAA-4F01-93A8-810182AB646D}"/>
            </a:ext>
          </a:extLst>
        </xdr:cNvPr>
        <xdr:cNvSpPr txBox="1"/>
      </xdr:nvSpPr>
      <xdr:spPr>
        <a:xfrm>
          <a:off x="14414500" y="992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38354</xdr:rowOff>
    </xdr:from>
    <xdr:to>
      <xdr:col>81</xdr:col>
      <xdr:colOff>101600</xdr:colOff>
      <xdr:row>59</xdr:row>
      <xdr:rowOff>139954</xdr:rowOff>
    </xdr:to>
    <xdr:sp macro="" textlink="">
      <xdr:nvSpPr>
        <xdr:cNvPr id="542" name="楕円 541">
          <a:extLst>
            <a:ext uri="{FF2B5EF4-FFF2-40B4-BE49-F238E27FC236}">
              <a16:creationId xmlns:a16="http://schemas.microsoft.com/office/drawing/2014/main" id="{A55E6922-D9C5-481E-80B6-0E315BD84318}"/>
            </a:ext>
          </a:extLst>
        </xdr:cNvPr>
        <xdr:cNvSpPr/>
      </xdr:nvSpPr>
      <xdr:spPr>
        <a:xfrm>
          <a:off x="13578840" y="992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89154</xdr:rowOff>
    </xdr:from>
    <xdr:to>
      <xdr:col>85</xdr:col>
      <xdr:colOff>127000</xdr:colOff>
      <xdr:row>59</xdr:row>
      <xdr:rowOff>107442</xdr:rowOff>
    </xdr:to>
    <xdr:cxnSp macro="">
      <xdr:nvCxnSpPr>
        <xdr:cNvPr id="543" name="直線コネクタ 542">
          <a:extLst>
            <a:ext uri="{FF2B5EF4-FFF2-40B4-BE49-F238E27FC236}">
              <a16:creationId xmlns:a16="http://schemas.microsoft.com/office/drawing/2014/main" id="{9D68ECCA-9315-4A09-BFF8-4D5B4692D95D}"/>
            </a:ext>
          </a:extLst>
        </xdr:cNvPr>
        <xdr:cNvCxnSpPr/>
      </xdr:nvCxnSpPr>
      <xdr:spPr>
        <a:xfrm>
          <a:off x="13629640" y="9979914"/>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44" name="楕円 543">
          <a:extLst>
            <a:ext uri="{FF2B5EF4-FFF2-40B4-BE49-F238E27FC236}">
              <a16:creationId xmlns:a16="http://schemas.microsoft.com/office/drawing/2014/main" id="{AA607D8B-5BF1-4E39-8854-FE9D79896F58}"/>
            </a:ext>
          </a:extLst>
        </xdr:cNvPr>
        <xdr:cNvSpPr/>
      </xdr:nvSpPr>
      <xdr:spPr>
        <a:xfrm>
          <a:off x="128041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89154</xdr:rowOff>
    </xdr:to>
    <xdr:cxnSp macro="">
      <xdr:nvCxnSpPr>
        <xdr:cNvPr id="545" name="直線コネクタ 544">
          <a:extLst>
            <a:ext uri="{FF2B5EF4-FFF2-40B4-BE49-F238E27FC236}">
              <a16:creationId xmlns:a16="http://schemas.microsoft.com/office/drawing/2014/main" id="{FDC13AF2-8BAA-4BB1-9611-C7A3570F1986}"/>
            </a:ext>
          </a:extLst>
        </xdr:cNvPr>
        <xdr:cNvCxnSpPr/>
      </xdr:nvCxnSpPr>
      <xdr:spPr>
        <a:xfrm>
          <a:off x="12854940" y="9970770"/>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46" name="楕円 545">
          <a:extLst>
            <a:ext uri="{FF2B5EF4-FFF2-40B4-BE49-F238E27FC236}">
              <a16:creationId xmlns:a16="http://schemas.microsoft.com/office/drawing/2014/main" id="{039AB1AD-DE28-487F-8AF0-A714C1F8D277}"/>
            </a:ext>
          </a:extLst>
        </xdr:cNvPr>
        <xdr:cNvSpPr/>
      </xdr:nvSpPr>
      <xdr:spPr>
        <a:xfrm>
          <a:off x="12029440" y="9908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68580</xdr:rowOff>
    </xdr:from>
    <xdr:to>
      <xdr:col>76</xdr:col>
      <xdr:colOff>114300</xdr:colOff>
      <xdr:row>59</xdr:row>
      <xdr:rowOff>80010</xdr:rowOff>
    </xdr:to>
    <xdr:cxnSp macro="">
      <xdr:nvCxnSpPr>
        <xdr:cNvPr id="547" name="直線コネクタ 546">
          <a:extLst>
            <a:ext uri="{FF2B5EF4-FFF2-40B4-BE49-F238E27FC236}">
              <a16:creationId xmlns:a16="http://schemas.microsoft.com/office/drawing/2014/main" id="{2A343598-11B4-4713-ABAF-50EAFF454317}"/>
            </a:ext>
          </a:extLst>
        </xdr:cNvPr>
        <xdr:cNvCxnSpPr/>
      </xdr:nvCxnSpPr>
      <xdr:spPr>
        <a:xfrm>
          <a:off x="12072620" y="995934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161798</xdr:rowOff>
    </xdr:from>
    <xdr:to>
      <xdr:col>67</xdr:col>
      <xdr:colOff>101600</xdr:colOff>
      <xdr:row>59</xdr:row>
      <xdr:rowOff>91948</xdr:rowOff>
    </xdr:to>
    <xdr:sp macro="" textlink="">
      <xdr:nvSpPr>
        <xdr:cNvPr id="548" name="楕円 547">
          <a:extLst>
            <a:ext uri="{FF2B5EF4-FFF2-40B4-BE49-F238E27FC236}">
              <a16:creationId xmlns:a16="http://schemas.microsoft.com/office/drawing/2014/main" id="{241635EA-E585-4A40-913A-F869EF147D7B}"/>
            </a:ext>
          </a:extLst>
        </xdr:cNvPr>
        <xdr:cNvSpPr/>
      </xdr:nvSpPr>
      <xdr:spPr>
        <a:xfrm>
          <a:off x="11231880" y="98849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41148</xdr:rowOff>
    </xdr:from>
    <xdr:to>
      <xdr:col>71</xdr:col>
      <xdr:colOff>177800</xdr:colOff>
      <xdr:row>59</xdr:row>
      <xdr:rowOff>68580</xdr:rowOff>
    </xdr:to>
    <xdr:cxnSp macro="">
      <xdr:nvCxnSpPr>
        <xdr:cNvPr id="549" name="直線コネクタ 548">
          <a:extLst>
            <a:ext uri="{FF2B5EF4-FFF2-40B4-BE49-F238E27FC236}">
              <a16:creationId xmlns:a16="http://schemas.microsoft.com/office/drawing/2014/main" id="{66EF6E84-EC72-40E8-A8A4-1461C4295FD4}"/>
            </a:ext>
          </a:extLst>
        </xdr:cNvPr>
        <xdr:cNvCxnSpPr/>
      </xdr:nvCxnSpPr>
      <xdr:spPr>
        <a:xfrm>
          <a:off x="11282680" y="9931908"/>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50" name="n_1aveValue【学校施設】&#10;有形固定資産減価償却率">
          <a:extLst>
            <a:ext uri="{FF2B5EF4-FFF2-40B4-BE49-F238E27FC236}">
              <a16:creationId xmlns:a16="http://schemas.microsoft.com/office/drawing/2014/main" id="{E323A04F-E1E3-4F81-BDD3-6F75A1F97132}"/>
            </a:ext>
          </a:extLst>
        </xdr:cNvPr>
        <xdr:cNvSpPr txBox="1"/>
      </xdr:nvSpPr>
      <xdr:spPr>
        <a:xfrm>
          <a:off x="13437244" y="1003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51" name="n_2aveValue【学校施設】&#10;有形固定資産減価償却率">
          <a:extLst>
            <a:ext uri="{FF2B5EF4-FFF2-40B4-BE49-F238E27FC236}">
              <a16:creationId xmlns:a16="http://schemas.microsoft.com/office/drawing/2014/main" id="{73855532-035D-4570-B2D8-D49A8B4468CB}"/>
            </a:ext>
          </a:extLst>
        </xdr:cNvPr>
        <xdr:cNvSpPr txBox="1"/>
      </xdr:nvSpPr>
      <xdr:spPr>
        <a:xfrm>
          <a:off x="12675244" y="1002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52" name="n_3aveValue【学校施設】&#10;有形固定資産減価償却率">
          <a:extLst>
            <a:ext uri="{FF2B5EF4-FFF2-40B4-BE49-F238E27FC236}">
              <a16:creationId xmlns:a16="http://schemas.microsoft.com/office/drawing/2014/main" id="{B6E7E621-867B-45A4-BD08-3C4D6C2EFF15}"/>
            </a:ext>
          </a:extLst>
        </xdr:cNvPr>
        <xdr:cNvSpPr txBox="1"/>
      </xdr:nvSpPr>
      <xdr:spPr>
        <a:xfrm>
          <a:off x="11900544" y="10017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51325</xdr:rowOff>
    </xdr:from>
    <xdr:ext cx="405111" cy="259045"/>
    <xdr:sp macro="" textlink="">
      <xdr:nvSpPr>
        <xdr:cNvPr id="553" name="n_4aveValue【学校施設】&#10;有形固定資産減価償却率">
          <a:extLst>
            <a:ext uri="{FF2B5EF4-FFF2-40B4-BE49-F238E27FC236}">
              <a16:creationId xmlns:a16="http://schemas.microsoft.com/office/drawing/2014/main" id="{39204415-F3E2-4932-94AC-24551306C514}"/>
            </a:ext>
          </a:extLst>
        </xdr:cNvPr>
        <xdr:cNvSpPr txBox="1"/>
      </xdr:nvSpPr>
      <xdr:spPr>
        <a:xfrm>
          <a:off x="11102984" y="960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156481</xdr:rowOff>
    </xdr:from>
    <xdr:ext cx="405111" cy="259045"/>
    <xdr:sp macro="" textlink="">
      <xdr:nvSpPr>
        <xdr:cNvPr id="554" name="n_1mainValue【学校施設】&#10;有形固定資産減価償却率">
          <a:extLst>
            <a:ext uri="{FF2B5EF4-FFF2-40B4-BE49-F238E27FC236}">
              <a16:creationId xmlns:a16="http://schemas.microsoft.com/office/drawing/2014/main" id="{D8D82521-37FC-4B9C-9C95-A496D7479C3E}"/>
            </a:ext>
          </a:extLst>
        </xdr:cNvPr>
        <xdr:cNvSpPr txBox="1"/>
      </xdr:nvSpPr>
      <xdr:spPr>
        <a:xfrm>
          <a:off x="13437244" y="971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555" name="n_2mainValue【学校施設】&#10;有形固定資産減価償却率">
          <a:extLst>
            <a:ext uri="{FF2B5EF4-FFF2-40B4-BE49-F238E27FC236}">
              <a16:creationId xmlns:a16="http://schemas.microsoft.com/office/drawing/2014/main" id="{D8E348E3-8F4C-4A3A-A6F4-C675B6EB3B50}"/>
            </a:ext>
          </a:extLst>
        </xdr:cNvPr>
        <xdr:cNvSpPr txBox="1"/>
      </xdr:nvSpPr>
      <xdr:spPr>
        <a:xfrm>
          <a:off x="126752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6" name="n_3mainValue【学校施設】&#10;有形固定資産減価償却率">
          <a:extLst>
            <a:ext uri="{FF2B5EF4-FFF2-40B4-BE49-F238E27FC236}">
              <a16:creationId xmlns:a16="http://schemas.microsoft.com/office/drawing/2014/main" id="{474B338A-4D34-4CCA-A352-C8D1E2AB4BC3}"/>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83075</xdr:rowOff>
    </xdr:from>
    <xdr:ext cx="405111" cy="259045"/>
    <xdr:sp macro="" textlink="">
      <xdr:nvSpPr>
        <xdr:cNvPr id="557" name="n_4mainValue【学校施設】&#10;有形固定資産減価償却率">
          <a:extLst>
            <a:ext uri="{FF2B5EF4-FFF2-40B4-BE49-F238E27FC236}">
              <a16:creationId xmlns:a16="http://schemas.microsoft.com/office/drawing/2014/main" id="{0F9250F2-B4FA-4529-8ACA-D3B2E529B211}"/>
            </a:ext>
          </a:extLst>
        </xdr:cNvPr>
        <xdr:cNvSpPr txBox="1"/>
      </xdr:nvSpPr>
      <xdr:spPr>
        <a:xfrm>
          <a:off x="11102984" y="997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EE59EF6C-FE48-48F8-B143-B2061FDD8A9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1A7DF201-1C10-4C04-A010-DF18EB67A1F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804EF0E1-1C7A-42C3-A314-BA8389405FA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EFD2D20A-7DF0-47A2-9D5C-34D32640A0B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BA27C2E9-8BFD-4421-9CAD-ED4ED0609AE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E8BFC6D1-EADF-4FC4-BBB8-07636933795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36351D3C-8AEF-40E7-B4FB-E08CF6C4AD5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AA6B7A71-9CB1-4E73-BA81-16822B99ABC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44A4E4B8-148A-4BFE-8BA6-9FD60BF1ED0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C4518814-8702-4B31-A8F2-D4166D470FB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4BB5EC6E-AF5F-430B-B337-735FB367240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1BDC29E6-AAAA-4047-8CFB-4938A45F3F77}"/>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066F5F93-3A4A-4154-9247-6E929B416EF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D13405DB-E7BA-46EC-BDAE-C7EA85C65D7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AD5C619A-362C-4511-BC63-FFBD7B089CF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8F76B2F4-226C-4CFD-90D0-093D4DB219DA}"/>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52C864D1-8BDB-4FFE-A0F9-DBCB815FE3C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BA2B5162-FAEC-4572-ACDF-D26747D98B3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3DEE133A-CC08-4E04-9E70-F4B62D612B95}"/>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A5D75815-B4F1-4E09-9267-E5947FC59A4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832C74DA-91E9-4654-B16E-31DFE33B5B0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CFD7E2E2-934D-45AD-BA07-8E73136CFAD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0" name="テキスト ボックス 579">
          <a:extLst>
            <a:ext uri="{FF2B5EF4-FFF2-40B4-BE49-F238E27FC236}">
              <a16:creationId xmlns:a16="http://schemas.microsoft.com/office/drawing/2014/main" id="{CFD63281-0473-4E65-9E4A-526BD39396F1}"/>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B42BBCA7-4EB2-438D-9173-FC6A48C0823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6BDF54CB-8B10-429A-9543-1D7495F2142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8BA18AE3-631A-4D64-A3C5-C5FC660FE6F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4" name="直線コネクタ 583">
          <a:extLst>
            <a:ext uri="{FF2B5EF4-FFF2-40B4-BE49-F238E27FC236}">
              <a16:creationId xmlns:a16="http://schemas.microsoft.com/office/drawing/2014/main" id="{945DEA07-3769-484B-923A-2D3075A50E5E}"/>
            </a:ext>
          </a:extLst>
        </xdr:cNvPr>
        <xdr:cNvCxnSpPr/>
      </xdr:nvCxnSpPr>
      <xdr:spPr>
        <a:xfrm flipV="1">
          <a:off x="19509104" y="9383485"/>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5" name="【学校施設】&#10;一人当たり面積最小値テキスト">
          <a:extLst>
            <a:ext uri="{FF2B5EF4-FFF2-40B4-BE49-F238E27FC236}">
              <a16:creationId xmlns:a16="http://schemas.microsoft.com/office/drawing/2014/main" id="{F4441516-47B0-487F-B6F9-3A411154FE73}"/>
            </a:ext>
          </a:extLst>
        </xdr:cNvPr>
        <xdr:cNvSpPr txBox="1"/>
      </xdr:nvSpPr>
      <xdr:spPr>
        <a:xfrm>
          <a:off x="19547840" y="108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6" name="直線コネクタ 585">
          <a:extLst>
            <a:ext uri="{FF2B5EF4-FFF2-40B4-BE49-F238E27FC236}">
              <a16:creationId xmlns:a16="http://schemas.microsoft.com/office/drawing/2014/main" id="{2E028911-465D-4540-B08F-E77C08CE2355}"/>
            </a:ext>
          </a:extLst>
        </xdr:cNvPr>
        <xdr:cNvCxnSpPr/>
      </xdr:nvCxnSpPr>
      <xdr:spPr>
        <a:xfrm>
          <a:off x="1944370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7" name="【学校施設】&#10;一人当たり面積最大値テキスト">
          <a:extLst>
            <a:ext uri="{FF2B5EF4-FFF2-40B4-BE49-F238E27FC236}">
              <a16:creationId xmlns:a16="http://schemas.microsoft.com/office/drawing/2014/main" id="{35ABC241-33D2-4F65-8716-4F038E2A9AE5}"/>
            </a:ext>
          </a:extLst>
        </xdr:cNvPr>
        <xdr:cNvSpPr txBox="1"/>
      </xdr:nvSpPr>
      <xdr:spPr>
        <a:xfrm>
          <a:off x="19547840" y="916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8" name="直線コネクタ 587">
          <a:extLst>
            <a:ext uri="{FF2B5EF4-FFF2-40B4-BE49-F238E27FC236}">
              <a16:creationId xmlns:a16="http://schemas.microsoft.com/office/drawing/2014/main" id="{9A02E778-C28B-4ADD-8FF0-A0FDFA490EAF}"/>
            </a:ext>
          </a:extLst>
        </xdr:cNvPr>
        <xdr:cNvCxnSpPr/>
      </xdr:nvCxnSpPr>
      <xdr:spPr>
        <a:xfrm>
          <a:off x="19443700" y="9383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9" name="【学校施設】&#10;一人当たり面積平均値テキスト">
          <a:extLst>
            <a:ext uri="{FF2B5EF4-FFF2-40B4-BE49-F238E27FC236}">
              <a16:creationId xmlns:a16="http://schemas.microsoft.com/office/drawing/2014/main" id="{798E28DF-F82E-4BC9-B877-DEEA5D3F076A}"/>
            </a:ext>
          </a:extLst>
        </xdr:cNvPr>
        <xdr:cNvSpPr txBox="1"/>
      </xdr:nvSpPr>
      <xdr:spPr>
        <a:xfrm>
          <a:off x="19547840" y="10100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90" name="フローチャート: 判断 589">
          <a:extLst>
            <a:ext uri="{FF2B5EF4-FFF2-40B4-BE49-F238E27FC236}">
              <a16:creationId xmlns:a16="http://schemas.microsoft.com/office/drawing/2014/main" id="{680EE995-1046-4BDD-B131-738331FA7FF0}"/>
            </a:ext>
          </a:extLst>
        </xdr:cNvPr>
        <xdr:cNvSpPr/>
      </xdr:nvSpPr>
      <xdr:spPr>
        <a:xfrm>
          <a:off x="1945894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91" name="フローチャート: 判断 590">
          <a:extLst>
            <a:ext uri="{FF2B5EF4-FFF2-40B4-BE49-F238E27FC236}">
              <a16:creationId xmlns:a16="http://schemas.microsoft.com/office/drawing/2014/main" id="{B567D41B-619F-4CFD-B151-74873A451A49}"/>
            </a:ext>
          </a:extLst>
        </xdr:cNvPr>
        <xdr:cNvSpPr/>
      </xdr:nvSpPr>
      <xdr:spPr>
        <a:xfrm>
          <a:off x="18735040" y="10237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2" name="フローチャート: 判断 591">
          <a:extLst>
            <a:ext uri="{FF2B5EF4-FFF2-40B4-BE49-F238E27FC236}">
              <a16:creationId xmlns:a16="http://schemas.microsoft.com/office/drawing/2014/main" id="{9D4FE6E4-A33F-4B48-B81C-FE8293D42652}"/>
            </a:ext>
          </a:extLst>
        </xdr:cNvPr>
        <xdr:cNvSpPr/>
      </xdr:nvSpPr>
      <xdr:spPr>
        <a:xfrm>
          <a:off x="1793748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3" name="フローチャート: 判断 592">
          <a:extLst>
            <a:ext uri="{FF2B5EF4-FFF2-40B4-BE49-F238E27FC236}">
              <a16:creationId xmlns:a16="http://schemas.microsoft.com/office/drawing/2014/main" id="{642E5A7A-4568-4375-BCDC-733A34733F12}"/>
            </a:ext>
          </a:extLst>
        </xdr:cNvPr>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25944</xdr:rowOff>
    </xdr:from>
    <xdr:to>
      <xdr:col>98</xdr:col>
      <xdr:colOff>38100</xdr:colOff>
      <xdr:row>60</xdr:row>
      <xdr:rowOff>127544</xdr:rowOff>
    </xdr:to>
    <xdr:sp macro="" textlink="">
      <xdr:nvSpPr>
        <xdr:cNvPr id="594" name="フローチャート: 判断 593">
          <a:extLst>
            <a:ext uri="{FF2B5EF4-FFF2-40B4-BE49-F238E27FC236}">
              <a16:creationId xmlns:a16="http://schemas.microsoft.com/office/drawing/2014/main" id="{4211AF1B-2B44-4083-A3E0-71CC4FBA568C}"/>
            </a:ext>
          </a:extLst>
        </xdr:cNvPr>
        <xdr:cNvSpPr/>
      </xdr:nvSpPr>
      <xdr:spPr>
        <a:xfrm>
          <a:off x="16388080" y="100843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A234C7E-BFE3-4878-86D7-ECC00DA6A49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3D5FFE9-CFA0-41F2-A93C-A25DBB1F28E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28CBE972-33C7-4C74-992D-42FDDA13E74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7339168-52D6-498A-9BD4-614B9505113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9442F20-A585-434D-9639-AC5A10971D5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171269</xdr:rowOff>
    </xdr:from>
    <xdr:to>
      <xdr:col>116</xdr:col>
      <xdr:colOff>114300</xdr:colOff>
      <xdr:row>64</xdr:row>
      <xdr:rowOff>101419</xdr:rowOff>
    </xdr:to>
    <xdr:sp macro="" textlink="">
      <xdr:nvSpPr>
        <xdr:cNvPr id="600" name="楕円 599">
          <a:extLst>
            <a:ext uri="{FF2B5EF4-FFF2-40B4-BE49-F238E27FC236}">
              <a16:creationId xmlns:a16="http://schemas.microsoft.com/office/drawing/2014/main" id="{BF708F63-32C9-407F-8C4D-C9B8F0240850}"/>
            </a:ext>
          </a:extLst>
        </xdr:cNvPr>
        <xdr:cNvSpPr/>
      </xdr:nvSpPr>
      <xdr:spPr>
        <a:xfrm>
          <a:off x="19458940" y="10732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86196</xdr:rowOff>
    </xdr:from>
    <xdr:ext cx="469744" cy="259045"/>
    <xdr:sp macro="" textlink="">
      <xdr:nvSpPr>
        <xdr:cNvPr id="601" name="【学校施設】&#10;一人当たり面積該当値テキスト">
          <a:extLst>
            <a:ext uri="{FF2B5EF4-FFF2-40B4-BE49-F238E27FC236}">
              <a16:creationId xmlns:a16="http://schemas.microsoft.com/office/drawing/2014/main" id="{6B5DA7D0-984B-4341-A549-F7A6B0C20310}"/>
            </a:ext>
          </a:extLst>
        </xdr:cNvPr>
        <xdr:cNvSpPr txBox="1"/>
      </xdr:nvSpPr>
      <xdr:spPr>
        <a:xfrm>
          <a:off x="19547840" y="1064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168003</xdr:rowOff>
    </xdr:from>
    <xdr:to>
      <xdr:col>112</xdr:col>
      <xdr:colOff>38100</xdr:colOff>
      <xdr:row>64</xdr:row>
      <xdr:rowOff>98153</xdr:rowOff>
    </xdr:to>
    <xdr:sp macro="" textlink="">
      <xdr:nvSpPr>
        <xdr:cNvPr id="602" name="楕円 601">
          <a:extLst>
            <a:ext uri="{FF2B5EF4-FFF2-40B4-BE49-F238E27FC236}">
              <a16:creationId xmlns:a16="http://schemas.microsoft.com/office/drawing/2014/main" id="{AD780311-CC85-48BF-8CB7-D351297BF40A}"/>
            </a:ext>
          </a:extLst>
        </xdr:cNvPr>
        <xdr:cNvSpPr/>
      </xdr:nvSpPr>
      <xdr:spPr>
        <a:xfrm>
          <a:off x="18735040" y="10729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47353</xdr:rowOff>
    </xdr:from>
    <xdr:to>
      <xdr:col>116</xdr:col>
      <xdr:colOff>63500</xdr:colOff>
      <xdr:row>64</xdr:row>
      <xdr:rowOff>50619</xdr:rowOff>
    </xdr:to>
    <xdr:cxnSp macro="">
      <xdr:nvCxnSpPr>
        <xdr:cNvPr id="603" name="直線コネクタ 602">
          <a:extLst>
            <a:ext uri="{FF2B5EF4-FFF2-40B4-BE49-F238E27FC236}">
              <a16:creationId xmlns:a16="http://schemas.microsoft.com/office/drawing/2014/main" id="{5666C02C-8234-4865-B454-453BF8056C4E}"/>
            </a:ext>
          </a:extLst>
        </xdr:cNvPr>
        <xdr:cNvCxnSpPr/>
      </xdr:nvCxnSpPr>
      <xdr:spPr>
        <a:xfrm>
          <a:off x="18778220" y="1077631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166370</xdr:rowOff>
    </xdr:from>
    <xdr:to>
      <xdr:col>107</xdr:col>
      <xdr:colOff>101600</xdr:colOff>
      <xdr:row>64</xdr:row>
      <xdr:rowOff>96520</xdr:rowOff>
    </xdr:to>
    <xdr:sp macro="" textlink="">
      <xdr:nvSpPr>
        <xdr:cNvPr id="604" name="楕円 603">
          <a:extLst>
            <a:ext uri="{FF2B5EF4-FFF2-40B4-BE49-F238E27FC236}">
              <a16:creationId xmlns:a16="http://schemas.microsoft.com/office/drawing/2014/main" id="{EA76DA62-20D2-41D6-AD8A-90DEB2CA2725}"/>
            </a:ext>
          </a:extLst>
        </xdr:cNvPr>
        <xdr:cNvSpPr/>
      </xdr:nvSpPr>
      <xdr:spPr>
        <a:xfrm>
          <a:off x="17937480" y="1072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45720</xdr:rowOff>
    </xdr:from>
    <xdr:to>
      <xdr:col>111</xdr:col>
      <xdr:colOff>177800</xdr:colOff>
      <xdr:row>64</xdr:row>
      <xdr:rowOff>47353</xdr:rowOff>
    </xdr:to>
    <xdr:cxnSp macro="">
      <xdr:nvCxnSpPr>
        <xdr:cNvPr id="605" name="直線コネクタ 604">
          <a:extLst>
            <a:ext uri="{FF2B5EF4-FFF2-40B4-BE49-F238E27FC236}">
              <a16:creationId xmlns:a16="http://schemas.microsoft.com/office/drawing/2014/main" id="{A451E2B0-1F69-4781-9786-C655A10D1B4A}"/>
            </a:ext>
          </a:extLst>
        </xdr:cNvPr>
        <xdr:cNvCxnSpPr/>
      </xdr:nvCxnSpPr>
      <xdr:spPr>
        <a:xfrm>
          <a:off x="17988280" y="10774680"/>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171269</xdr:rowOff>
    </xdr:from>
    <xdr:to>
      <xdr:col>102</xdr:col>
      <xdr:colOff>165100</xdr:colOff>
      <xdr:row>64</xdr:row>
      <xdr:rowOff>101419</xdr:rowOff>
    </xdr:to>
    <xdr:sp macro="" textlink="">
      <xdr:nvSpPr>
        <xdr:cNvPr id="606" name="楕円 605">
          <a:extLst>
            <a:ext uri="{FF2B5EF4-FFF2-40B4-BE49-F238E27FC236}">
              <a16:creationId xmlns:a16="http://schemas.microsoft.com/office/drawing/2014/main" id="{D74AB038-BBA0-4577-A389-EC6EE199E756}"/>
            </a:ext>
          </a:extLst>
        </xdr:cNvPr>
        <xdr:cNvSpPr/>
      </xdr:nvSpPr>
      <xdr:spPr>
        <a:xfrm>
          <a:off x="17162780" y="10732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45720</xdr:rowOff>
    </xdr:from>
    <xdr:to>
      <xdr:col>107</xdr:col>
      <xdr:colOff>50800</xdr:colOff>
      <xdr:row>64</xdr:row>
      <xdr:rowOff>50619</xdr:rowOff>
    </xdr:to>
    <xdr:cxnSp macro="">
      <xdr:nvCxnSpPr>
        <xdr:cNvPr id="607" name="直線コネクタ 606">
          <a:extLst>
            <a:ext uri="{FF2B5EF4-FFF2-40B4-BE49-F238E27FC236}">
              <a16:creationId xmlns:a16="http://schemas.microsoft.com/office/drawing/2014/main" id="{F89BD6C1-6F63-4D96-B2A9-FEB3835A660A}"/>
            </a:ext>
          </a:extLst>
        </xdr:cNvPr>
        <xdr:cNvCxnSpPr/>
      </xdr:nvCxnSpPr>
      <xdr:spPr>
        <a:xfrm flipV="1">
          <a:off x="17213580" y="10774680"/>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168003</xdr:rowOff>
    </xdr:from>
    <xdr:to>
      <xdr:col>98</xdr:col>
      <xdr:colOff>38100</xdr:colOff>
      <xdr:row>64</xdr:row>
      <xdr:rowOff>98153</xdr:rowOff>
    </xdr:to>
    <xdr:sp macro="" textlink="">
      <xdr:nvSpPr>
        <xdr:cNvPr id="608" name="楕円 607">
          <a:extLst>
            <a:ext uri="{FF2B5EF4-FFF2-40B4-BE49-F238E27FC236}">
              <a16:creationId xmlns:a16="http://schemas.microsoft.com/office/drawing/2014/main" id="{FD7C09B4-C732-44C0-ACD0-B82E750DB81B}"/>
            </a:ext>
          </a:extLst>
        </xdr:cNvPr>
        <xdr:cNvSpPr/>
      </xdr:nvSpPr>
      <xdr:spPr>
        <a:xfrm>
          <a:off x="16388080" y="10729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47353</xdr:rowOff>
    </xdr:from>
    <xdr:to>
      <xdr:col>102</xdr:col>
      <xdr:colOff>114300</xdr:colOff>
      <xdr:row>64</xdr:row>
      <xdr:rowOff>50619</xdr:rowOff>
    </xdr:to>
    <xdr:cxnSp macro="">
      <xdr:nvCxnSpPr>
        <xdr:cNvPr id="609" name="直線コネクタ 608">
          <a:extLst>
            <a:ext uri="{FF2B5EF4-FFF2-40B4-BE49-F238E27FC236}">
              <a16:creationId xmlns:a16="http://schemas.microsoft.com/office/drawing/2014/main" id="{309B9B35-04F8-42E5-B1CC-50CA2F10FA07}"/>
            </a:ext>
          </a:extLst>
        </xdr:cNvPr>
        <xdr:cNvCxnSpPr/>
      </xdr:nvCxnSpPr>
      <xdr:spPr>
        <a:xfrm>
          <a:off x="16431260" y="10776313"/>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10" name="n_1aveValue【学校施設】&#10;一人当たり面積">
          <a:extLst>
            <a:ext uri="{FF2B5EF4-FFF2-40B4-BE49-F238E27FC236}">
              <a16:creationId xmlns:a16="http://schemas.microsoft.com/office/drawing/2014/main" id="{6940BD13-0029-4D05-8F0B-1A805061A351}"/>
            </a:ext>
          </a:extLst>
        </xdr:cNvPr>
        <xdr:cNvSpPr txBox="1"/>
      </xdr:nvSpPr>
      <xdr:spPr>
        <a:xfrm>
          <a:off x="18561127" y="1002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11" name="n_2aveValue【学校施設】&#10;一人当たり面積">
          <a:extLst>
            <a:ext uri="{FF2B5EF4-FFF2-40B4-BE49-F238E27FC236}">
              <a16:creationId xmlns:a16="http://schemas.microsoft.com/office/drawing/2014/main" id="{0A8AA275-3614-4E20-BD6D-A6956923ACC8}"/>
            </a:ext>
          </a:extLst>
        </xdr:cNvPr>
        <xdr:cNvSpPr txBox="1"/>
      </xdr:nvSpPr>
      <xdr:spPr>
        <a:xfrm>
          <a:off x="17776267" y="100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2" name="n_3aveValue【学校施設】&#10;一人当たり面積">
          <a:extLst>
            <a:ext uri="{FF2B5EF4-FFF2-40B4-BE49-F238E27FC236}">
              <a16:creationId xmlns:a16="http://schemas.microsoft.com/office/drawing/2014/main" id="{6C776973-0C2F-4D5C-96B5-83AE131CD1CF}"/>
            </a:ext>
          </a:extLst>
        </xdr:cNvPr>
        <xdr:cNvSpPr txBox="1"/>
      </xdr:nvSpPr>
      <xdr:spPr>
        <a:xfrm>
          <a:off x="17001567" y="988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144071</xdr:rowOff>
    </xdr:from>
    <xdr:ext cx="469744" cy="259045"/>
    <xdr:sp macro="" textlink="">
      <xdr:nvSpPr>
        <xdr:cNvPr id="613" name="n_4aveValue【学校施設】&#10;一人当たり面積">
          <a:extLst>
            <a:ext uri="{FF2B5EF4-FFF2-40B4-BE49-F238E27FC236}">
              <a16:creationId xmlns:a16="http://schemas.microsoft.com/office/drawing/2014/main" id="{60EFA7AB-CBF4-4DF6-A180-EAEDD33F33B6}"/>
            </a:ext>
          </a:extLst>
        </xdr:cNvPr>
        <xdr:cNvSpPr txBox="1"/>
      </xdr:nvSpPr>
      <xdr:spPr>
        <a:xfrm>
          <a:off x="16226867" y="986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89280</xdr:rowOff>
    </xdr:from>
    <xdr:ext cx="469744" cy="259045"/>
    <xdr:sp macro="" textlink="">
      <xdr:nvSpPr>
        <xdr:cNvPr id="614" name="n_1mainValue【学校施設】&#10;一人当たり面積">
          <a:extLst>
            <a:ext uri="{FF2B5EF4-FFF2-40B4-BE49-F238E27FC236}">
              <a16:creationId xmlns:a16="http://schemas.microsoft.com/office/drawing/2014/main" id="{272FF5E6-6EDE-4A90-AE98-9D3ED08C3A6C}"/>
            </a:ext>
          </a:extLst>
        </xdr:cNvPr>
        <xdr:cNvSpPr txBox="1"/>
      </xdr:nvSpPr>
      <xdr:spPr>
        <a:xfrm>
          <a:off x="18561127" y="108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87647</xdr:rowOff>
    </xdr:from>
    <xdr:ext cx="469744" cy="259045"/>
    <xdr:sp macro="" textlink="">
      <xdr:nvSpPr>
        <xdr:cNvPr id="615" name="n_2mainValue【学校施設】&#10;一人当たり面積">
          <a:extLst>
            <a:ext uri="{FF2B5EF4-FFF2-40B4-BE49-F238E27FC236}">
              <a16:creationId xmlns:a16="http://schemas.microsoft.com/office/drawing/2014/main" id="{08FAB81F-2395-4A77-BF24-5D40F8BD91DE}"/>
            </a:ext>
          </a:extLst>
        </xdr:cNvPr>
        <xdr:cNvSpPr txBox="1"/>
      </xdr:nvSpPr>
      <xdr:spPr>
        <a:xfrm>
          <a:off x="1777626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92546</xdr:rowOff>
    </xdr:from>
    <xdr:ext cx="469744" cy="259045"/>
    <xdr:sp macro="" textlink="">
      <xdr:nvSpPr>
        <xdr:cNvPr id="616" name="n_3mainValue【学校施設】&#10;一人当たり面積">
          <a:extLst>
            <a:ext uri="{FF2B5EF4-FFF2-40B4-BE49-F238E27FC236}">
              <a16:creationId xmlns:a16="http://schemas.microsoft.com/office/drawing/2014/main" id="{71CB4FC8-5BE8-4E29-8D03-C5DF5728E2B3}"/>
            </a:ext>
          </a:extLst>
        </xdr:cNvPr>
        <xdr:cNvSpPr txBox="1"/>
      </xdr:nvSpPr>
      <xdr:spPr>
        <a:xfrm>
          <a:off x="17001567" y="1082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89280</xdr:rowOff>
    </xdr:from>
    <xdr:ext cx="469744" cy="259045"/>
    <xdr:sp macro="" textlink="">
      <xdr:nvSpPr>
        <xdr:cNvPr id="617" name="n_4mainValue【学校施設】&#10;一人当たり面積">
          <a:extLst>
            <a:ext uri="{FF2B5EF4-FFF2-40B4-BE49-F238E27FC236}">
              <a16:creationId xmlns:a16="http://schemas.microsoft.com/office/drawing/2014/main" id="{E67D60D2-AFCB-4ADD-882E-E266282251A5}"/>
            </a:ext>
          </a:extLst>
        </xdr:cNvPr>
        <xdr:cNvSpPr txBox="1"/>
      </xdr:nvSpPr>
      <xdr:spPr>
        <a:xfrm>
          <a:off x="16226867" y="108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134F2D66-5373-44B0-AEE7-22D54BF4092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362216C0-D236-4C31-AFCC-14BFF33C370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52605874-0B5C-4622-8914-B1A2FB1E7C8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991A8D6-D91D-4BB8-8E99-7C747F8BDC9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566C6CE-1CC2-4428-8CCB-DA00943694A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5167ED82-513F-40EA-9AC8-BB9B7442969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AB5FBF03-974E-490C-8C28-C0BDD15BEA1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A1F48C4-9E1A-471F-9BF3-DF746E2271B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3AE2FF8-2D17-498E-8242-0CA9749FD5A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759CD9F3-E942-46DA-9843-A5B9BEF5CF9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BD1B5E34-4966-43FD-8592-F7756E63FA8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2F49600-DC12-4577-AAAA-7F8ED05C480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AF30E956-E8FD-4C7A-8544-16B0564BA31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A667ED10-1CD3-4D32-9448-A256C11EFAB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9E3CF4AA-2AE6-4A10-87E7-8FE6D86C554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6059CA80-9C97-45DE-A0F6-0E3AD052D65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EDA19A4C-A24C-4D96-8BB7-755465DB92C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65D41C5B-C15F-4939-8FEF-CCB517A7248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BE010857-D78F-432C-A632-74509ACB15D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2EA610E2-8697-4682-B4BB-030B3C5EE88A}"/>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88218947-52C9-4A5C-A153-49341EBB050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42C2C583-F458-4E36-85E9-2BBB42DFCA7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31C9B6B2-0C7B-4AD5-80DE-3B3AA579E05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349A8A1D-CD1E-412D-9332-3FF5F2BBFE0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86E0F870-2917-4E53-BE39-65028D3C243B}"/>
            </a:ext>
          </a:extLst>
        </xdr:cNvPr>
        <xdr:cNvCxnSpPr/>
      </xdr:nvCxnSpPr>
      <xdr:spPr>
        <a:xfrm flipV="1">
          <a:off x="14375764" y="1300734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82DA808C-7B24-468A-AC7A-3B9DFEB845AE}"/>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459B1116-60C8-4972-8C96-62CAEC91ABF9}"/>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5" name="【児童館】&#10;有形固定資産減価償却率最大値テキスト">
          <a:extLst>
            <a:ext uri="{FF2B5EF4-FFF2-40B4-BE49-F238E27FC236}">
              <a16:creationId xmlns:a16="http://schemas.microsoft.com/office/drawing/2014/main" id="{76E0FC3C-784F-44D1-BCEE-83A61404085C}"/>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6" name="直線コネクタ 645">
          <a:extLst>
            <a:ext uri="{FF2B5EF4-FFF2-40B4-BE49-F238E27FC236}">
              <a16:creationId xmlns:a16="http://schemas.microsoft.com/office/drawing/2014/main" id="{621A99AD-A832-4EE9-894B-990472A39E1A}"/>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7" name="【児童館】&#10;有形固定資産減価償却率平均値テキスト">
          <a:extLst>
            <a:ext uri="{FF2B5EF4-FFF2-40B4-BE49-F238E27FC236}">
              <a16:creationId xmlns:a16="http://schemas.microsoft.com/office/drawing/2014/main" id="{314E2357-3A12-47EF-998E-D798E0432167}"/>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8" name="フローチャート: 判断 647">
          <a:extLst>
            <a:ext uri="{FF2B5EF4-FFF2-40B4-BE49-F238E27FC236}">
              <a16:creationId xmlns:a16="http://schemas.microsoft.com/office/drawing/2014/main" id="{60152413-B817-4294-938A-772B21BAC63F}"/>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9" name="フローチャート: 判断 648">
          <a:extLst>
            <a:ext uri="{FF2B5EF4-FFF2-40B4-BE49-F238E27FC236}">
              <a16:creationId xmlns:a16="http://schemas.microsoft.com/office/drawing/2014/main" id="{380D3F90-A844-4CDA-A322-FBCF01D70B80}"/>
            </a:ext>
          </a:extLst>
        </xdr:cNvPr>
        <xdr:cNvSpPr/>
      </xdr:nvSpPr>
      <xdr:spPr>
        <a:xfrm>
          <a:off x="1357884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50" name="フローチャート: 判断 649">
          <a:extLst>
            <a:ext uri="{FF2B5EF4-FFF2-40B4-BE49-F238E27FC236}">
              <a16:creationId xmlns:a16="http://schemas.microsoft.com/office/drawing/2014/main" id="{CFFF1958-F44A-45FC-913B-EFBC6F6F32A5}"/>
            </a:ext>
          </a:extLst>
        </xdr:cNvPr>
        <xdr:cNvSpPr/>
      </xdr:nvSpPr>
      <xdr:spPr>
        <a:xfrm>
          <a:off x="1280414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1" name="フローチャート: 判断 650">
          <a:extLst>
            <a:ext uri="{FF2B5EF4-FFF2-40B4-BE49-F238E27FC236}">
              <a16:creationId xmlns:a16="http://schemas.microsoft.com/office/drawing/2014/main" id="{4DE67828-F93C-4489-9847-A75FF0494B02}"/>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2" name="フローチャート: 判断 651">
          <a:extLst>
            <a:ext uri="{FF2B5EF4-FFF2-40B4-BE49-F238E27FC236}">
              <a16:creationId xmlns:a16="http://schemas.microsoft.com/office/drawing/2014/main" id="{BD63070A-0BA0-4396-96B3-445769A6D709}"/>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F9A4D09-BF76-4C7E-8FEA-A509D88BDD0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D2DF856-8A02-4FD8-9E87-44E8C854B95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763F7BD-BB27-4053-9CB8-FECB13A5D00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050597D-E09B-4BE5-A780-F07348176FB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D474A36-E4A0-447C-A21F-9C75E7095A2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658" name="楕円 657">
          <a:extLst>
            <a:ext uri="{FF2B5EF4-FFF2-40B4-BE49-F238E27FC236}">
              <a16:creationId xmlns:a16="http://schemas.microsoft.com/office/drawing/2014/main" id="{F7D67FAE-13F4-4B8B-BBA4-18ED5DFC0CC7}"/>
            </a:ext>
          </a:extLst>
        </xdr:cNvPr>
        <xdr:cNvSpPr/>
      </xdr:nvSpPr>
      <xdr:spPr>
        <a:xfrm>
          <a:off x="14325600" y="139109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142891</xdr:rowOff>
    </xdr:from>
    <xdr:ext cx="405111" cy="259045"/>
    <xdr:sp macro="" textlink="">
      <xdr:nvSpPr>
        <xdr:cNvPr id="659" name="【児童館】&#10;有形固定資産減価償却率該当値テキスト">
          <a:extLst>
            <a:ext uri="{FF2B5EF4-FFF2-40B4-BE49-F238E27FC236}">
              <a16:creationId xmlns:a16="http://schemas.microsoft.com/office/drawing/2014/main" id="{BD8C0180-D025-4623-A752-F68152CD21F4}"/>
            </a:ext>
          </a:extLst>
        </xdr:cNvPr>
        <xdr:cNvSpPr txBox="1"/>
      </xdr:nvSpPr>
      <xdr:spPr>
        <a:xfrm>
          <a:off x="14414500"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71120</xdr:rowOff>
    </xdr:from>
    <xdr:to>
      <xdr:col>81</xdr:col>
      <xdr:colOff>101600</xdr:colOff>
      <xdr:row>83</xdr:row>
      <xdr:rowOff>1270</xdr:rowOff>
    </xdr:to>
    <xdr:sp macro="" textlink="">
      <xdr:nvSpPr>
        <xdr:cNvPr id="660" name="楕円 659">
          <a:extLst>
            <a:ext uri="{FF2B5EF4-FFF2-40B4-BE49-F238E27FC236}">
              <a16:creationId xmlns:a16="http://schemas.microsoft.com/office/drawing/2014/main" id="{A3DCBC02-4166-4AA3-B2C3-F90D37144223}"/>
            </a:ext>
          </a:extLst>
        </xdr:cNvPr>
        <xdr:cNvSpPr/>
      </xdr:nvSpPr>
      <xdr:spPr>
        <a:xfrm>
          <a:off x="13578840" y="1381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83</xdr:row>
      <xdr:rowOff>43814</xdr:rowOff>
    </xdr:to>
    <xdr:cxnSp macro="">
      <xdr:nvCxnSpPr>
        <xdr:cNvPr id="661" name="直線コネクタ 660">
          <a:extLst>
            <a:ext uri="{FF2B5EF4-FFF2-40B4-BE49-F238E27FC236}">
              <a16:creationId xmlns:a16="http://schemas.microsoft.com/office/drawing/2014/main" id="{216A8B5E-F9E8-4186-B37C-E683832285EB}"/>
            </a:ext>
          </a:extLst>
        </xdr:cNvPr>
        <xdr:cNvCxnSpPr/>
      </xdr:nvCxnSpPr>
      <xdr:spPr>
        <a:xfrm>
          <a:off x="13629640" y="13868400"/>
          <a:ext cx="74676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103505</xdr:rowOff>
    </xdr:from>
    <xdr:to>
      <xdr:col>76</xdr:col>
      <xdr:colOff>165100</xdr:colOff>
      <xdr:row>82</xdr:row>
      <xdr:rowOff>33655</xdr:rowOff>
    </xdr:to>
    <xdr:sp macro="" textlink="">
      <xdr:nvSpPr>
        <xdr:cNvPr id="662" name="楕円 661">
          <a:extLst>
            <a:ext uri="{FF2B5EF4-FFF2-40B4-BE49-F238E27FC236}">
              <a16:creationId xmlns:a16="http://schemas.microsoft.com/office/drawing/2014/main" id="{7D2E21FB-841F-4678-BB37-8CC13821BCB6}"/>
            </a:ext>
          </a:extLst>
        </xdr:cNvPr>
        <xdr:cNvSpPr/>
      </xdr:nvSpPr>
      <xdr:spPr>
        <a:xfrm>
          <a:off x="12804140" y="1368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154305</xdr:rowOff>
    </xdr:from>
    <xdr:to>
      <xdr:col>81</xdr:col>
      <xdr:colOff>50800</xdr:colOff>
      <xdr:row>82</xdr:row>
      <xdr:rowOff>121920</xdr:rowOff>
    </xdr:to>
    <xdr:cxnSp macro="">
      <xdr:nvCxnSpPr>
        <xdr:cNvPr id="663" name="直線コネクタ 662">
          <a:extLst>
            <a:ext uri="{FF2B5EF4-FFF2-40B4-BE49-F238E27FC236}">
              <a16:creationId xmlns:a16="http://schemas.microsoft.com/office/drawing/2014/main" id="{C45FE77B-0F65-4D51-98C7-3A9250488565}"/>
            </a:ext>
          </a:extLst>
        </xdr:cNvPr>
        <xdr:cNvCxnSpPr/>
      </xdr:nvCxnSpPr>
      <xdr:spPr>
        <a:xfrm>
          <a:off x="12854940" y="13733145"/>
          <a:ext cx="7747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135889</xdr:rowOff>
    </xdr:from>
    <xdr:to>
      <xdr:col>72</xdr:col>
      <xdr:colOff>38100</xdr:colOff>
      <xdr:row>81</xdr:row>
      <xdr:rowOff>66039</xdr:rowOff>
    </xdr:to>
    <xdr:sp macro="" textlink="">
      <xdr:nvSpPr>
        <xdr:cNvPr id="664" name="楕円 663">
          <a:extLst>
            <a:ext uri="{FF2B5EF4-FFF2-40B4-BE49-F238E27FC236}">
              <a16:creationId xmlns:a16="http://schemas.microsoft.com/office/drawing/2014/main" id="{9C83B6C8-3E0E-41B5-9462-6FC97591B349}"/>
            </a:ext>
          </a:extLst>
        </xdr:cNvPr>
        <xdr:cNvSpPr/>
      </xdr:nvSpPr>
      <xdr:spPr>
        <a:xfrm>
          <a:off x="12029440" y="13547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15239</xdr:rowOff>
    </xdr:from>
    <xdr:to>
      <xdr:col>76</xdr:col>
      <xdr:colOff>114300</xdr:colOff>
      <xdr:row>81</xdr:row>
      <xdr:rowOff>154305</xdr:rowOff>
    </xdr:to>
    <xdr:cxnSp macro="">
      <xdr:nvCxnSpPr>
        <xdr:cNvPr id="665" name="直線コネクタ 664">
          <a:extLst>
            <a:ext uri="{FF2B5EF4-FFF2-40B4-BE49-F238E27FC236}">
              <a16:creationId xmlns:a16="http://schemas.microsoft.com/office/drawing/2014/main" id="{283C678F-0FE7-426B-B838-02DD1A27B854}"/>
            </a:ext>
          </a:extLst>
        </xdr:cNvPr>
        <xdr:cNvCxnSpPr/>
      </xdr:nvCxnSpPr>
      <xdr:spPr>
        <a:xfrm>
          <a:off x="12072620" y="13594079"/>
          <a:ext cx="78232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168275</xdr:rowOff>
    </xdr:from>
    <xdr:to>
      <xdr:col>67</xdr:col>
      <xdr:colOff>101600</xdr:colOff>
      <xdr:row>80</xdr:row>
      <xdr:rowOff>98425</xdr:rowOff>
    </xdr:to>
    <xdr:sp macro="" textlink="">
      <xdr:nvSpPr>
        <xdr:cNvPr id="666" name="楕円 665">
          <a:extLst>
            <a:ext uri="{FF2B5EF4-FFF2-40B4-BE49-F238E27FC236}">
              <a16:creationId xmlns:a16="http://schemas.microsoft.com/office/drawing/2014/main" id="{AB722495-BDDF-46A2-AF3B-D17F51A191D0}"/>
            </a:ext>
          </a:extLst>
        </xdr:cNvPr>
        <xdr:cNvSpPr/>
      </xdr:nvSpPr>
      <xdr:spPr>
        <a:xfrm>
          <a:off x="11231880" y="13411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47625</xdr:rowOff>
    </xdr:from>
    <xdr:to>
      <xdr:col>71</xdr:col>
      <xdr:colOff>177800</xdr:colOff>
      <xdr:row>81</xdr:row>
      <xdr:rowOff>15239</xdr:rowOff>
    </xdr:to>
    <xdr:cxnSp macro="">
      <xdr:nvCxnSpPr>
        <xdr:cNvPr id="667" name="直線コネクタ 666">
          <a:extLst>
            <a:ext uri="{FF2B5EF4-FFF2-40B4-BE49-F238E27FC236}">
              <a16:creationId xmlns:a16="http://schemas.microsoft.com/office/drawing/2014/main" id="{AE458EC2-A2C3-42DA-9691-733EAC77B7FA}"/>
            </a:ext>
          </a:extLst>
        </xdr:cNvPr>
        <xdr:cNvCxnSpPr/>
      </xdr:nvCxnSpPr>
      <xdr:spPr>
        <a:xfrm>
          <a:off x="11282680" y="13458825"/>
          <a:ext cx="789940" cy="13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8" name="n_1aveValue【児童館】&#10;有形固定資産減価償却率">
          <a:extLst>
            <a:ext uri="{FF2B5EF4-FFF2-40B4-BE49-F238E27FC236}">
              <a16:creationId xmlns:a16="http://schemas.microsoft.com/office/drawing/2014/main" id="{4E072F9A-320F-48E7-A2B8-550830BEE869}"/>
            </a:ext>
          </a:extLst>
        </xdr:cNvPr>
        <xdr:cNvSpPr txBox="1"/>
      </xdr:nvSpPr>
      <xdr:spPr>
        <a:xfrm>
          <a:off x="134372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9" name="n_2aveValue【児童館】&#10;有形固定資産減価償却率">
          <a:extLst>
            <a:ext uri="{FF2B5EF4-FFF2-40B4-BE49-F238E27FC236}">
              <a16:creationId xmlns:a16="http://schemas.microsoft.com/office/drawing/2014/main" id="{F18E50CC-940D-4D93-AC92-AE3F7AD7F573}"/>
            </a:ext>
          </a:extLst>
        </xdr:cNvPr>
        <xdr:cNvSpPr txBox="1"/>
      </xdr:nvSpPr>
      <xdr:spPr>
        <a:xfrm>
          <a:off x="126752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70" name="n_3aveValue【児童館】&#10;有形固定資産減価償却率">
          <a:extLst>
            <a:ext uri="{FF2B5EF4-FFF2-40B4-BE49-F238E27FC236}">
              <a16:creationId xmlns:a16="http://schemas.microsoft.com/office/drawing/2014/main" id="{0ACEE170-00B3-4B87-A4F0-53AC1CACE536}"/>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1" name="n_4aveValue【児童館】&#10;有形固定資産減価償却率">
          <a:extLst>
            <a:ext uri="{FF2B5EF4-FFF2-40B4-BE49-F238E27FC236}">
              <a16:creationId xmlns:a16="http://schemas.microsoft.com/office/drawing/2014/main" id="{31D27BDE-B81E-4137-9A42-3E98E5887F38}"/>
            </a:ext>
          </a:extLst>
        </xdr:cNvPr>
        <xdr:cNvSpPr txBox="1"/>
      </xdr:nvSpPr>
      <xdr:spPr>
        <a:xfrm>
          <a:off x="1110298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163847</xdr:rowOff>
    </xdr:from>
    <xdr:ext cx="405111" cy="259045"/>
    <xdr:sp macro="" textlink="">
      <xdr:nvSpPr>
        <xdr:cNvPr id="672" name="n_1mainValue【児童館】&#10;有形固定資産減価償却率">
          <a:extLst>
            <a:ext uri="{FF2B5EF4-FFF2-40B4-BE49-F238E27FC236}">
              <a16:creationId xmlns:a16="http://schemas.microsoft.com/office/drawing/2014/main" id="{821659DC-3161-43A0-8394-FF6ACBF31107}"/>
            </a:ext>
          </a:extLst>
        </xdr:cNvPr>
        <xdr:cNvSpPr txBox="1"/>
      </xdr:nvSpPr>
      <xdr:spPr>
        <a:xfrm>
          <a:off x="134372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24782</xdr:rowOff>
    </xdr:from>
    <xdr:ext cx="405111" cy="259045"/>
    <xdr:sp macro="" textlink="">
      <xdr:nvSpPr>
        <xdr:cNvPr id="673" name="n_2mainValue【児童館】&#10;有形固定資産減価償却率">
          <a:extLst>
            <a:ext uri="{FF2B5EF4-FFF2-40B4-BE49-F238E27FC236}">
              <a16:creationId xmlns:a16="http://schemas.microsoft.com/office/drawing/2014/main" id="{44C8F9E2-5DDE-4E27-9401-BB4586D4F55E}"/>
            </a:ext>
          </a:extLst>
        </xdr:cNvPr>
        <xdr:cNvSpPr txBox="1"/>
      </xdr:nvSpPr>
      <xdr:spPr>
        <a:xfrm>
          <a:off x="1267524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82566</xdr:rowOff>
    </xdr:from>
    <xdr:ext cx="405111" cy="259045"/>
    <xdr:sp macro="" textlink="">
      <xdr:nvSpPr>
        <xdr:cNvPr id="674" name="n_3mainValue【児童館】&#10;有形固定資産減価償却率">
          <a:extLst>
            <a:ext uri="{FF2B5EF4-FFF2-40B4-BE49-F238E27FC236}">
              <a16:creationId xmlns:a16="http://schemas.microsoft.com/office/drawing/2014/main" id="{86A9BF88-85FF-4A57-B340-11A4DAF55DC8}"/>
            </a:ext>
          </a:extLst>
        </xdr:cNvPr>
        <xdr:cNvSpPr txBox="1"/>
      </xdr:nvSpPr>
      <xdr:spPr>
        <a:xfrm>
          <a:off x="11900544" y="1332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114952</xdr:rowOff>
    </xdr:from>
    <xdr:ext cx="405111" cy="259045"/>
    <xdr:sp macro="" textlink="">
      <xdr:nvSpPr>
        <xdr:cNvPr id="675" name="n_4mainValue【児童館】&#10;有形固定資産減価償却率">
          <a:extLst>
            <a:ext uri="{FF2B5EF4-FFF2-40B4-BE49-F238E27FC236}">
              <a16:creationId xmlns:a16="http://schemas.microsoft.com/office/drawing/2014/main" id="{423F9B4C-5049-43D6-93F7-EBACCB619DDA}"/>
            </a:ext>
          </a:extLst>
        </xdr:cNvPr>
        <xdr:cNvSpPr txBox="1"/>
      </xdr:nvSpPr>
      <xdr:spPr>
        <a:xfrm>
          <a:off x="1110298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766DBD2E-4444-401A-9BD4-250CD9FDE41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A205035B-150C-45A3-A47D-9E505BA1FF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B7EB57B3-C3D9-466B-85B8-B1561C0B726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B08832D2-A986-4776-8DD3-09946030102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A9C48D90-1F6B-46AD-BCEF-4B180E187B2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4D8E10F2-8D78-45BC-9B53-5F969386816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BFA5CA7-F168-49D0-95D1-C4DD2936BA1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12C1C2EB-6D2B-49C8-B533-8ED7A3D4940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4EA9C7C0-D9AD-4050-BC3A-3607EFECEEE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8EAC95B5-3ACC-4139-BFF6-0B36AFC17FF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5CF76CF9-7EB2-4E6F-95AC-6DC8616DF34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4CDC9227-81A6-40D0-943A-6E67C091840A}"/>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1F32A2D3-0FE3-415C-A327-6E79CD8D2EC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C16696CF-779F-421D-81C3-21F1F266CE66}"/>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C4E5025D-7F4E-4AEE-A5F6-2AF7069621B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C528FF6E-338B-475F-A589-320C35CE57E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CC92569E-5399-4F26-B99D-25E0206546D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72B87B09-CFC3-4780-9F4D-23E2E9A240C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76A35197-AF89-4B41-BB49-44349E4AADDA}"/>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E1DBC55D-7D69-41F3-B6FD-F7E537D29D0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6E737D0F-E570-43D9-B30C-E68A17B0E2E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F49B8655-9E4B-41B2-A710-70AF4323706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B1CD7717-73CD-481B-A8E2-D16BA737482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9" name="直線コネクタ 698">
          <a:extLst>
            <a:ext uri="{FF2B5EF4-FFF2-40B4-BE49-F238E27FC236}">
              <a16:creationId xmlns:a16="http://schemas.microsoft.com/office/drawing/2014/main" id="{6485894A-C7A3-452E-BF0E-BA23B0111AE3}"/>
            </a:ext>
          </a:extLst>
        </xdr:cNvPr>
        <xdr:cNvCxnSpPr/>
      </xdr:nvCxnSpPr>
      <xdr:spPr>
        <a:xfrm flipV="1">
          <a:off x="19509104" y="1292733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0" name="【児童館】&#10;一人当たり面積最小値テキスト">
          <a:extLst>
            <a:ext uri="{FF2B5EF4-FFF2-40B4-BE49-F238E27FC236}">
              <a16:creationId xmlns:a16="http://schemas.microsoft.com/office/drawing/2014/main" id="{8768887D-DC13-4936-8F67-7BC2C930A47C}"/>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1" name="直線コネクタ 700">
          <a:extLst>
            <a:ext uri="{FF2B5EF4-FFF2-40B4-BE49-F238E27FC236}">
              <a16:creationId xmlns:a16="http://schemas.microsoft.com/office/drawing/2014/main" id="{E4F60AD4-C5EE-4EA8-885E-212A8640A72B}"/>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2" name="【児童館】&#10;一人当たり面積最大値テキスト">
          <a:extLst>
            <a:ext uri="{FF2B5EF4-FFF2-40B4-BE49-F238E27FC236}">
              <a16:creationId xmlns:a16="http://schemas.microsoft.com/office/drawing/2014/main" id="{67AA9EB8-E150-4AEF-A3C6-F52BA351711F}"/>
            </a:ext>
          </a:extLst>
        </xdr:cNvPr>
        <xdr:cNvSpPr txBox="1"/>
      </xdr:nvSpPr>
      <xdr:spPr>
        <a:xfrm>
          <a:off x="1954784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3" name="直線コネクタ 702">
          <a:extLst>
            <a:ext uri="{FF2B5EF4-FFF2-40B4-BE49-F238E27FC236}">
              <a16:creationId xmlns:a16="http://schemas.microsoft.com/office/drawing/2014/main" id="{AEB4C353-E778-40E0-A4BA-4EA49995B161}"/>
            </a:ext>
          </a:extLst>
        </xdr:cNvPr>
        <xdr:cNvCxnSpPr/>
      </xdr:nvCxnSpPr>
      <xdr:spPr>
        <a:xfrm>
          <a:off x="19443700" y="1292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4" name="【児童館】&#10;一人当たり面積平均値テキスト">
          <a:extLst>
            <a:ext uri="{FF2B5EF4-FFF2-40B4-BE49-F238E27FC236}">
              <a16:creationId xmlns:a16="http://schemas.microsoft.com/office/drawing/2014/main" id="{70449D84-5289-4FC8-8E0A-B137594B3D55}"/>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5" name="フローチャート: 判断 704">
          <a:extLst>
            <a:ext uri="{FF2B5EF4-FFF2-40B4-BE49-F238E27FC236}">
              <a16:creationId xmlns:a16="http://schemas.microsoft.com/office/drawing/2014/main" id="{53CEAF8C-1602-4282-85F8-34B8217939B9}"/>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6" name="フローチャート: 判断 705">
          <a:extLst>
            <a:ext uri="{FF2B5EF4-FFF2-40B4-BE49-F238E27FC236}">
              <a16:creationId xmlns:a16="http://schemas.microsoft.com/office/drawing/2014/main" id="{BDE45ED8-435C-4391-86D3-B6B385CD7F56}"/>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7" name="フローチャート: 判断 706">
          <a:extLst>
            <a:ext uri="{FF2B5EF4-FFF2-40B4-BE49-F238E27FC236}">
              <a16:creationId xmlns:a16="http://schemas.microsoft.com/office/drawing/2014/main" id="{49F6A454-2823-4C0C-A351-A90DBF382DA5}"/>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8" name="フローチャート: 判断 707">
          <a:extLst>
            <a:ext uri="{FF2B5EF4-FFF2-40B4-BE49-F238E27FC236}">
              <a16:creationId xmlns:a16="http://schemas.microsoft.com/office/drawing/2014/main" id="{ABBF1F7D-0A0D-47E5-A143-8298D6C2D439}"/>
            </a:ext>
          </a:extLst>
        </xdr:cNvPr>
        <xdr:cNvSpPr/>
      </xdr:nvSpPr>
      <xdr:spPr>
        <a:xfrm>
          <a:off x="171627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6350</xdr:rowOff>
    </xdr:from>
    <xdr:to>
      <xdr:col>98</xdr:col>
      <xdr:colOff>38100</xdr:colOff>
      <xdr:row>81</xdr:row>
      <xdr:rowOff>107950</xdr:rowOff>
    </xdr:to>
    <xdr:sp macro="" textlink="">
      <xdr:nvSpPr>
        <xdr:cNvPr id="709" name="フローチャート: 判断 708">
          <a:extLst>
            <a:ext uri="{FF2B5EF4-FFF2-40B4-BE49-F238E27FC236}">
              <a16:creationId xmlns:a16="http://schemas.microsoft.com/office/drawing/2014/main" id="{D5DD34B9-810E-49BA-B763-545BD4CAB0A2}"/>
            </a:ext>
          </a:extLst>
        </xdr:cNvPr>
        <xdr:cNvSpPr/>
      </xdr:nvSpPr>
      <xdr:spPr>
        <a:xfrm>
          <a:off x="16388080" y="13585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775B6B3-F58B-4F8D-A3FC-5AF2BA5EEE2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D24AA51A-B2F2-4D4B-9D24-DC626096297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4D86D5F-B4C2-49A5-A00D-80EAF140656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1AF54B20-9AA4-434C-8875-3D501D2FF03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E89DF2A7-5D2D-48B8-BF22-A4A1ED09B5A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15" name="楕円 714">
          <a:extLst>
            <a:ext uri="{FF2B5EF4-FFF2-40B4-BE49-F238E27FC236}">
              <a16:creationId xmlns:a16="http://schemas.microsoft.com/office/drawing/2014/main" id="{C70A394D-B334-4AFE-A575-C73D38913200}"/>
            </a:ext>
          </a:extLst>
        </xdr:cNvPr>
        <xdr:cNvSpPr/>
      </xdr:nvSpPr>
      <xdr:spPr>
        <a:xfrm>
          <a:off x="1945894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716" name="【児童館】&#10;一人当たり面積該当値テキスト">
          <a:extLst>
            <a:ext uri="{FF2B5EF4-FFF2-40B4-BE49-F238E27FC236}">
              <a16:creationId xmlns:a16="http://schemas.microsoft.com/office/drawing/2014/main" id="{9F3D68BC-33E2-46EB-B979-63A3ABAAE735}"/>
            </a:ext>
          </a:extLst>
        </xdr:cNvPr>
        <xdr:cNvSpPr txBox="1"/>
      </xdr:nvSpPr>
      <xdr:spPr>
        <a:xfrm>
          <a:off x="19547840" y="1408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717" name="楕円 716">
          <a:extLst>
            <a:ext uri="{FF2B5EF4-FFF2-40B4-BE49-F238E27FC236}">
              <a16:creationId xmlns:a16="http://schemas.microsoft.com/office/drawing/2014/main" id="{3054F616-9EAE-4B40-9B72-142A1E0DC479}"/>
            </a:ext>
          </a:extLst>
        </xdr:cNvPr>
        <xdr:cNvSpPr/>
      </xdr:nvSpPr>
      <xdr:spPr>
        <a:xfrm>
          <a:off x="18735040" y="14107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718" name="直線コネクタ 717">
          <a:extLst>
            <a:ext uri="{FF2B5EF4-FFF2-40B4-BE49-F238E27FC236}">
              <a16:creationId xmlns:a16="http://schemas.microsoft.com/office/drawing/2014/main" id="{DD6EF1CF-1133-4A32-B7B2-CAF28E442705}"/>
            </a:ext>
          </a:extLst>
        </xdr:cNvPr>
        <xdr:cNvCxnSpPr/>
      </xdr:nvCxnSpPr>
      <xdr:spPr>
        <a:xfrm>
          <a:off x="18778220" y="141579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19" name="楕円 718">
          <a:extLst>
            <a:ext uri="{FF2B5EF4-FFF2-40B4-BE49-F238E27FC236}">
              <a16:creationId xmlns:a16="http://schemas.microsoft.com/office/drawing/2014/main" id="{62B17A7D-6691-4D76-93E8-115FBBFE5ACA}"/>
            </a:ext>
          </a:extLst>
        </xdr:cNvPr>
        <xdr:cNvSpPr/>
      </xdr:nvSpPr>
      <xdr:spPr>
        <a:xfrm>
          <a:off x="1793748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720" name="直線コネクタ 719">
          <a:extLst>
            <a:ext uri="{FF2B5EF4-FFF2-40B4-BE49-F238E27FC236}">
              <a16:creationId xmlns:a16="http://schemas.microsoft.com/office/drawing/2014/main" id="{CBCD068D-B0BA-4383-B1CF-9C8BCDBA7BE3}"/>
            </a:ext>
          </a:extLst>
        </xdr:cNvPr>
        <xdr:cNvCxnSpPr/>
      </xdr:nvCxnSpPr>
      <xdr:spPr>
        <a:xfrm>
          <a:off x="17988280" y="141579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21" name="楕円 720">
          <a:extLst>
            <a:ext uri="{FF2B5EF4-FFF2-40B4-BE49-F238E27FC236}">
              <a16:creationId xmlns:a16="http://schemas.microsoft.com/office/drawing/2014/main" id="{78078434-D3AB-4517-B1A1-4482F4EB7E4E}"/>
            </a:ext>
          </a:extLst>
        </xdr:cNvPr>
        <xdr:cNvSpPr/>
      </xdr:nvSpPr>
      <xdr:spPr>
        <a:xfrm>
          <a:off x="1716278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722" name="直線コネクタ 721">
          <a:extLst>
            <a:ext uri="{FF2B5EF4-FFF2-40B4-BE49-F238E27FC236}">
              <a16:creationId xmlns:a16="http://schemas.microsoft.com/office/drawing/2014/main" id="{B2DA221D-C8BC-4847-BC2F-A9F7BF8A518C}"/>
            </a:ext>
          </a:extLst>
        </xdr:cNvPr>
        <xdr:cNvCxnSpPr/>
      </xdr:nvCxnSpPr>
      <xdr:spPr>
        <a:xfrm>
          <a:off x="17213580" y="141579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23" name="楕円 722">
          <a:extLst>
            <a:ext uri="{FF2B5EF4-FFF2-40B4-BE49-F238E27FC236}">
              <a16:creationId xmlns:a16="http://schemas.microsoft.com/office/drawing/2014/main" id="{851FB0BF-D832-4F28-B53E-2E839A76E877}"/>
            </a:ext>
          </a:extLst>
        </xdr:cNvPr>
        <xdr:cNvSpPr/>
      </xdr:nvSpPr>
      <xdr:spPr>
        <a:xfrm>
          <a:off x="16388080" y="14107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724" name="直線コネクタ 723">
          <a:extLst>
            <a:ext uri="{FF2B5EF4-FFF2-40B4-BE49-F238E27FC236}">
              <a16:creationId xmlns:a16="http://schemas.microsoft.com/office/drawing/2014/main" id="{79DA3107-0FE8-4A77-B777-D5B634088B4F}"/>
            </a:ext>
          </a:extLst>
        </xdr:cNvPr>
        <xdr:cNvCxnSpPr/>
      </xdr:nvCxnSpPr>
      <xdr:spPr>
        <a:xfrm>
          <a:off x="16431260" y="141579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5" name="n_1aveValue【児童館】&#10;一人当たり面積">
          <a:extLst>
            <a:ext uri="{FF2B5EF4-FFF2-40B4-BE49-F238E27FC236}">
              <a16:creationId xmlns:a16="http://schemas.microsoft.com/office/drawing/2014/main" id="{ABA616D6-5FBB-4EBA-AE22-31F3734540AE}"/>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6" name="n_2aveValue【児童館】&#10;一人当たり面積">
          <a:extLst>
            <a:ext uri="{FF2B5EF4-FFF2-40B4-BE49-F238E27FC236}">
              <a16:creationId xmlns:a16="http://schemas.microsoft.com/office/drawing/2014/main" id="{D6BDB498-F8BD-4596-A5CA-801DA958B403}"/>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7" name="n_3aveValue【児童館】&#10;一人当たり面積">
          <a:extLst>
            <a:ext uri="{FF2B5EF4-FFF2-40B4-BE49-F238E27FC236}">
              <a16:creationId xmlns:a16="http://schemas.microsoft.com/office/drawing/2014/main" id="{1E1FF4CF-5A1B-4247-8669-B35BB045B605}"/>
            </a:ext>
          </a:extLst>
        </xdr:cNvPr>
        <xdr:cNvSpPr txBox="1"/>
      </xdr:nvSpPr>
      <xdr:spPr>
        <a:xfrm>
          <a:off x="170015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124477</xdr:rowOff>
    </xdr:from>
    <xdr:ext cx="469744" cy="259045"/>
    <xdr:sp macro="" textlink="">
      <xdr:nvSpPr>
        <xdr:cNvPr id="728" name="n_4aveValue【児童館】&#10;一人当たり面積">
          <a:extLst>
            <a:ext uri="{FF2B5EF4-FFF2-40B4-BE49-F238E27FC236}">
              <a16:creationId xmlns:a16="http://schemas.microsoft.com/office/drawing/2014/main" id="{ED6CB8A1-5630-4425-816C-51C6D0B843A6}"/>
            </a:ext>
          </a:extLst>
        </xdr:cNvPr>
        <xdr:cNvSpPr txBox="1"/>
      </xdr:nvSpPr>
      <xdr:spPr>
        <a:xfrm>
          <a:off x="16226867" y="133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729" name="n_1mainValue【児童館】&#10;一人当たり面積">
          <a:extLst>
            <a:ext uri="{FF2B5EF4-FFF2-40B4-BE49-F238E27FC236}">
              <a16:creationId xmlns:a16="http://schemas.microsoft.com/office/drawing/2014/main" id="{8E610681-2264-4AA2-99C5-ABBBD533C6CD}"/>
            </a:ext>
          </a:extLst>
        </xdr:cNvPr>
        <xdr:cNvSpPr txBox="1"/>
      </xdr:nvSpPr>
      <xdr:spPr>
        <a:xfrm>
          <a:off x="1856112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0" name="n_2mainValue【児童館】&#10;一人当たり面積">
          <a:extLst>
            <a:ext uri="{FF2B5EF4-FFF2-40B4-BE49-F238E27FC236}">
              <a16:creationId xmlns:a16="http://schemas.microsoft.com/office/drawing/2014/main" id="{BD23C2DF-F622-4D8C-A841-0CD3EAB366D2}"/>
            </a:ext>
          </a:extLst>
        </xdr:cNvPr>
        <xdr:cNvSpPr txBox="1"/>
      </xdr:nvSpPr>
      <xdr:spPr>
        <a:xfrm>
          <a:off x="1777626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1" name="n_3mainValue【児童館】&#10;一人当たり面積">
          <a:extLst>
            <a:ext uri="{FF2B5EF4-FFF2-40B4-BE49-F238E27FC236}">
              <a16:creationId xmlns:a16="http://schemas.microsoft.com/office/drawing/2014/main" id="{B00CE15B-7424-4756-A99D-C8D4D56E587E}"/>
            </a:ext>
          </a:extLst>
        </xdr:cNvPr>
        <xdr:cNvSpPr txBox="1"/>
      </xdr:nvSpPr>
      <xdr:spPr>
        <a:xfrm>
          <a:off x="1700156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732" name="n_4mainValue【児童館】&#10;一人当たり面積">
          <a:extLst>
            <a:ext uri="{FF2B5EF4-FFF2-40B4-BE49-F238E27FC236}">
              <a16:creationId xmlns:a16="http://schemas.microsoft.com/office/drawing/2014/main" id="{5BADDC81-D4B4-4C60-80C4-E8167B2FC07A}"/>
            </a:ext>
          </a:extLst>
        </xdr:cNvPr>
        <xdr:cNvSpPr txBox="1"/>
      </xdr:nvSpPr>
      <xdr:spPr>
        <a:xfrm>
          <a:off x="1622686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8AF6DABD-D05D-4154-9323-9953E17F292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259B80E-08E7-4E8F-ACC7-C64B8FC8064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C488CC0C-9E08-4354-BFD0-B631B011A26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5BD9AB04-8321-46EB-A6D3-2B72D08CCB5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DA0F3A7-BFB8-4D4C-959B-46EF13348B9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136F8C6E-0497-44BE-8129-FEA5B9FF9BB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26D5ED7-8EB7-4FF7-BE08-4B092106B9B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1B5B2735-DAD6-4450-AFD7-9C261DF5FCF5}"/>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1" name="正方形/長方形 740">
          <a:extLst>
            <a:ext uri="{FF2B5EF4-FFF2-40B4-BE49-F238E27FC236}">
              <a16:creationId xmlns:a16="http://schemas.microsoft.com/office/drawing/2014/main" id="{68197F69-C525-4D2E-B65E-2BB4191B2CB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2" name="正方形/長方形 741">
          <a:extLst>
            <a:ext uri="{FF2B5EF4-FFF2-40B4-BE49-F238E27FC236}">
              <a16:creationId xmlns:a16="http://schemas.microsoft.com/office/drawing/2014/main" id="{B5580485-3DC2-49DE-A21A-CF8B0045E8D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3" name="正方形/長方形 742">
          <a:extLst>
            <a:ext uri="{FF2B5EF4-FFF2-40B4-BE49-F238E27FC236}">
              <a16:creationId xmlns:a16="http://schemas.microsoft.com/office/drawing/2014/main" id="{F1D3C76B-A5E6-4031-A9D8-CECB9398C8C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4" name="正方形/長方形 743">
          <a:extLst>
            <a:ext uri="{FF2B5EF4-FFF2-40B4-BE49-F238E27FC236}">
              <a16:creationId xmlns:a16="http://schemas.microsoft.com/office/drawing/2014/main" id="{345B2145-232C-4CCB-8833-D3CEF9C43DD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5" name="正方形/長方形 744">
          <a:extLst>
            <a:ext uri="{FF2B5EF4-FFF2-40B4-BE49-F238E27FC236}">
              <a16:creationId xmlns:a16="http://schemas.microsoft.com/office/drawing/2014/main" id="{0BDA8E11-89CE-45EF-87C1-E0CCB68B398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6" name="正方形/長方形 745">
          <a:extLst>
            <a:ext uri="{FF2B5EF4-FFF2-40B4-BE49-F238E27FC236}">
              <a16:creationId xmlns:a16="http://schemas.microsoft.com/office/drawing/2014/main" id="{50BE5362-0E5C-419A-A64B-686155F0665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7" name="正方形/長方形 746">
          <a:extLst>
            <a:ext uri="{FF2B5EF4-FFF2-40B4-BE49-F238E27FC236}">
              <a16:creationId xmlns:a16="http://schemas.microsoft.com/office/drawing/2014/main" id="{A003286A-480B-4CE3-8720-8BF28B06146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8" name="正方形/長方形 747">
          <a:extLst>
            <a:ext uri="{FF2B5EF4-FFF2-40B4-BE49-F238E27FC236}">
              <a16:creationId xmlns:a16="http://schemas.microsoft.com/office/drawing/2014/main" id="{F1A9BFF4-BE3A-435D-9156-808B0520AD45}"/>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6C8B84DC-996E-4171-B819-46F32974E4D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24A3FEBA-F071-46F4-B03E-9ED27E66B89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36CEF9C4-C63C-43C6-AE73-3AF0E81C55F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類似団体と比較して特に有形資産減価償却率が高くなっている施設は、道路であり、特に低くなっている施設は、公営住宅、橋りょう・トンネルである。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道路については、有形固定資産減価償却率</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86.6</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内平均値と比較して高い値となっていることから、今後も効果的・効率的な改修に取り組んでいくこととしている。公営住宅については、全国平均や前年度類似団体平均と比較して有形固定資産減価償却率が低くなっている。これは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年代に建設されたものが多いことが主な要因である。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6B5619-F735-478C-AEE4-2709684BDC8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03ED94-6DBB-4B97-89B0-192A5F1952B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14F63C-205E-445B-BE91-9907C8C2242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5090D5-C07B-40D4-98EA-47AB273D8C2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F42D21-A6AA-46A0-A9C7-17294418736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ED3F26-C221-4276-A191-6FEFEEBC310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377FFF-0801-409C-8BFC-D7299F44178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AFF7A2-3117-4431-B10B-88D264649CB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A2E7B5-E3E9-48BC-B213-B622AC2EF8F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3214C6-1472-45C1-9180-D6D10623FE2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190,497
185,686
16.42
84,962,544
83,795,751
1,149,646
45,349,059
23,045,211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F122EA-A165-4C88-BC07-5AA17E71F72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A61282-257F-4978-9047-DE3D303B5C6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612BE5-CA00-4C8E-800C-1F68FF39E48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8ED68A-9419-4F81-B841-6E99BD833DF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22BBB0-4AD7-4777-8AE5-BFD4BBACEB8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A47D925-CE4E-4203-B84D-29903505CE9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4DB0427-95C4-4B3A-A4A7-6A506404080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D05DB4-FB1F-4CD7-941B-65937D5F596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5E7D8D-9C18-434A-BF5A-B2E125E0070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36473B-EF50-496B-A375-2FE2840C2C9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178EAD-8D6A-43E1-8080-14061B8A599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0EC1E2-19E9-4BEF-8941-65E8F04286F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668B0E-6540-4F49-B048-118ECCE58DC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AEE2A9-4865-459B-A50D-017ED699EA5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1345A1-8D00-4494-8194-9CDC08D63F8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8B848E0-2545-4081-8E67-C72510D2AD0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D55D27-2DC3-4884-B220-77C2C4FE5A6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BAC45F-D53F-4481-99E3-FF4E2A884DC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7CCA9E-EEB3-44B6-A7C7-77E42B6CED9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B4D5C36-4BC6-4C28-9F39-3058B3DA2B2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0AE94C-A4E2-4C72-B3C1-4C0D0C99277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0E8F2F-78C0-4F86-B998-E9122785731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0543B1-F94D-451F-96B6-127A6574BE5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829B9A-C4C7-4307-AE45-DF38DA78B02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B4D803-3279-4759-BA78-210820C9B56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519001-55C3-4575-9442-A54C606AF1D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AAE2AA-8F3C-4C3D-BCEB-320587A043A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EAB7C9-35BD-4907-8D4C-C9109DCD8C7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5EC22A-06DD-47F0-95A8-E5FD9A6492F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BD07447-4EC0-42FB-B283-BD4133DFF63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944875-9819-48BA-86CD-C632CD67C99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849E03-2FF2-4457-851B-FAAE5A40D44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43EFBC6-5849-4392-AFDE-0F990E0D796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F620FA8-68D1-49D0-8544-7A7D39EC1BB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33F7612-B7D0-4804-939E-48DE4D75A1D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B2CD1E4-265B-411A-8805-D667EE2F22E3}"/>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DCB4F4-AD8F-4E16-B7BD-B02D79E80B9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60FF527-E4C5-4F88-814D-6408DBDBB9A9}"/>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27F2905-5A0E-4B2E-A665-F4D23B92497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25912DA-ED1F-47FC-B3BE-AAB4EED73EA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13CD269-EB3F-4B66-922F-6A1FF6266EC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EC21C09-604D-4E23-9CF5-7633320636A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988E68-4E1D-49BF-9537-BA7410814C6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5C56190-9148-4F6E-8C50-DA207A37E0A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1E17A48-3714-4C69-9333-0C59B314549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7CBBD5A1-3AC0-4CA8-BC64-1FB2CC6F8888}"/>
            </a:ext>
          </a:extLst>
        </xdr:cNvPr>
        <xdr:cNvCxnSpPr/>
      </xdr:nvCxnSpPr>
      <xdr:spPr>
        <a:xfrm flipV="1">
          <a:off x="4086225" y="5755005"/>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CC7685E4-8DA3-4492-B5F0-5374643913A8}"/>
            </a:ext>
          </a:extLst>
        </xdr:cNvPr>
        <xdr:cNvSpPr txBox="1"/>
      </xdr:nvSpPr>
      <xdr:spPr>
        <a:xfrm>
          <a:off x="4124960"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213EA134-2983-4584-B96B-BDD8098BEE20}"/>
            </a:ext>
          </a:extLst>
        </xdr:cNvPr>
        <xdr:cNvCxnSpPr/>
      </xdr:nvCxnSpPr>
      <xdr:spPr>
        <a:xfrm>
          <a:off x="4020820" y="687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14EAA4AD-B7C1-4C6F-AD10-40C93C862B25}"/>
            </a:ext>
          </a:extLst>
        </xdr:cNvPr>
        <xdr:cNvSpPr txBox="1"/>
      </xdr:nvSpPr>
      <xdr:spPr>
        <a:xfrm>
          <a:off x="412496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CA24EFC9-E12A-4C13-A66B-83570EC6C6CA}"/>
            </a:ext>
          </a:extLst>
        </xdr:cNvPr>
        <xdr:cNvCxnSpPr/>
      </xdr:nvCxnSpPr>
      <xdr:spPr>
        <a:xfrm>
          <a:off x="4020820" y="575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4C1BF14D-CF5E-4A77-AAF9-AE91C7683B40}"/>
            </a:ext>
          </a:extLst>
        </xdr:cNvPr>
        <xdr:cNvSpPr txBox="1"/>
      </xdr:nvSpPr>
      <xdr:spPr>
        <a:xfrm>
          <a:off x="412496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C1EF72B4-45E9-4009-A945-1E199FCF8B03}"/>
            </a:ext>
          </a:extLst>
        </xdr:cNvPr>
        <xdr:cNvSpPr/>
      </xdr:nvSpPr>
      <xdr:spPr>
        <a:xfrm>
          <a:off x="4036060" y="616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CFFF7991-99CA-437E-8FAD-4BCBA2ED2474}"/>
            </a:ext>
          </a:extLst>
        </xdr:cNvPr>
        <xdr:cNvSpPr/>
      </xdr:nvSpPr>
      <xdr:spPr>
        <a:xfrm>
          <a:off x="331216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E636F69-FD48-475E-8C23-B9B2AFA76E7C}"/>
            </a:ext>
          </a:extLst>
        </xdr:cNvPr>
        <xdr:cNvSpPr/>
      </xdr:nvSpPr>
      <xdr:spPr>
        <a:xfrm>
          <a:off x="2514600" y="610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F5D4134-70F7-4F33-9A89-3666E9F417F0}"/>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7" name="フローチャート: 判断 66">
          <a:extLst>
            <a:ext uri="{FF2B5EF4-FFF2-40B4-BE49-F238E27FC236}">
              <a16:creationId xmlns:a16="http://schemas.microsoft.com/office/drawing/2014/main" id="{294C6F54-C86C-4C98-94E8-6DF1537B1735}"/>
            </a:ext>
          </a:extLst>
        </xdr:cNvPr>
        <xdr:cNvSpPr/>
      </xdr:nvSpPr>
      <xdr:spPr>
        <a:xfrm>
          <a:off x="965200" y="5892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826B3C-E3B2-4A4D-AC6C-15733222562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5B66DDC-DEF8-477A-8F8C-A0549DD9845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662CCBE-C873-422F-A3D5-AE412791B0B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8B27BE-0E5D-4FCE-B267-B4672DFDF7F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DF92F0-3906-4529-8CD1-D4345FC657F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19685</xdr:rowOff>
    </xdr:from>
    <xdr:to>
      <xdr:col>24</xdr:col>
      <xdr:colOff>114300</xdr:colOff>
      <xdr:row>37</xdr:row>
      <xdr:rowOff>121285</xdr:rowOff>
    </xdr:to>
    <xdr:sp macro="" textlink="">
      <xdr:nvSpPr>
        <xdr:cNvPr id="73" name="楕円 72">
          <a:extLst>
            <a:ext uri="{FF2B5EF4-FFF2-40B4-BE49-F238E27FC236}">
              <a16:creationId xmlns:a16="http://schemas.microsoft.com/office/drawing/2014/main" id="{25802071-96A3-4DAC-B2B0-E67739BCB444}"/>
            </a:ext>
          </a:extLst>
        </xdr:cNvPr>
        <xdr:cNvSpPr/>
      </xdr:nvSpPr>
      <xdr:spPr>
        <a:xfrm>
          <a:off x="403606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169562</xdr:rowOff>
    </xdr:from>
    <xdr:ext cx="405111" cy="259045"/>
    <xdr:sp macro="" textlink="">
      <xdr:nvSpPr>
        <xdr:cNvPr id="74" name="【図書館】&#10;有形固定資産減価償却率該当値テキスト">
          <a:extLst>
            <a:ext uri="{FF2B5EF4-FFF2-40B4-BE49-F238E27FC236}">
              <a16:creationId xmlns:a16="http://schemas.microsoft.com/office/drawing/2014/main" id="{FED19FDA-9A4D-4FDC-97F7-E7D04C61EAAB}"/>
            </a:ext>
          </a:extLst>
        </xdr:cNvPr>
        <xdr:cNvSpPr txBox="1"/>
      </xdr:nvSpPr>
      <xdr:spPr>
        <a:xfrm>
          <a:off x="4124960"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145415</xdr:rowOff>
    </xdr:from>
    <xdr:to>
      <xdr:col>20</xdr:col>
      <xdr:colOff>38100</xdr:colOff>
      <xdr:row>37</xdr:row>
      <xdr:rowOff>75565</xdr:rowOff>
    </xdr:to>
    <xdr:sp macro="" textlink="">
      <xdr:nvSpPr>
        <xdr:cNvPr id="75" name="楕円 74">
          <a:extLst>
            <a:ext uri="{FF2B5EF4-FFF2-40B4-BE49-F238E27FC236}">
              <a16:creationId xmlns:a16="http://schemas.microsoft.com/office/drawing/2014/main" id="{6E6C2729-8B81-4F6B-836C-170EFEE7D1F3}"/>
            </a:ext>
          </a:extLst>
        </xdr:cNvPr>
        <xdr:cNvSpPr/>
      </xdr:nvSpPr>
      <xdr:spPr>
        <a:xfrm>
          <a:off x="3312160" y="6180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24765</xdr:rowOff>
    </xdr:from>
    <xdr:to>
      <xdr:col>24</xdr:col>
      <xdr:colOff>63500</xdr:colOff>
      <xdr:row>37</xdr:row>
      <xdr:rowOff>70485</xdr:rowOff>
    </xdr:to>
    <xdr:cxnSp macro="">
      <xdr:nvCxnSpPr>
        <xdr:cNvPr id="76" name="直線コネクタ 75">
          <a:extLst>
            <a:ext uri="{FF2B5EF4-FFF2-40B4-BE49-F238E27FC236}">
              <a16:creationId xmlns:a16="http://schemas.microsoft.com/office/drawing/2014/main" id="{FEA8045D-1474-4132-892C-F52A3E8C277A}"/>
            </a:ext>
          </a:extLst>
        </xdr:cNvPr>
        <xdr:cNvCxnSpPr/>
      </xdr:nvCxnSpPr>
      <xdr:spPr>
        <a:xfrm>
          <a:off x="3355340" y="6227445"/>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111125</xdr:rowOff>
    </xdr:from>
    <xdr:to>
      <xdr:col>15</xdr:col>
      <xdr:colOff>101600</xdr:colOff>
      <xdr:row>37</xdr:row>
      <xdr:rowOff>41275</xdr:rowOff>
    </xdr:to>
    <xdr:sp macro="" textlink="">
      <xdr:nvSpPr>
        <xdr:cNvPr id="77" name="楕円 76">
          <a:extLst>
            <a:ext uri="{FF2B5EF4-FFF2-40B4-BE49-F238E27FC236}">
              <a16:creationId xmlns:a16="http://schemas.microsoft.com/office/drawing/2014/main" id="{FB121433-6D26-40D0-B551-E77006214285}"/>
            </a:ext>
          </a:extLst>
        </xdr:cNvPr>
        <xdr:cNvSpPr/>
      </xdr:nvSpPr>
      <xdr:spPr>
        <a:xfrm>
          <a:off x="2514600" y="614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161925</xdr:rowOff>
    </xdr:from>
    <xdr:to>
      <xdr:col>19</xdr:col>
      <xdr:colOff>177800</xdr:colOff>
      <xdr:row>37</xdr:row>
      <xdr:rowOff>24765</xdr:rowOff>
    </xdr:to>
    <xdr:cxnSp macro="">
      <xdr:nvCxnSpPr>
        <xdr:cNvPr id="78" name="直線コネクタ 77">
          <a:extLst>
            <a:ext uri="{FF2B5EF4-FFF2-40B4-BE49-F238E27FC236}">
              <a16:creationId xmlns:a16="http://schemas.microsoft.com/office/drawing/2014/main" id="{8B790250-D957-40D6-9EF6-AFD92D494491}"/>
            </a:ext>
          </a:extLst>
        </xdr:cNvPr>
        <xdr:cNvCxnSpPr/>
      </xdr:nvCxnSpPr>
      <xdr:spPr>
        <a:xfrm>
          <a:off x="2565400" y="619696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73025</xdr:rowOff>
    </xdr:from>
    <xdr:to>
      <xdr:col>10</xdr:col>
      <xdr:colOff>165100</xdr:colOff>
      <xdr:row>37</xdr:row>
      <xdr:rowOff>3175</xdr:rowOff>
    </xdr:to>
    <xdr:sp macro="" textlink="">
      <xdr:nvSpPr>
        <xdr:cNvPr id="79" name="楕円 78">
          <a:extLst>
            <a:ext uri="{FF2B5EF4-FFF2-40B4-BE49-F238E27FC236}">
              <a16:creationId xmlns:a16="http://schemas.microsoft.com/office/drawing/2014/main" id="{DC4242F5-BF2B-4CF4-978E-6FEDAD647529}"/>
            </a:ext>
          </a:extLst>
        </xdr:cNvPr>
        <xdr:cNvSpPr/>
      </xdr:nvSpPr>
      <xdr:spPr>
        <a:xfrm>
          <a:off x="1739900" y="610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123825</xdr:rowOff>
    </xdr:from>
    <xdr:to>
      <xdr:col>15</xdr:col>
      <xdr:colOff>50800</xdr:colOff>
      <xdr:row>36</xdr:row>
      <xdr:rowOff>161925</xdr:rowOff>
    </xdr:to>
    <xdr:cxnSp macro="">
      <xdr:nvCxnSpPr>
        <xdr:cNvPr id="80" name="直線コネクタ 79">
          <a:extLst>
            <a:ext uri="{FF2B5EF4-FFF2-40B4-BE49-F238E27FC236}">
              <a16:creationId xmlns:a16="http://schemas.microsoft.com/office/drawing/2014/main" id="{467D1CB5-C5D8-4422-AD02-6F2D53E5229D}"/>
            </a:ext>
          </a:extLst>
        </xdr:cNvPr>
        <xdr:cNvCxnSpPr/>
      </xdr:nvCxnSpPr>
      <xdr:spPr>
        <a:xfrm>
          <a:off x="1790700" y="615886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34925</xdr:rowOff>
    </xdr:from>
    <xdr:to>
      <xdr:col>6</xdr:col>
      <xdr:colOff>38100</xdr:colOff>
      <xdr:row>36</xdr:row>
      <xdr:rowOff>136525</xdr:rowOff>
    </xdr:to>
    <xdr:sp macro="" textlink="">
      <xdr:nvSpPr>
        <xdr:cNvPr id="81" name="楕円 80">
          <a:extLst>
            <a:ext uri="{FF2B5EF4-FFF2-40B4-BE49-F238E27FC236}">
              <a16:creationId xmlns:a16="http://schemas.microsoft.com/office/drawing/2014/main" id="{B725745F-6B44-46E9-BC16-04BAE17BA81B}"/>
            </a:ext>
          </a:extLst>
        </xdr:cNvPr>
        <xdr:cNvSpPr/>
      </xdr:nvSpPr>
      <xdr:spPr>
        <a:xfrm>
          <a:off x="965200" y="6069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85725</xdr:rowOff>
    </xdr:from>
    <xdr:to>
      <xdr:col>10</xdr:col>
      <xdr:colOff>114300</xdr:colOff>
      <xdr:row>36</xdr:row>
      <xdr:rowOff>123825</xdr:rowOff>
    </xdr:to>
    <xdr:cxnSp macro="">
      <xdr:nvCxnSpPr>
        <xdr:cNvPr id="82" name="直線コネクタ 81">
          <a:extLst>
            <a:ext uri="{FF2B5EF4-FFF2-40B4-BE49-F238E27FC236}">
              <a16:creationId xmlns:a16="http://schemas.microsoft.com/office/drawing/2014/main" id="{5CD853A4-FF58-4C76-B786-9950F509ABBA}"/>
            </a:ext>
          </a:extLst>
        </xdr:cNvPr>
        <xdr:cNvCxnSpPr/>
      </xdr:nvCxnSpPr>
      <xdr:spPr>
        <a:xfrm>
          <a:off x="1008380" y="612076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AEAFFDB5-44AB-4377-B7E1-8054DEBCA5A1}"/>
            </a:ext>
          </a:extLst>
        </xdr:cNvPr>
        <xdr:cNvSpPr txBox="1"/>
      </xdr:nvSpPr>
      <xdr:spPr>
        <a:xfrm>
          <a:off x="317056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8CD7589F-A3D6-4344-B2B5-CBF39BD2F089}"/>
            </a:ext>
          </a:extLst>
        </xdr:cNvPr>
        <xdr:cNvSpPr txBox="1"/>
      </xdr:nvSpPr>
      <xdr:spPr>
        <a:xfrm>
          <a:off x="23857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6FC6BE00-F4D8-4248-AF87-A75968E1E3A6}"/>
            </a:ext>
          </a:extLst>
        </xdr:cNvPr>
        <xdr:cNvSpPr txBox="1"/>
      </xdr:nvSpPr>
      <xdr:spPr>
        <a:xfrm>
          <a:off x="161100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6" name="n_4aveValue【図書館】&#10;有形固定資産減価償却率">
          <a:extLst>
            <a:ext uri="{FF2B5EF4-FFF2-40B4-BE49-F238E27FC236}">
              <a16:creationId xmlns:a16="http://schemas.microsoft.com/office/drawing/2014/main" id="{7F830275-0D23-4AC1-98E6-6C302F9F85C7}"/>
            </a:ext>
          </a:extLst>
        </xdr:cNvPr>
        <xdr:cNvSpPr txBox="1"/>
      </xdr:nvSpPr>
      <xdr:spPr>
        <a:xfrm>
          <a:off x="83630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66692</xdr:rowOff>
    </xdr:from>
    <xdr:ext cx="405111" cy="259045"/>
    <xdr:sp macro="" textlink="">
      <xdr:nvSpPr>
        <xdr:cNvPr id="87" name="n_1mainValue【図書館】&#10;有形固定資産減価償却率">
          <a:extLst>
            <a:ext uri="{FF2B5EF4-FFF2-40B4-BE49-F238E27FC236}">
              <a16:creationId xmlns:a16="http://schemas.microsoft.com/office/drawing/2014/main" id="{9984B42D-2DF4-4092-A30E-93C27C615A2A}"/>
            </a:ext>
          </a:extLst>
        </xdr:cNvPr>
        <xdr:cNvSpPr txBox="1"/>
      </xdr:nvSpPr>
      <xdr:spPr>
        <a:xfrm>
          <a:off x="317056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32402</xdr:rowOff>
    </xdr:from>
    <xdr:ext cx="405111" cy="259045"/>
    <xdr:sp macro="" textlink="">
      <xdr:nvSpPr>
        <xdr:cNvPr id="88" name="n_2mainValue【図書館】&#10;有形固定資産減価償却率">
          <a:extLst>
            <a:ext uri="{FF2B5EF4-FFF2-40B4-BE49-F238E27FC236}">
              <a16:creationId xmlns:a16="http://schemas.microsoft.com/office/drawing/2014/main" id="{5728F5DE-149A-4796-9853-09E275DB31D6}"/>
            </a:ext>
          </a:extLst>
        </xdr:cNvPr>
        <xdr:cNvSpPr txBox="1"/>
      </xdr:nvSpPr>
      <xdr:spPr>
        <a:xfrm>
          <a:off x="2385704" y="623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19702</xdr:rowOff>
    </xdr:from>
    <xdr:ext cx="405111" cy="259045"/>
    <xdr:sp macro="" textlink="">
      <xdr:nvSpPr>
        <xdr:cNvPr id="89" name="n_3mainValue【図書館】&#10;有形固定資産減価償却率">
          <a:extLst>
            <a:ext uri="{FF2B5EF4-FFF2-40B4-BE49-F238E27FC236}">
              <a16:creationId xmlns:a16="http://schemas.microsoft.com/office/drawing/2014/main" id="{77E71084-00D8-48C8-AF55-7CACA98D0BD7}"/>
            </a:ext>
          </a:extLst>
        </xdr:cNvPr>
        <xdr:cNvSpPr txBox="1"/>
      </xdr:nvSpPr>
      <xdr:spPr>
        <a:xfrm>
          <a:off x="16110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127652</xdr:rowOff>
    </xdr:from>
    <xdr:ext cx="405111" cy="259045"/>
    <xdr:sp macro="" textlink="">
      <xdr:nvSpPr>
        <xdr:cNvPr id="90" name="n_4mainValue【図書館】&#10;有形固定資産減価償却率">
          <a:extLst>
            <a:ext uri="{FF2B5EF4-FFF2-40B4-BE49-F238E27FC236}">
              <a16:creationId xmlns:a16="http://schemas.microsoft.com/office/drawing/2014/main" id="{85B7DF02-63B4-4C49-8E4C-A38E0863A39E}"/>
            </a:ext>
          </a:extLst>
        </xdr:cNvPr>
        <xdr:cNvSpPr txBox="1"/>
      </xdr:nvSpPr>
      <xdr:spPr>
        <a:xfrm>
          <a:off x="83630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AF7B25C-5B35-4DF1-BB30-CF7B56775EE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73362DF-5513-4C9B-AD47-283C6397D8E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502B3D7-4F88-44EB-8A50-D3AE4343E20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5DFBA47-F2D2-47E5-9C01-C77E036D7F5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2ADF756-C253-47BC-B7F7-2439410B456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728620-BC0D-4809-8A0C-A040E703414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AF4BF00-EFE3-4BA1-ACB2-9F1E2F8D232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95A3A4F-C7A0-4D6B-86EA-B5318189F09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3459646-AF71-4C91-8043-451753D17A1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83D4356-0B06-4F4B-9F11-6AEAD28F122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5D2D6E6-0D0C-4605-8435-56FE329C78CD}"/>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6520E71-A1AB-4121-B150-989D06CB8CE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CA72557-5AA4-4687-8EF0-11EEA2AA537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9EEE2747-2C71-4352-92C9-F485E3FF23B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97ACFD7-966A-4C01-83ED-EA3DF770CBF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8EE09988-6CA2-48C3-8289-A4D3C04DA5D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65D9FA3-263D-4FC2-BA30-83029C2CD7D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F6E658B7-88D7-4441-9EB9-C23AA8EEF2ED}"/>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C4BA44D-533D-40D5-8213-05C9094FD99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8FFCA083-F3B0-45E9-AB71-6B27D3F4BDFC}"/>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7ED15C6-622C-463E-8D76-21467DF4DF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BB826DDB-B5A3-4E1A-A4D4-4BD09D1758A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6BABFE8-8CC7-43ED-BDD9-19D29574D95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EFE1CC31-44FD-4BDE-AA57-0E36669497A9}"/>
            </a:ext>
          </a:extLst>
        </xdr:cNvPr>
        <xdr:cNvCxnSpPr/>
      </xdr:nvCxnSpPr>
      <xdr:spPr>
        <a:xfrm flipV="1">
          <a:off x="9219565" y="549148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B3C2EA9C-6624-4849-8ED8-E3B1ECA070D5}"/>
            </a:ext>
          </a:extLst>
        </xdr:cNvPr>
        <xdr:cNvSpPr txBox="1"/>
      </xdr:nvSpPr>
      <xdr:spPr>
        <a:xfrm>
          <a:off x="92583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59865863-E24C-4485-8205-5348120C3B80}"/>
            </a:ext>
          </a:extLst>
        </xdr:cNvPr>
        <xdr:cNvCxnSpPr/>
      </xdr:nvCxnSpPr>
      <xdr:spPr>
        <a:xfrm>
          <a:off x="9154160" y="701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782487A9-58AD-4A5D-9BCE-E1A4EF15013B}"/>
            </a:ext>
          </a:extLst>
        </xdr:cNvPr>
        <xdr:cNvSpPr txBox="1"/>
      </xdr:nvSpPr>
      <xdr:spPr>
        <a:xfrm>
          <a:off x="9258300" y="527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AB89A8E3-CC55-4098-9105-EB3E165EAFFC}"/>
            </a:ext>
          </a:extLst>
        </xdr:cNvPr>
        <xdr:cNvCxnSpPr/>
      </xdr:nvCxnSpPr>
      <xdr:spPr>
        <a:xfrm>
          <a:off x="9154160" y="5491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E4E257E9-567B-4E71-8E19-E14BA2079042}"/>
            </a:ext>
          </a:extLst>
        </xdr:cNvPr>
        <xdr:cNvSpPr txBox="1"/>
      </xdr:nvSpPr>
      <xdr:spPr>
        <a:xfrm>
          <a:off x="9258300" y="6637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FC08BCB3-54F4-47AB-AE36-ED458C357F4F}"/>
            </a:ext>
          </a:extLst>
        </xdr:cNvPr>
        <xdr:cNvSpPr/>
      </xdr:nvSpPr>
      <xdr:spPr>
        <a:xfrm>
          <a:off x="919226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4FB59321-B31D-4CC5-BD62-D168E7278E4B}"/>
            </a:ext>
          </a:extLst>
        </xdr:cNvPr>
        <xdr:cNvSpPr/>
      </xdr:nvSpPr>
      <xdr:spPr>
        <a:xfrm>
          <a:off x="844550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D25A2074-6265-4D49-85E4-8ABA670FFFB0}"/>
            </a:ext>
          </a:extLst>
        </xdr:cNvPr>
        <xdr:cNvSpPr/>
      </xdr:nvSpPr>
      <xdr:spPr>
        <a:xfrm>
          <a:off x="767080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73CDA741-0D96-40E9-A914-39570737778C}"/>
            </a:ext>
          </a:extLst>
        </xdr:cNvPr>
        <xdr:cNvSpPr/>
      </xdr:nvSpPr>
      <xdr:spPr>
        <a:xfrm>
          <a:off x="68732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24" name="フローチャート: 判断 123">
          <a:extLst>
            <a:ext uri="{FF2B5EF4-FFF2-40B4-BE49-F238E27FC236}">
              <a16:creationId xmlns:a16="http://schemas.microsoft.com/office/drawing/2014/main" id="{57C2A63A-A2A6-4B33-A20D-9DD79E56248E}"/>
            </a:ext>
          </a:extLst>
        </xdr:cNvPr>
        <xdr:cNvSpPr/>
      </xdr:nvSpPr>
      <xdr:spPr>
        <a:xfrm>
          <a:off x="6098540" y="659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93C5C3-BF2A-4BD6-A9EE-7DC3C71454B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294CA9-46C5-40AB-8B13-BB13686F76B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DF90F4-A290-4B34-8A88-B3AF06AD887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28A5AC-F3F7-489B-85F4-8C16C329B06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64FC3D5-8967-4707-9DCF-73F97C759DF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0" name="楕円 129">
          <a:extLst>
            <a:ext uri="{FF2B5EF4-FFF2-40B4-BE49-F238E27FC236}">
              <a16:creationId xmlns:a16="http://schemas.microsoft.com/office/drawing/2014/main" id="{22E71B2C-D259-4E64-9579-1A29AE8DC624}"/>
            </a:ext>
          </a:extLst>
        </xdr:cNvPr>
        <xdr:cNvSpPr/>
      </xdr:nvSpPr>
      <xdr:spPr>
        <a:xfrm>
          <a:off x="919226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1" name="【図書館】&#10;一人当たり面積該当値テキスト">
          <a:extLst>
            <a:ext uri="{FF2B5EF4-FFF2-40B4-BE49-F238E27FC236}">
              <a16:creationId xmlns:a16="http://schemas.microsoft.com/office/drawing/2014/main" id="{CC923F67-D59C-445B-AB3D-95DFC046C8CC}"/>
            </a:ext>
          </a:extLst>
        </xdr:cNvPr>
        <xdr:cNvSpPr txBox="1"/>
      </xdr:nvSpPr>
      <xdr:spPr>
        <a:xfrm>
          <a:off x="92583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2" name="楕円 131">
          <a:extLst>
            <a:ext uri="{FF2B5EF4-FFF2-40B4-BE49-F238E27FC236}">
              <a16:creationId xmlns:a16="http://schemas.microsoft.com/office/drawing/2014/main" id="{5C33F156-D73A-49EB-B4B5-7EBAD93CBEEC}"/>
            </a:ext>
          </a:extLst>
        </xdr:cNvPr>
        <xdr:cNvSpPr/>
      </xdr:nvSpPr>
      <xdr:spPr>
        <a:xfrm>
          <a:off x="844550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133350</xdr:rowOff>
    </xdr:to>
    <xdr:cxnSp macro="">
      <xdr:nvCxnSpPr>
        <xdr:cNvPr id="133" name="直線コネクタ 132">
          <a:extLst>
            <a:ext uri="{FF2B5EF4-FFF2-40B4-BE49-F238E27FC236}">
              <a16:creationId xmlns:a16="http://schemas.microsoft.com/office/drawing/2014/main" id="{3F007A7E-B2F5-4BBA-A471-69FA1B054B97}"/>
            </a:ext>
          </a:extLst>
        </xdr:cNvPr>
        <xdr:cNvCxnSpPr/>
      </xdr:nvCxnSpPr>
      <xdr:spPr>
        <a:xfrm>
          <a:off x="8496300" y="66713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4" name="楕円 133">
          <a:extLst>
            <a:ext uri="{FF2B5EF4-FFF2-40B4-BE49-F238E27FC236}">
              <a16:creationId xmlns:a16="http://schemas.microsoft.com/office/drawing/2014/main" id="{BBD1B20E-EFF1-49CD-9CEC-4F7147003539}"/>
            </a:ext>
          </a:extLst>
        </xdr:cNvPr>
        <xdr:cNvSpPr/>
      </xdr:nvSpPr>
      <xdr:spPr>
        <a:xfrm>
          <a:off x="767080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133350</xdr:rowOff>
    </xdr:to>
    <xdr:cxnSp macro="">
      <xdr:nvCxnSpPr>
        <xdr:cNvPr id="135" name="直線コネクタ 134">
          <a:extLst>
            <a:ext uri="{FF2B5EF4-FFF2-40B4-BE49-F238E27FC236}">
              <a16:creationId xmlns:a16="http://schemas.microsoft.com/office/drawing/2014/main" id="{E8830879-C8E2-4674-BCF8-AC0F34555AF4}"/>
            </a:ext>
          </a:extLst>
        </xdr:cNvPr>
        <xdr:cNvCxnSpPr/>
      </xdr:nvCxnSpPr>
      <xdr:spPr>
        <a:xfrm>
          <a:off x="7713980" y="66713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6" name="楕円 135">
          <a:extLst>
            <a:ext uri="{FF2B5EF4-FFF2-40B4-BE49-F238E27FC236}">
              <a16:creationId xmlns:a16="http://schemas.microsoft.com/office/drawing/2014/main" id="{212D61E7-D141-4628-BF96-DA13B253EA12}"/>
            </a:ext>
          </a:extLst>
        </xdr:cNvPr>
        <xdr:cNvSpPr/>
      </xdr:nvSpPr>
      <xdr:spPr>
        <a:xfrm>
          <a:off x="687324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133350</xdr:rowOff>
    </xdr:to>
    <xdr:cxnSp macro="">
      <xdr:nvCxnSpPr>
        <xdr:cNvPr id="137" name="直線コネクタ 136">
          <a:extLst>
            <a:ext uri="{FF2B5EF4-FFF2-40B4-BE49-F238E27FC236}">
              <a16:creationId xmlns:a16="http://schemas.microsoft.com/office/drawing/2014/main" id="{6145FC09-1676-44F2-B191-5E200E2EA7B4}"/>
            </a:ext>
          </a:extLst>
        </xdr:cNvPr>
        <xdr:cNvCxnSpPr/>
      </xdr:nvCxnSpPr>
      <xdr:spPr>
        <a:xfrm>
          <a:off x="6924040" y="66713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8" name="楕円 137">
          <a:extLst>
            <a:ext uri="{FF2B5EF4-FFF2-40B4-BE49-F238E27FC236}">
              <a16:creationId xmlns:a16="http://schemas.microsoft.com/office/drawing/2014/main" id="{4FDEB133-62A1-4A13-ACDB-E3E719C2CEE8}"/>
            </a:ext>
          </a:extLst>
        </xdr:cNvPr>
        <xdr:cNvSpPr/>
      </xdr:nvSpPr>
      <xdr:spPr>
        <a:xfrm>
          <a:off x="609854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133350</xdr:rowOff>
    </xdr:to>
    <xdr:cxnSp macro="">
      <xdr:nvCxnSpPr>
        <xdr:cNvPr id="139" name="直線コネクタ 138">
          <a:extLst>
            <a:ext uri="{FF2B5EF4-FFF2-40B4-BE49-F238E27FC236}">
              <a16:creationId xmlns:a16="http://schemas.microsoft.com/office/drawing/2014/main" id="{1AD31275-BD6F-4C19-B420-4F2DECD0BF79}"/>
            </a:ext>
          </a:extLst>
        </xdr:cNvPr>
        <xdr:cNvCxnSpPr/>
      </xdr:nvCxnSpPr>
      <xdr:spPr>
        <a:xfrm>
          <a:off x="6149340" y="66713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9801F951-0E4A-47D7-AE18-40D4B4AA2B28}"/>
            </a:ext>
          </a:extLst>
        </xdr:cNvPr>
        <xdr:cNvSpPr txBox="1"/>
      </xdr:nvSpPr>
      <xdr:spPr>
        <a:xfrm>
          <a:off x="827158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73E8BD5E-A0E6-49E6-8D31-CC9F8275542D}"/>
            </a:ext>
          </a:extLst>
        </xdr:cNvPr>
        <xdr:cNvSpPr txBox="1"/>
      </xdr:nvSpPr>
      <xdr:spPr>
        <a:xfrm>
          <a:off x="750958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3A85D407-2D44-41C7-9694-8D9ED74850B5}"/>
            </a:ext>
          </a:extLst>
        </xdr:cNvPr>
        <xdr:cNvSpPr txBox="1"/>
      </xdr:nvSpPr>
      <xdr:spPr>
        <a:xfrm>
          <a:off x="67120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3827</xdr:rowOff>
    </xdr:from>
    <xdr:ext cx="469744" cy="259045"/>
    <xdr:sp macro="" textlink="">
      <xdr:nvSpPr>
        <xdr:cNvPr id="143" name="n_4aveValue【図書館】&#10;一人当たり面積">
          <a:extLst>
            <a:ext uri="{FF2B5EF4-FFF2-40B4-BE49-F238E27FC236}">
              <a16:creationId xmlns:a16="http://schemas.microsoft.com/office/drawing/2014/main" id="{16DC8707-89E1-4DC8-BFB6-EF1B15257951}"/>
            </a:ext>
          </a:extLst>
        </xdr:cNvPr>
        <xdr:cNvSpPr txBox="1"/>
      </xdr:nvSpPr>
      <xdr:spPr>
        <a:xfrm>
          <a:off x="5937327" y="637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29227</xdr:rowOff>
    </xdr:from>
    <xdr:ext cx="469744" cy="259045"/>
    <xdr:sp macro="" textlink="">
      <xdr:nvSpPr>
        <xdr:cNvPr id="144" name="n_1mainValue【図書館】&#10;一人当たり面積">
          <a:extLst>
            <a:ext uri="{FF2B5EF4-FFF2-40B4-BE49-F238E27FC236}">
              <a16:creationId xmlns:a16="http://schemas.microsoft.com/office/drawing/2014/main" id="{D8F0A6C5-749F-4076-B813-E264C8B483F7}"/>
            </a:ext>
          </a:extLst>
        </xdr:cNvPr>
        <xdr:cNvSpPr txBox="1"/>
      </xdr:nvSpPr>
      <xdr:spPr>
        <a:xfrm>
          <a:off x="827158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5" name="n_2mainValue【図書館】&#10;一人当たり面積">
          <a:extLst>
            <a:ext uri="{FF2B5EF4-FFF2-40B4-BE49-F238E27FC236}">
              <a16:creationId xmlns:a16="http://schemas.microsoft.com/office/drawing/2014/main" id="{8E6340BE-583E-446F-B795-755F651A4615}"/>
            </a:ext>
          </a:extLst>
        </xdr:cNvPr>
        <xdr:cNvSpPr txBox="1"/>
      </xdr:nvSpPr>
      <xdr:spPr>
        <a:xfrm>
          <a:off x="750958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29227</xdr:rowOff>
    </xdr:from>
    <xdr:ext cx="469744" cy="259045"/>
    <xdr:sp macro="" textlink="">
      <xdr:nvSpPr>
        <xdr:cNvPr id="146" name="n_3mainValue【図書館】&#10;一人当たり面積">
          <a:extLst>
            <a:ext uri="{FF2B5EF4-FFF2-40B4-BE49-F238E27FC236}">
              <a16:creationId xmlns:a16="http://schemas.microsoft.com/office/drawing/2014/main" id="{32E05695-25E8-49ED-9D5F-3E5D2CD9D4DE}"/>
            </a:ext>
          </a:extLst>
        </xdr:cNvPr>
        <xdr:cNvSpPr txBox="1"/>
      </xdr:nvSpPr>
      <xdr:spPr>
        <a:xfrm>
          <a:off x="67120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3827</xdr:rowOff>
    </xdr:from>
    <xdr:ext cx="469744" cy="259045"/>
    <xdr:sp macro="" textlink="">
      <xdr:nvSpPr>
        <xdr:cNvPr id="147" name="n_4mainValue【図書館】&#10;一人当たり面積">
          <a:extLst>
            <a:ext uri="{FF2B5EF4-FFF2-40B4-BE49-F238E27FC236}">
              <a16:creationId xmlns:a16="http://schemas.microsoft.com/office/drawing/2014/main" id="{468BEE96-B32B-4147-839E-87702AFBB749}"/>
            </a:ext>
          </a:extLst>
        </xdr:cNvPr>
        <xdr:cNvSpPr txBox="1"/>
      </xdr:nvSpPr>
      <xdr:spPr>
        <a:xfrm>
          <a:off x="59373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A435BF3-4A2A-43CC-B1AF-8D23DA61155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7E15FC1-6037-40DE-B3E1-1270950CA81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6F00D85-AE37-4D9F-9521-37F62EC5C87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4CACB02-BE48-48C5-8981-B99AABC0A58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A7B6DDE-9665-437A-8748-EB38F73A573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6BCBE0-D76E-4C07-93E2-FE1DFCDA87A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DD0FE66-EE87-4E83-8338-657A78ED518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CA1566A-CBCB-44A6-9941-47B80ACB89B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67BEC0D-B8AE-4458-8D52-E97601B6C32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AFFEE08-C828-4CBC-A24F-069883A7BC8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464D5DD-770D-4B50-8955-E9181DE0958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55F60E1-9CAD-4171-85F3-B0CFC838CBB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A62DB69-8CA4-4077-BCCB-6B13CCA6EF8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2919AB3-39B8-4A75-9633-371F3FC7509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019119F-2AC5-46CA-A583-B667C28DA08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EC3A140-553B-4519-8029-B4F8D827CB8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4E08283-3CAF-48D5-A99C-C1101994786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5A55A8D9-A359-4240-99A9-B261F818388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ED89DE43-72D9-4D1A-8AAA-B744E52E5FE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0812CBC-9E78-4FD4-A944-865E5238A62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30520F8C-D2DB-4F52-8101-1B628E19144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F4C20DA-3327-460A-B20F-7F14CB271DC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12962D1-9753-4C55-99CF-D514F9B0DF3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0640512-A5BB-4A20-923F-7BC20F5AD49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D1A1A145-F21F-41E5-9E4C-2EB2C96DCF3B}"/>
            </a:ext>
          </a:extLst>
        </xdr:cNvPr>
        <xdr:cNvCxnSpPr/>
      </xdr:nvCxnSpPr>
      <xdr:spPr>
        <a:xfrm flipV="1">
          <a:off x="4086225" y="940879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6D66DE4D-C325-498D-80C7-737F97C06254}"/>
            </a:ext>
          </a:extLst>
        </xdr:cNvPr>
        <xdr:cNvSpPr txBox="1"/>
      </xdr:nvSpPr>
      <xdr:spPr>
        <a:xfrm>
          <a:off x="412496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26FD6185-3A0E-403C-AB62-0ED54932477D}"/>
            </a:ext>
          </a:extLst>
        </xdr:cNvPr>
        <xdr:cNvCxnSpPr/>
      </xdr:nvCxnSpPr>
      <xdr:spPr>
        <a:xfrm>
          <a:off x="4020820" y="1079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9BBDE9BA-B3C7-42B0-AB15-141DDBEC193F}"/>
            </a:ext>
          </a:extLst>
        </xdr:cNvPr>
        <xdr:cNvSpPr txBox="1"/>
      </xdr:nvSpPr>
      <xdr:spPr>
        <a:xfrm>
          <a:off x="4124960" y="919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1B789CB7-FA6F-4029-94C8-16C058FF1524}"/>
            </a:ext>
          </a:extLst>
        </xdr:cNvPr>
        <xdr:cNvCxnSpPr/>
      </xdr:nvCxnSpPr>
      <xdr:spPr>
        <a:xfrm>
          <a:off x="4020820" y="940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146702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36758DA-6015-4303-A2BC-6D33475876B2}"/>
            </a:ext>
          </a:extLst>
        </xdr:cNvPr>
        <xdr:cNvSpPr txBox="1"/>
      </xdr:nvSpPr>
      <xdr:spPr>
        <a:xfrm>
          <a:off x="4124960" y="10037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146F28A2-65CD-4A76-AE7D-CD7DA1633ED2}"/>
            </a:ext>
          </a:extLst>
        </xdr:cNvPr>
        <xdr:cNvSpPr/>
      </xdr:nvSpPr>
      <xdr:spPr>
        <a:xfrm>
          <a:off x="4036060" y="10059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BC7FAE1-BEA8-4576-B2D6-CB635C49487C}"/>
            </a:ext>
          </a:extLst>
        </xdr:cNvPr>
        <xdr:cNvSpPr/>
      </xdr:nvSpPr>
      <xdr:spPr>
        <a:xfrm>
          <a:off x="3312160" y="10032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8A80FBFB-3868-4973-AF13-474521355E83}"/>
            </a:ext>
          </a:extLst>
        </xdr:cNvPr>
        <xdr:cNvSpPr/>
      </xdr:nvSpPr>
      <xdr:spPr>
        <a:xfrm>
          <a:off x="251460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9A1C0296-56F4-4268-9F5C-21C03518EC1E}"/>
            </a:ext>
          </a:extLst>
        </xdr:cNvPr>
        <xdr:cNvSpPr/>
      </xdr:nvSpPr>
      <xdr:spPr>
        <a:xfrm>
          <a:off x="17399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12065</xdr:rowOff>
    </xdr:from>
    <xdr:to>
      <xdr:col>6</xdr:col>
      <xdr:colOff>38100</xdr:colOff>
      <xdr:row>57</xdr:row>
      <xdr:rowOff>113665</xdr:rowOff>
    </xdr:to>
    <xdr:sp macro="" textlink="">
      <xdr:nvSpPr>
        <xdr:cNvPr id="182" name="フローチャート: 判断 181">
          <a:extLst>
            <a:ext uri="{FF2B5EF4-FFF2-40B4-BE49-F238E27FC236}">
              <a16:creationId xmlns:a16="http://schemas.microsoft.com/office/drawing/2014/main" id="{13E2B3D9-4E82-4F09-BDF3-27959761DC9A}"/>
            </a:ext>
          </a:extLst>
        </xdr:cNvPr>
        <xdr:cNvSpPr/>
      </xdr:nvSpPr>
      <xdr:spPr>
        <a:xfrm>
          <a:off x="965200" y="9567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7EB1A5C-3B52-4F8F-B92F-ACF7EAA64EA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2622A5-32F6-4C1C-A6FF-D19B6390419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2498FF-9AA4-40C2-B949-63D6B27C7FA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5E598FD-D01C-4797-8AB0-872A9527EED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7F3B3CB-1FC6-4BF3-9AEC-A27CDB12661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141605</xdr:rowOff>
    </xdr:from>
    <xdr:to>
      <xdr:col>24</xdr:col>
      <xdr:colOff>114300</xdr:colOff>
      <xdr:row>56</xdr:row>
      <xdr:rowOff>71755</xdr:rowOff>
    </xdr:to>
    <xdr:sp macro="" textlink="">
      <xdr:nvSpPr>
        <xdr:cNvPr id="188" name="楕円 187">
          <a:extLst>
            <a:ext uri="{FF2B5EF4-FFF2-40B4-BE49-F238E27FC236}">
              <a16:creationId xmlns:a16="http://schemas.microsoft.com/office/drawing/2014/main" id="{3E299391-70A3-4D7A-A001-CE53E1C53392}"/>
            </a:ext>
          </a:extLst>
        </xdr:cNvPr>
        <xdr:cNvSpPr/>
      </xdr:nvSpPr>
      <xdr:spPr>
        <a:xfrm>
          <a:off x="4036060" y="9361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94632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88858CA6-562C-4B76-9E3F-02C0A575D53B}"/>
            </a:ext>
          </a:extLst>
        </xdr:cNvPr>
        <xdr:cNvSpPr txBox="1"/>
      </xdr:nvSpPr>
      <xdr:spPr>
        <a:xfrm>
          <a:off x="4124960" y="931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97790</xdr:rowOff>
    </xdr:from>
    <xdr:to>
      <xdr:col>20</xdr:col>
      <xdr:colOff>38100</xdr:colOff>
      <xdr:row>56</xdr:row>
      <xdr:rowOff>27940</xdr:rowOff>
    </xdr:to>
    <xdr:sp macro="" textlink="">
      <xdr:nvSpPr>
        <xdr:cNvPr id="190" name="楕円 189">
          <a:extLst>
            <a:ext uri="{FF2B5EF4-FFF2-40B4-BE49-F238E27FC236}">
              <a16:creationId xmlns:a16="http://schemas.microsoft.com/office/drawing/2014/main" id="{2E20C6E7-BF84-48D5-812B-EF1A93F03E71}"/>
            </a:ext>
          </a:extLst>
        </xdr:cNvPr>
        <xdr:cNvSpPr/>
      </xdr:nvSpPr>
      <xdr:spPr>
        <a:xfrm>
          <a:off x="3312160" y="9317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148590</xdr:rowOff>
    </xdr:from>
    <xdr:to>
      <xdr:col>24</xdr:col>
      <xdr:colOff>63500</xdr:colOff>
      <xdr:row>56</xdr:row>
      <xdr:rowOff>20955</xdr:rowOff>
    </xdr:to>
    <xdr:cxnSp macro="">
      <xdr:nvCxnSpPr>
        <xdr:cNvPr id="191" name="直線コネクタ 190">
          <a:extLst>
            <a:ext uri="{FF2B5EF4-FFF2-40B4-BE49-F238E27FC236}">
              <a16:creationId xmlns:a16="http://schemas.microsoft.com/office/drawing/2014/main" id="{BCA76AF5-7CB9-4267-9523-34C7B96271D7}"/>
            </a:ext>
          </a:extLst>
        </xdr:cNvPr>
        <xdr:cNvCxnSpPr/>
      </xdr:nvCxnSpPr>
      <xdr:spPr>
        <a:xfrm>
          <a:off x="3355340" y="936879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53975</xdr:rowOff>
    </xdr:from>
    <xdr:to>
      <xdr:col>15</xdr:col>
      <xdr:colOff>101600</xdr:colOff>
      <xdr:row>55</xdr:row>
      <xdr:rowOff>155575</xdr:rowOff>
    </xdr:to>
    <xdr:sp macro="" textlink="">
      <xdr:nvSpPr>
        <xdr:cNvPr id="192" name="楕円 191">
          <a:extLst>
            <a:ext uri="{FF2B5EF4-FFF2-40B4-BE49-F238E27FC236}">
              <a16:creationId xmlns:a16="http://schemas.microsoft.com/office/drawing/2014/main" id="{68B3DAC9-D97D-43CA-8EAC-C83FD3A4A4C7}"/>
            </a:ext>
          </a:extLst>
        </xdr:cNvPr>
        <xdr:cNvSpPr/>
      </xdr:nvSpPr>
      <xdr:spPr>
        <a:xfrm>
          <a:off x="2514600" y="92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104775</xdr:rowOff>
    </xdr:from>
    <xdr:to>
      <xdr:col>19</xdr:col>
      <xdr:colOff>177800</xdr:colOff>
      <xdr:row>55</xdr:row>
      <xdr:rowOff>148590</xdr:rowOff>
    </xdr:to>
    <xdr:cxnSp macro="">
      <xdr:nvCxnSpPr>
        <xdr:cNvPr id="193" name="直線コネクタ 192">
          <a:extLst>
            <a:ext uri="{FF2B5EF4-FFF2-40B4-BE49-F238E27FC236}">
              <a16:creationId xmlns:a16="http://schemas.microsoft.com/office/drawing/2014/main" id="{E18A8CD4-5927-43A6-B888-02752A172636}"/>
            </a:ext>
          </a:extLst>
        </xdr:cNvPr>
        <xdr:cNvCxnSpPr/>
      </xdr:nvCxnSpPr>
      <xdr:spPr>
        <a:xfrm>
          <a:off x="2565400" y="932497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10160</xdr:rowOff>
    </xdr:from>
    <xdr:to>
      <xdr:col>10</xdr:col>
      <xdr:colOff>165100</xdr:colOff>
      <xdr:row>55</xdr:row>
      <xdr:rowOff>111760</xdr:rowOff>
    </xdr:to>
    <xdr:sp macro="" textlink="">
      <xdr:nvSpPr>
        <xdr:cNvPr id="194" name="楕円 193">
          <a:extLst>
            <a:ext uri="{FF2B5EF4-FFF2-40B4-BE49-F238E27FC236}">
              <a16:creationId xmlns:a16="http://schemas.microsoft.com/office/drawing/2014/main" id="{53D2B3EE-635C-4342-B1E6-F68AA07FEF3C}"/>
            </a:ext>
          </a:extLst>
        </xdr:cNvPr>
        <xdr:cNvSpPr/>
      </xdr:nvSpPr>
      <xdr:spPr>
        <a:xfrm>
          <a:off x="1739900" y="923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60960</xdr:rowOff>
    </xdr:from>
    <xdr:to>
      <xdr:col>15</xdr:col>
      <xdr:colOff>50800</xdr:colOff>
      <xdr:row>55</xdr:row>
      <xdr:rowOff>104775</xdr:rowOff>
    </xdr:to>
    <xdr:cxnSp macro="">
      <xdr:nvCxnSpPr>
        <xdr:cNvPr id="195" name="直線コネクタ 194">
          <a:extLst>
            <a:ext uri="{FF2B5EF4-FFF2-40B4-BE49-F238E27FC236}">
              <a16:creationId xmlns:a16="http://schemas.microsoft.com/office/drawing/2014/main" id="{636CA5D3-B1BC-4314-ADBA-33E12B78A62E}"/>
            </a:ext>
          </a:extLst>
        </xdr:cNvPr>
        <xdr:cNvCxnSpPr/>
      </xdr:nvCxnSpPr>
      <xdr:spPr>
        <a:xfrm>
          <a:off x="1790700" y="928116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54</xdr:row>
      <xdr:rowOff>133985</xdr:rowOff>
    </xdr:from>
    <xdr:to>
      <xdr:col>6</xdr:col>
      <xdr:colOff>38100</xdr:colOff>
      <xdr:row>55</xdr:row>
      <xdr:rowOff>64135</xdr:rowOff>
    </xdr:to>
    <xdr:sp macro="" textlink="">
      <xdr:nvSpPr>
        <xdr:cNvPr id="196" name="楕円 195">
          <a:extLst>
            <a:ext uri="{FF2B5EF4-FFF2-40B4-BE49-F238E27FC236}">
              <a16:creationId xmlns:a16="http://schemas.microsoft.com/office/drawing/2014/main" id="{89BF4AC3-2667-4562-B2B5-C9BE7A4647F2}"/>
            </a:ext>
          </a:extLst>
        </xdr:cNvPr>
        <xdr:cNvSpPr/>
      </xdr:nvSpPr>
      <xdr:spPr>
        <a:xfrm>
          <a:off x="965200" y="9186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13335</xdr:rowOff>
    </xdr:from>
    <xdr:to>
      <xdr:col>10</xdr:col>
      <xdr:colOff>114300</xdr:colOff>
      <xdr:row>55</xdr:row>
      <xdr:rowOff>60960</xdr:rowOff>
    </xdr:to>
    <xdr:cxnSp macro="">
      <xdr:nvCxnSpPr>
        <xdr:cNvPr id="197" name="直線コネクタ 196">
          <a:extLst>
            <a:ext uri="{FF2B5EF4-FFF2-40B4-BE49-F238E27FC236}">
              <a16:creationId xmlns:a16="http://schemas.microsoft.com/office/drawing/2014/main" id="{36263A06-C25F-4E5A-83B9-19EE7C897853}"/>
            </a:ext>
          </a:extLst>
        </xdr:cNvPr>
        <xdr:cNvCxnSpPr/>
      </xdr:nvCxnSpPr>
      <xdr:spPr>
        <a:xfrm>
          <a:off x="1008380" y="923353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8" name="n_1aveValue【体育館・プール】&#10;有形固定資産減価償却率">
          <a:extLst>
            <a:ext uri="{FF2B5EF4-FFF2-40B4-BE49-F238E27FC236}">
              <a16:creationId xmlns:a16="http://schemas.microsoft.com/office/drawing/2014/main" id="{B9FCE283-2D26-45C8-AF34-BF4D31FE009B}"/>
            </a:ext>
          </a:extLst>
        </xdr:cNvPr>
        <xdr:cNvSpPr txBox="1"/>
      </xdr:nvSpPr>
      <xdr:spPr>
        <a:xfrm>
          <a:off x="317056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8D9AFEB2-12CE-439D-BCAE-BFD084416380}"/>
            </a:ext>
          </a:extLst>
        </xdr:cNvPr>
        <xdr:cNvSpPr txBox="1"/>
      </xdr:nvSpPr>
      <xdr:spPr>
        <a:xfrm>
          <a:off x="238570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152417</xdr:rowOff>
    </xdr:from>
    <xdr:ext cx="405111" cy="259045"/>
    <xdr:sp macro="" textlink="">
      <xdr:nvSpPr>
        <xdr:cNvPr id="200" name="n_3aveValue【体育館・プール】&#10;有形固定資産減価償却率">
          <a:extLst>
            <a:ext uri="{FF2B5EF4-FFF2-40B4-BE49-F238E27FC236}">
              <a16:creationId xmlns:a16="http://schemas.microsoft.com/office/drawing/2014/main" id="{00358901-8A7F-4FA1-A0C9-384B593CFD60}"/>
            </a:ext>
          </a:extLst>
        </xdr:cNvPr>
        <xdr:cNvSpPr txBox="1"/>
      </xdr:nvSpPr>
      <xdr:spPr>
        <a:xfrm>
          <a:off x="161100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104792</xdr:rowOff>
    </xdr:from>
    <xdr:ext cx="405111" cy="259045"/>
    <xdr:sp macro="" textlink="">
      <xdr:nvSpPr>
        <xdr:cNvPr id="201" name="n_4aveValue【体育館・プール】&#10;有形固定資産減価償却率">
          <a:extLst>
            <a:ext uri="{FF2B5EF4-FFF2-40B4-BE49-F238E27FC236}">
              <a16:creationId xmlns:a16="http://schemas.microsoft.com/office/drawing/2014/main" id="{73BB5DB0-9FA4-49AA-8643-584BFAFABACC}"/>
            </a:ext>
          </a:extLst>
        </xdr:cNvPr>
        <xdr:cNvSpPr txBox="1"/>
      </xdr:nvSpPr>
      <xdr:spPr>
        <a:xfrm>
          <a:off x="836304" y="966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44467</xdr:rowOff>
    </xdr:from>
    <xdr:ext cx="405111" cy="259045"/>
    <xdr:sp macro="" textlink="">
      <xdr:nvSpPr>
        <xdr:cNvPr id="202" name="n_1mainValue【体育館・プール】&#10;有形固定資産減価償却率">
          <a:extLst>
            <a:ext uri="{FF2B5EF4-FFF2-40B4-BE49-F238E27FC236}">
              <a16:creationId xmlns:a16="http://schemas.microsoft.com/office/drawing/2014/main" id="{9B6F19EE-F54E-43E4-A0BD-553680D8B83F}"/>
            </a:ext>
          </a:extLst>
        </xdr:cNvPr>
        <xdr:cNvSpPr txBox="1"/>
      </xdr:nvSpPr>
      <xdr:spPr>
        <a:xfrm>
          <a:off x="3170564" y="909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652</xdr:rowOff>
    </xdr:from>
    <xdr:ext cx="405111" cy="259045"/>
    <xdr:sp macro="" textlink="">
      <xdr:nvSpPr>
        <xdr:cNvPr id="203" name="n_2mainValue【体育館・プール】&#10;有形固定資産減価償却率">
          <a:extLst>
            <a:ext uri="{FF2B5EF4-FFF2-40B4-BE49-F238E27FC236}">
              <a16:creationId xmlns:a16="http://schemas.microsoft.com/office/drawing/2014/main" id="{6C43FE3A-AC37-4BC4-A6DC-FBC39CE63A80}"/>
            </a:ext>
          </a:extLst>
        </xdr:cNvPr>
        <xdr:cNvSpPr txBox="1"/>
      </xdr:nvSpPr>
      <xdr:spPr>
        <a:xfrm>
          <a:off x="2385704" y="905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128287</xdr:rowOff>
    </xdr:from>
    <xdr:ext cx="405111" cy="259045"/>
    <xdr:sp macro="" textlink="">
      <xdr:nvSpPr>
        <xdr:cNvPr id="204" name="n_3mainValue【体育館・プール】&#10;有形固定資産減価償却率">
          <a:extLst>
            <a:ext uri="{FF2B5EF4-FFF2-40B4-BE49-F238E27FC236}">
              <a16:creationId xmlns:a16="http://schemas.microsoft.com/office/drawing/2014/main" id="{AB03D8C4-0AFD-4E0A-B565-A7AFA3FA4239}"/>
            </a:ext>
          </a:extLst>
        </xdr:cNvPr>
        <xdr:cNvSpPr txBox="1"/>
      </xdr:nvSpPr>
      <xdr:spPr>
        <a:xfrm>
          <a:off x="1611004" y="901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80662</xdr:rowOff>
    </xdr:from>
    <xdr:ext cx="405111" cy="259045"/>
    <xdr:sp macro="" textlink="">
      <xdr:nvSpPr>
        <xdr:cNvPr id="205" name="n_4mainValue【体育館・プール】&#10;有形固定資産減価償却率">
          <a:extLst>
            <a:ext uri="{FF2B5EF4-FFF2-40B4-BE49-F238E27FC236}">
              <a16:creationId xmlns:a16="http://schemas.microsoft.com/office/drawing/2014/main" id="{DAB173A0-9CE9-4C48-8EBF-9023AF8132FA}"/>
            </a:ext>
          </a:extLst>
        </xdr:cNvPr>
        <xdr:cNvSpPr txBox="1"/>
      </xdr:nvSpPr>
      <xdr:spPr>
        <a:xfrm>
          <a:off x="836304" y="896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CFEE89F-7033-4F7D-8DA6-4955C91657D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6475A6B-890A-4687-A981-3B218156CC0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A69C603-0F18-4ADB-B0F6-3A1DFC9FC59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12B2B48-38AA-4602-B497-A494AB71F7A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915CE20-5C9C-4BCC-A40D-FB209EBBE20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D6439B1-2A20-4349-8B47-85D49ED4BCA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BDD9666-C29F-4FBF-A570-049C7ADE998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3C886B0-89CC-4137-9C58-AB95341C36B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73D8FD5-34B6-435F-8AB3-F84A379F718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4F29A92-5F10-45ED-91B0-0D102EB8C55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AF413A0E-3120-4D8B-A843-67659920D4A7}"/>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D3CB1D01-7CA9-429A-AB72-F8914E6DD5E4}"/>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176002DB-4D25-4E78-A2E8-A800ABD1BC1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2592FD35-C5C3-4B22-BF24-6DCC435D80EF}"/>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4B283DE-5B27-44CF-85B2-F8CD17A200C8}"/>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4B1E2911-90E6-4590-8F91-1B21E4719C48}"/>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19330A4-F51E-4DB3-8933-0A20D593112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57E739F-7F08-4508-92CC-78FC3AAD2F2C}"/>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C982755-E4E3-4439-90E0-A28316FBE75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C798C38A-23BD-4260-93E9-52F75BF9843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60C3B48D-A8C4-47CA-80F0-164F0616182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1DAC1510-CD12-4471-94DE-7717C93E5677}"/>
            </a:ext>
          </a:extLst>
        </xdr:cNvPr>
        <xdr:cNvCxnSpPr/>
      </xdr:nvCxnSpPr>
      <xdr:spPr>
        <a:xfrm flipV="1">
          <a:off x="9219565" y="9295638"/>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238A1687-9434-4A14-930C-58569084E009}"/>
            </a:ext>
          </a:extLst>
        </xdr:cNvPr>
        <xdr:cNvSpPr txBox="1"/>
      </xdr:nvSpPr>
      <xdr:spPr>
        <a:xfrm>
          <a:off x="92583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9921B781-657B-4CEA-9073-E4394D32C59F}"/>
            </a:ext>
          </a:extLst>
        </xdr:cNvPr>
        <xdr:cNvCxnSpPr/>
      </xdr:nvCxnSpPr>
      <xdr:spPr>
        <a:xfrm>
          <a:off x="9154160" y="1059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F4AF0DE8-7F6F-4208-A4D7-B9085F3F40BF}"/>
            </a:ext>
          </a:extLst>
        </xdr:cNvPr>
        <xdr:cNvSpPr txBox="1"/>
      </xdr:nvSpPr>
      <xdr:spPr>
        <a:xfrm>
          <a:off x="9258300" y="907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68F1A992-0B58-427A-8DBE-C32EC7FC4E54}"/>
            </a:ext>
          </a:extLst>
        </xdr:cNvPr>
        <xdr:cNvCxnSpPr/>
      </xdr:nvCxnSpPr>
      <xdr:spPr>
        <a:xfrm>
          <a:off x="9154160" y="9295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1EB57987-69F4-40BB-AA6E-F5931FFD8D55}"/>
            </a:ext>
          </a:extLst>
        </xdr:cNvPr>
        <xdr:cNvSpPr txBox="1"/>
      </xdr:nvSpPr>
      <xdr:spPr>
        <a:xfrm>
          <a:off x="9258300" y="1013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CA535699-71D0-4A43-BFE5-A150201AC592}"/>
            </a:ext>
          </a:extLst>
        </xdr:cNvPr>
        <xdr:cNvSpPr/>
      </xdr:nvSpPr>
      <xdr:spPr>
        <a:xfrm>
          <a:off x="9192260" y="10282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1F111038-0534-41F0-BAC4-F6052747AF49}"/>
            </a:ext>
          </a:extLst>
        </xdr:cNvPr>
        <xdr:cNvSpPr/>
      </xdr:nvSpPr>
      <xdr:spPr>
        <a:xfrm>
          <a:off x="8445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93DE34F3-C618-4EBC-A9CD-5F42FFC90C4F}"/>
            </a:ext>
          </a:extLst>
        </xdr:cNvPr>
        <xdr:cNvSpPr/>
      </xdr:nvSpPr>
      <xdr:spPr>
        <a:xfrm>
          <a:off x="7670800" y="10291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562876B0-2883-4DEF-9A71-A872FFFB5242}"/>
            </a:ext>
          </a:extLst>
        </xdr:cNvPr>
        <xdr:cNvSpPr/>
      </xdr:nvSpPr>
      <xdr:spPr>
        <a:xfrm>
          <a:off x="6873240" y="1026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58928</xdr:rowOff>
    </xdr:from>
    <xdr:to>
      <xdr:col>36</xdr:col>
      <xdr:colOff>165100</xdr:colOff>
      <xdr:row>60</xdr:row>
      <xdr:rowOff>160528</xdr:rowOff>
    </xdr:to>
    <xdr:sp macro="" textlink="">
      <xdr:nvSpPr>
        <xdr:cNvPr id="237" name="フローチャート: 判断 236">
          <a:extLst>
            <a:ext uri="{FF2B5EF4-FFF2-40B4-BE49-F238E27FC236}">
              <a16:creationId xmlns:a16="http://schemas.microsoft.com/office/drawing/2014/main" id="{E476F759-CFC2-4917-A8C8-40F10654687C}"/>
            </a:ext>
          </a:extLst>
        </xdr:cNvPr>
        <xdr:cNvSpPr/>
      </xdr:nvSpPr>
      <xdr:spPr>
        <a:xfrm>
          <a:off x="6098540" y="1011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8DA70F9-E1B3-41D0-9922-BC07F9BD0EF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5428C78-6CD8-4E22-9835-5E69A0CFAB0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A730E50-4ECC-42EF-94B6-17AD52214A5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60633C2-D5BC-4F9E-8AB5-BEECE8204AF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FD1768-41A4-4E51-8630-175D3388EE1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43" name="楕円 242">
          <a:extLst>
            <a:ext uri="{FF2B5EF4-FFF2-40B4-BE49-F238E27FC236}">
              <a16:creationId xmlns:a16="http://schemas.microsoft.com/office/drawing/2014/main" id="{7BB29283-AEFA-40C6-A74F-17DD668A0135}"/>
            </a:ext>
          </a:extLst>
        </xdr:cNvPr>
        <xdr:cNvSpPr/>
      </xdr:nvSpPr>
      <xdr:spPr>
        <a:xfrm>
          <a:off x="9192260" y="102826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35069</xdr:rowOff>
    </xdr:from>
    <xdr:ext cx="469744" cy="259045"/>
    <xdr:sp macro="" textlink="">
      <xdr:nvSpPr>
        <xdr:cNvPr id="244" name="【体育館・プール】&#10;一人当たり面積該当値テキスト">
          <a:extLst>
            <a:ext uri="{FF2B5EF4-FFF2-40B4-BE49-F238E27FC236}">
              <a16:creationId xmlns:a16="http://schemas.microsoft.com/office/drawing/2014/main" id="{9E134626-7A30-473F-AA91-1B6BC7D8FF2D}"/>
            </a:ext>
          </a:extLst>
        </xdr:cNvPr>
        <xdr:cNvSpPr txBox="1"/>
      </xdr:nvSpPr>
      <xdr:spPr>
        <a:xfrm>
          <a:off x="9258300" y="102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56642</xdr:rowOff>
    </xdr:from>
    <xdr:to>
      <xdr:col>50</xdr:col>
      <xdr:colOff>165100</xdr:colOff>
      <xdr:row>61</xdr:row>
      <xdr:rowOff>158242</xdr:rowOff>
    </xdr:to>
    <xdr:sp macro="" textlink="">
      <xdr:nvSpPr>
        <xdr:cNvPr id="245" name="楕円 244">
          <a:extLst>
            <a:ext uri="{FF2B5EF4-FFF2-40B4-BE49-F238E27FC236}">
              <a16:creationId xmlns:a16="http://schemas.microsoft.com/office/drawing/2014/main" id="{CF983115-AB43-4BBA-B84E-BB585BA995F8}"/>
            </a:ext>
          </a:extLst>
        </xdr:cNvPr>
        <xdr:cNvSpPr/>
      </xdr:nvSpPr>
      <xdr:spPr>
        <a:xfrm>
          <a:off x="8445500" y="102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107442</xdr:rowOff>
    </xdr:from>
    <xdr:to>
      <xdr:col>55</xdr:col>
      <xdr:colOff>0</xdr:colOff>
      <xdr:row>61</xdr:row>
      <xdr:rowOff>107442</xdr:rowOff>
    </xdr:to>
    <xdr:cxnSp macro="">
      <xdr:nvCxnSpPr>
        <xdr:cNvPr id="246" name="直線コネクタ 245">
          <a:extLst>
            <a:ext uri="{FF2B5EF4-FFF2-40B4-BE49-F238E27FC236}">
              <a16:creationId xmlns:a16="http://schemas.microsoft.com/office/drawing/2014/main" id="{94B4F402-B4FC-483A-AE2B-E999259E5C34}"/>
            </a:ext>
          </a:extLst>
        </xdr:cNvPr>
        <xdr:cNvCxnSpPr/>
      </xdr:nvCxnSpPr>
      <xdr:spPr>
        <a:xfrm>
          <a:off x="8496300" y="1033348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56642</xdr:rowOff>
    </xdr:from>
    <xdr:to>
      <xdr:col>46</xdr:col>
      <xdr:colOff>38100</xdr:colOff>
      <xdr:row>61</xdr:row>
      <xdr:rowOff>158242</xdr:rowOff>
    </xdr:to>
    <xdr:sp macro="" textlink="">
      <xdr:nvSpPr>
        <xdr:cNvPr id="247" name="楕円 246">
          <a:extLst>
            <a:ext uri="{FF2B5EF4-FFF2-40B4-BE49-F238E27FC236}">
              <a16:creationId xmlns:a16="http://schemas.microsoft.com/office/drawing/2014/main" id="{4FAC3C22-6C1C-4387-9D04-5D2CA8351706}"/>
            </a:ext>
          </a:extLst>
        </xdr:cNvPr>
        <xdr:cNvSpPr/>
      </xdr:nvSpPr>
      <xdr:spPr>
        <a:xfrm>
          <a:off x="7670800" y="102826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107442</xdr:rowOff>
    </xdr:from>
    <xdr:to>
      <xdr:col>50</xdr:col>
      <xdr:colOff>114300</xdr:colOff>
      <xdr:row>61</xdr:row>
      <xdr:rowOff>107442</xdr:rowOff>
    </xdr:to>
    <xdr:cxnSp macro="">
      <xdr:nvCxnSpPr>
        <xdr:cNvPr id="248" name="直線コネクタ 247">
          <a:extLst>
            <a:ext uri="{FF2B5EF4-FFF2-40B4-BE49-F238E27FC236}">
              <a16:creationId xmlns:a16="http://schemas.microsoft.com/office/drawing/2014/main" id="{34285DA1-D2A6-453E-B834-720266396E29}"/>
            </a:ext>
          </a:extLst>
        </xdr:cNvPr>
        <xdr:cNvCxnSpPr/>
      </xdr:nvCxnSpPr>
      <xdr:spPr>
        <a:xfrm>
          <a:off x="7713980" y="103334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61214</xdr:rowOff>
    </xdr:from>
    <xdr:to>
      <xdr:col>41</xdr:col>
      <xdr:colOff>101600</xdr:colOff>
      <xdr:row>61</xdr:row>
      <xdr:rowOff>162814</xdr:rowOff>
    </xdr:to>
    <xdr:sp macro="" textlink="">
      <xdr:nvSpPr>
        <xdr:cNvPr id="249" name="楕円 248">
          <a:extLst>
            <a:ext uri="{FF2B5EF4-FFF2-40B4-BE49-F238E27FC236}">
              <a16:creationId xmlns:a16="http://schemas.microsoft.com/office/drawing/2014/main" id="{76EAA26D-1700-4C37-B68C-1D4EB5D8DC7C}"/>
            </a:ext>
          </a:extLst>
        </xdr:cNvPr>
        <xdr:cNvSpPr/>
      </xdr:nvSpPr>
      <xdr:spPr>
        <a:xfrm>
          <a:off x="6873240" y="102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107442</xdr:rowOff>
    </xdr:from>
    <xdr:to>
      <xdr:col>45</xdr:col>
      <xdr:colOff>177800</xdr:colOff>
      <xdr:row>61</xdr:row>
      <xdr:rowOff>112014</xdr:rowOff>
    </xdr:to>
    <xdr:cxnSp macro="">
      <xdr:nvCxnSpPr>
        <xdr:cNvPr id="250" name="直線コネクタ 249">
          <a:extLst>
            <a:ext uri="{FF2B5EF4-FFF2-40B4-BE49-F238E27FC236}">
              <a16:creationId xmlns:a16="http://schemas.microsoft.com/office/drawing/2014/main" id="{4777385B-68AA-4445-B43C-C5C90C955639}"/>
            </a:ext>
          </a:extLst>
        </xdr:cNvPr>
        <xdr:cNvCxnSpPr/>
      </xdr:nvCxnSpPr>
      <xdr:spPr>
        <a:xfrm flipV="1">
          <a:off x="6924040" y="1033348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51" name="楕円 250">
          <a:extLst>
            <a:ext uri="{FF2B5EF4-FFF2-40B4-BE49-F238E27FC236}">
              <a16:creationId xmlns:a16="http://schemas.microsoft.com/office/drawing/2014/main" id="{B24903A6-BF56-4483-A54A-152AAE9E922B}"/>
            </a:ext>
          </a:extLst>
        </xdr:cNvPr>
        <xdr:cNvSpPr/>
      </xdr:nvSpPr>
      <xdr:spPr>
        <a:xfrm>
          <a:off x="6098540" y="102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107442</xdr:rowOff>
    </xdr:from>
    <xdr:to>
      <xdr:col>41</xdr:col>
      <xdr:colOff>50800</xdr:colOff>
      <xdr:row>61</xdr:row>
      <xdr:rowOff>112014</xdr:rowOff>
    </xdr:to>
    <xdr:cxnSp macro="">
      <xdr:nvCxnSpPr>
        <xdr:cNvPr id="252" name="直線コネクタ 251">
          <a:extLst>
            <a:ext uri="{FF2B5EF4-FFF2-40B4-BE49-F238E27FC236}">
              <a16:creationId xmlns:a16="http://schemas.microsoft.com/office/drawing/2014/main" id="{D105C045-8723-4856-94CF-E78404E19EE4}"/>
            </a:ext>
          </a:extLst>
        </xdr:cNvPr>
        <xdr:cNvCxnSpPr/>
      </xdr:nvCxnSpPr>
      <xdr:spPr>
        <a:xfrm>
          <a:off x="6149340" y="1033348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13D0BC70-251F-4E98-8479-1EA422E40CC4}"/>
            </a:ext>
          </a:extLst>
        </xdr:cNvPr>
        <xdr:cNvSpPr txBox="1"/>
      </xdr:nvSpPr>
      <xdr:spPr>
        <a:xfrm>
          <a:off x="827158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87E4EBCA-DFDF-48E1-8929-8AE0730640F3}"/>
            </a:ext>
          </a:extLst>
        </xdr:cNvPr>
        <xdr:cNvSpPr txBox="1"/>
      </xdr:nvSpPr>
      <xdr:spPr>
        <a:xfrm>
          <a:off x="7509587" y="1038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C0B6E9DD-EFB9-43A7-B7A0-3A98F2E5454C}"/>
            </a:ext>
          </a:extLst>
        </xdr:cNvPr>
        <xdr:cNvSpPr txBox="1"/>
      </xdr:nvSpPr>
      <xdr:spPr>
        <a:xfrm>
          <a:off x="6712027" y="1004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5605</xdr:rowOff>
    </xdr:from>
    <xdr:ext cx="469744" cy="259045"/>
    <xdr:sp macro="" textlink="">
      <xdr:nvSpPr>
        <xdr:cNvPr id="256" name="n_4aveValue【体育館・プール】&#10;一人当たり面積">
          <a:extLst>
            <a:ext uri="{FF2B5EF4-FFF2-40B4-BE49-F238E27FC236}">
              <a16:creationId xmlns:a16="http://schemas.microsoft.com/office/drawing/2014/main" id="{67FF9811-429C-4E14-B881-5B95E926A53E}"/>
            </a:ext>
          </a:extLst>
        </xdr:cNvPr>
        <xdr:cNvSpPr txBox="1"/>
      </xdr:nvSpPr>
      <xdr:spPr>
        <a:xfrm>
          <a:off x="5937327" y="989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149369</xdr:rowOff>
    </xdr:from>
    <xdr:ext cx="469744" cy="259045"/>
    <xdr:sp macro="" textlink="">
      <xdr:nvSpPr>
        <xdr:cNvPr id="257" name="n_1mainValue【体育館・プール】&#10;一人当たり面積">
          <a:extLst>
            <a:ext uri="{FF2B5EF4-FFF2-40B4-BE49-F238E27FC236}">
              <a16:creationId xmlns:a16="http://schemas.microsoft.com/office/drawing/2014/main" id="{33A5026E-1EC3-46A9-8E4D-3A0DFAAD36D9}"/>
            </a:ext>
          </a:extLst>
        </xdr:cNvPr>
        <xdr:cNvSpPr txBox="1"/>
      </xdr:nvSpPr>
      <xdr:spPr>
        <a:xfrm>
          <a:off x="827158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3319</xdr:rowOff>
    </xdr:from>
    <xdr:ext cx="469744" cy="259045"/>
    <xdr:sp macro="" textlink="">
      <xdr:nvSpPr>
        <xdr:cNvPr id="258" name="n_2mainValue【体育館・プール】&#10;一人当たり面積">
          <a:extLst>
            <a:ext uri="{FF2B5EF4-FFF2-40B4-BE49-F238E27FC236}">
              <a16:creationId xmlns:a16="http://schemas.microsoft.com/office/drawing/2014/main" id="{A0ABE6C1-ECC7-4C54-858A-6BF241D06980}"/>
            </a:ext>
          </a:extLst>
        </xdr:cNvPr>
        <xdr:cNvSpPr txBox="1"/>
      </xdr:nvSpPr>
      <xdr:spPr>
        <a:xfrm>
          <a:off x="750958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153941</xdr:rowOff>
    </xdr:from>
    <xdr:ext cx="469744" cy="259045"/>
    <xdr:sp macro="" textlink="">
      <xdr:nvSpPr>
        <xdr:cNvPr id="259" name="n_3mainValue【体育館・プール】&#10;一人当たり面積">
          <a:extLst>
            <a:ext uri="{FF2B5EF4-FFF2-40B4-BE49-F238E27FC236}">
              <a16:creationId xmlns:a16="http://schemas.microsoft.com/office/drawing/2014/main" id="{2BB31891-C665-4824-A36C-E672D4962E30}"/>
            </a:ext>
          </a:extLst>
        </xdr:cNvPr>
        <xdr:cNvSpPr txBox="1"/>
      </xdr:nvSpPr>
      <xdr:spPr>
        <a:xfrm>
          <a:off x="67120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60" name="n_4mainValue【体育館・プール】&#10;一人当たり面積">
          <a:extLst>
            <a:ext uri="{FF2B5EF4-FFF2-40B4-BE49-F238E27FC236}">
              <a16:creationId xmlns:a16="http://schemas.microsoft.com/office/drawing/2014/main" id="{6E5DCE9B-9955-4737-9726-BF0185D1D217}"/>
            </a:ext>
          </a:extLst>
        </xdr:cNvPr>
        <xdr:cNvSpPr txBox="1"/>
      </xdr:nvSpPr>
      <xdr:spPr>
        <a:xfrm>
          <a:off x="593732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6CFFFC4-4782-4F43-BD0C-5CA7437C285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638939A-115E-4423-969E-E6C45DEAB67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88143B5-2B60-4B14-B64F-B0C0650243B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706B53FE-F057-4B0E-AE19-E8DB9B46A78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AC48453-6065-422D-9402-C6922082569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68514C4-AC3A-4C12-A320-1B7E42699E6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46C2489-FCBE-48E9-A9F5-1050024481A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B71F751-CB27-4726-966E-85BEAADF12A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4ECD5E0-C0FB-444F-9031-702F1BEE493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2E75F7D-92BB-41DE-91B9-229C26E3084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B0EBAEA-DA50-49C2-B3F8-29FCD712033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72EAB1CF-DCB1-4164-925C-124EC4E68AD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53417A24-EA4F-4847-82E0-7BA1662F36B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329D39A9-2EF4-433C-B4B9-F0700A642E0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FE427CF-9DC5-4E2E-B4D8-05787FAB6FD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EBF5AC0F-0E15-433D-A5D1-D73D87561BD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AB5985F8-3182-4B50-8048-5AB07A6CBE1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E031DC32-B95C-4E17-AB9A-02AF1B8D6A9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F6E8FC5-7D3E-4AB7-A58B-2830102B9C5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22DB6FFB-8426-44FD-9F88-49FD0D17375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BA735698-67FC-4B06-8EC9-CAA386C43D7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B931F5A4-7A25-4C07-A943-975B64DE29E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968A9D94-8E11-45CD-9BA0-1340ADAD3C9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2264C09E-1F3F-4F7C-B017-79C0902205B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A904484E-8A97-42B3-B483-C5C581FA96CC}"/>
            </a:ext>
          </a:extLst>
        </xdr:cNvPr>
        <xdr:cNvCxnSpPr/>
      </xdr:nvCxnSpPr>
      <xdr:spPr>
        <a:xfrm flipV="1">
          <a:off x="4086225" y="1304353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AFB0B314-39AB-4E22-8641-397ADAC3D200}"/>
            </a:ext>
          </a:extLst>
        </xdr:cNvPr>
        <xdr:cNvSpPr txBox="1"/>
      </xdr:nvSpPr>
      <xdr:spPr>
        <a:xfrm>
          <a:off x="4124960"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1F9C4182-0C2C-484C-A524-A06E4C7268A8}"/>
            </a:ext>
          </a:extLst>
        </xdr:cNvPr>
        <xdr:cNvCxnSpPr/>
      </xdr:nvCxnSpPr>
      <xdr:spPr>
        <a:xfrm>
          <a:off x="4020820" y="14361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C4AC9CB2-1268-4392-A957-60E82C39BE9A}"/>
            </a:ext>
          </a:extLst>
        </xdr:cNvPr>
        <xdr:cNvSpPr txBox="1"/>
      </xdr:nvSpPr>
      <xdr:spPr>
        <a:xfrm>
          <a:off x="4124960" y="1282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86299F96-6772-42A6-9648-DC0CD74C33CC}"/>
            </a:ext>
          </a:extLst>
        </xdr:cNvPr>
        <xdr:cNvCxnSpPr/>
      </xdr:nvCxnSpPr>
      <xdr:spPr>
        <a:xfrm>
          <a:off x="4020820" y="13043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DA51992E-8F05-41F4-8D77-85C47670561F}"/>
            </a:ext>
          </a:extLst>
        </xdr:cNvPr>
        <xdr:cNvSpPr txBox="1"/>
      </xdr:nvSpPr>
      <xdr:spPr>
        <a:xfrm>
          <a:off x="4124960" y="1372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8E8C068F-EEA6-4ACA-8864-95DEAD32DA8C}"/>
            </a:ext>
          </a:extLst>
        </xdr:cNvPr>
        <xdr:cNvSpPr/>
      </xdr:nvSpPr>
      <xdr:spPr>
        <a:xfrm>
          <a:off x="4036060" y="1374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A37A1EF9-3268-43DC-835E-BF59B1D5CB0D}"/>
            </a:ext>
          </a:extLst>
        </xdr:cNvPr>
        <xdr:cNvSpPr/>
      </xdr:nvSpPr>
      <xdr:spPr>
        <a:xfrm>
          <a:off x="3312160" y="13710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B9ACEA0D-3F93-422D-8B15-1136EC6EBA03}"/>
            </a:ext>
          </a:extLst>
        </xdr:cNvPr>
        <xdr:cNvSpPr/>
      </xdr:nvSpPr>
      <xdr:spPr>
        <a:xfrm>
          <a:off x="251460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1FFD9A63-2B61-4947-A6F5-EF7CE3994EC2}"/>
            </a:ext>
          </a:extLst>
        </xdr:cNvPr>
        <xdr:cNvSpPr/>
      </xdr:nvSpPr>
      <xdr:spPr>
        <a:xfrm>
          <a:off x="17399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40639</xdr:rowOff>
    </xdr:from>
    <xdr:to>
      <xdr:col>6</xdr:col>
      <xdr:colOff>38100</xdr:colOff>
      <xdr:row>81</xdr:row>
      <xdr:rowOff>142239</xdr:rowOff>
    </xdr:to>
    <xdr:sp macro="" textlink="">
      <xdr:nvSpPr>
        <xdr:cNvPr id="295" name="フローチャート: 判断 294">
          <a:extLst>
            <a:ext uri="{FF2B5EF4-FFF2-40B4-BE49-F238E27FC236}">
              <a16:creationId xmlns:a16="http://schemas.microsoft.com/office/drawing/2014/main" id="{498A1D81-4E0E-40D4-AAF8-B1F73AC6209C}"/>
            </a:ext>
          </a:extLst>
        </xdr:cNvPr>
        <xdr:cNvSpPr/>
      </xdr:nvSpPr>
      <xdr:spPr>
        <a:xfrm>
          <a:off x="965200" y="13619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C4ECD9A-5D25-4741-B6C6-EC413D24764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12B0CA2-E1E6-4FF0-84E1-E3FCB32629A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4BD6B63-35AE-4510-AF2D-E574E639B0B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7588605-ED55-4978-B352-2DBA7B70888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DD6097-861D-420D-8663-621326EA1F7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124461</xdr:rowOff>
    </xdr:from>
    <xdr:to>
      <xdr:col>24</xdr:col>
      <xdr:colOff>114300</xdr:colOff>
      <xdr:row>80</xdr:row>
      <xdr:rowOff>54611</xdr:rowOff>
    </xdr:to>
    <xdr:sp macro="" textlink="">
      <xdr:nvSpPr>
        <xdr:cNvPr id="301" name="楕円 300">
          <a:extLst>
            <a:ext uri="{FF2B5EF4-FFF2-40B4-BE49-F238E27FC236}">
              <a16:creationId xmlns:a16="http://schemas.microsoft.com/office/drawing/2014/main" id="{F99CED26-5DF7-431F-84B7-F8C7BC10E5BE}"/>
            </a:ext>
          </a:extLst>
        </xdr:cNvPr>
        <xdr:cNvSpPr/>
      </xdr:nvSpPr>
      <xdr:spPr>
        <a:xfrm>
          <a:off x="4036060" y="13368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147338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2570D7DE-39E4-4553-85C8-1520851827EE}"/>
            </a:ext>
          </a:extLst>
        </xdr:cNvPr>
        <xdr:cNvSpPr txBox="1"/>
      </xdr:nvSpPr>
      <xdr:spPr>
        <a:xfrm>
          <a:off x="4124960" y="1322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90170</xdr:rowOff>
    </xdr:from>
    <xdr:to>
      <xdr:col>20</xdr:col>
      <xdr:colOff>38100</xdr:colOff>
      <xdr:row>80</xdr:row>
      <xdr:rowOff>20320</xdr:rowOff>
    </xdr:to>
    <xdr:sp macro="" textlink="">
      <xdr:nvSpPr>
        <xdr:cNvPr id="303" name="楕円 302">
          <a:extLst>
            <a:ext uri="{FF2B5EF4-FFF2-40B4-BE49-F238E27FC236}">
              <a16:creationId xmlns:a16="http://schemas.microsoft.com/office/drawing/2014/main" id="{A1F70C8F-48A2-4546-A444-3E7F7CD4BD34}"/>
            </a:ext>
          </a:extLst>
        </xdr:cNvPr>
        <xdr:cNvSpPr/>
      </xdr:nvSpPr>
      <xdr:spPr>
        <a:xfrm>
          <a:off x="331216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140970</xdr:rowOff>
    </xdr:from>
    <xdr:to>
      <xdr:col>24</xdr:col>
      <xdr:colOff>63500</xdr:colOff>
      <xdr:row>80</xdr:row>
      <xdr:rowOff>3811</xdr:rowOff>
    </xdr:to>
    <xdr:cxnSp macro="">
      <xdr:nvCxnSpPr>
        <xdr:cNvPr id="304" name="直線コネクタ 303">
          <a:extLst>
            <a:ext uri="{FF2B5EF4-FFF2-40B4-BE49-F238E27FC236}">
              <a16:creationId xmlns:a16="http://schemas.microsoft.com/office/drawing/2014/main" id="{7DE5AEB3-3D16-4536-8303-B9F077ACD187}"/>
            </a:ext>
          </a:extLst>
        </xdr:cNvPr>
        <xdr:cNvCxnSpPr/>
      </xdr:nvCxnSpPr>
      <xdr:spPr>
        <a:xfrm>
          <a:off x="3355340" y="13384530"/>
          <a:ext cx="7315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156845</xdr:rowOff>
    </xdr:from>
    <xdr:to>
      <xdr:col>15</xdr:col>
      <xdr:colOff>101600</xdr:colOff>
      <xdr:row>80</xdr:row>
      <xdr:rowOff>86995</xdr:rowOff>
    </xdr:to>
    <xdr:sp macro="" textlink="">
      <xdr:nvSpPr>
        <xdr:cNvPr id="305" name="楕円 304">
          <a:extLst>
            <a:ext uri="{FF2B5EF4-FFF2-40B4-BE49-F238E27FC236}">
              <a16:creationId xmlns:a16="http://schemas.microsoft.com/office/drawing/2014/main" id="{10507CB3-1FA4-4184-B6DF-6882B268258D}"/>
            </a:ext>
          </a:extLst>
        </xdr:cNvPr>
        <xdr:cNvSpPr/>
      </xdr:nvSpPr>
      <xdr:spPr>
        <a:xfrm>
          <a:off x="2514600" y="13400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140970</xdr:rowOff>
    </xdr:from>
    <xdr:to>
      <xdr:col>19</xdr:col>
      <xdr:colOff>177800</xdr:colOff>
      <xdr:row>80</xdr:row>
      <xdr:rowOff>36195</xdr:rowOff>
    </xdr:to>
    <xdr:cxnSp macro="">
      <xdr:nvCxnSpPr>
        <xdr:cNvPr id="306" name="直線コネクタ 305">
          <a:extLst>
            <a:ext uri="{FF2B5EF4-FFF2-40B4-BE49-F238E27FC236}">
              <a16:creationId xmlns:a16="http://schemas.microsoft.com/office/drawing/2014/main" id="{BDB6C17F-7811-4846-8435-4A4EC798508F}"/>
            </a:ext>
          </a:extLst>
        </xdr:cNvPr>
        <xdr:cNvCxnSpPr/>
      </xdr:nvCxnSpPr>
      <xdr:spPr>
        <a:xfrm flipV="1">
          <a:off x="2565400" y="13384530"/>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116839</xdr:rowOff>
    </xdr:from>
    <xdr:to>
      <xdr:col>10</xdr:col>
      <xdr:colOff>165100</xdr:colOff>
      <xdr:row>80</xdr:row>
      <xdr:rowOff>46989</xdr:rowOff>
    </xdr:to>
    <xdr:sp macro="" textlink="">
      <xdr:nvSpPr>
        <xdr:cNvPr id="307" name="楕円 306">
          <a:extLst>
            <a:ext uri="{FF2B5EF4-FFF2-40B4-BE49-F238E27FC236}">
              <a16:creationId xmlns:a16="http://schemas.microsoft.com/office/drawing/2014/main" id="{B044B5CB-E15C-4BFC-B592-00D297565015}"/>
            </a:ext>
          </a:extLst>
        </xdr:cNvPr>
        <xdr:cNvSpPr/>
      </xdr:nvSpPr>
      <xdr:spPr>
        <a:xfrm>
          <a:off x="1739900" y="13360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167639</xdr:rowOff>
    </xdr:from>
    <xdr:to>
      <xdr:col>15</xdr:col>
      <xdr:colOff>50800</xdr:colOff>
      <xdr:row>80</xdr:row>
      <xdr:rowOff>36195</xdr:rowOff>
    </xdr:to>
    <xdr:cxnSp macro="">
      <xdr:nvCxnSpPr>
        <xdr:cNvPr id="308" name="直線コネクタ 307">
          <a:extLst>
            <a:ext uri="{FF2B5EF4-FFF2-40B4-BE49-F238E27FC236}">
              <a16:creationId xmlns:a16="http://schemas.microsoft.com/office/drawing/2014/main" id="{89C37E65-7D26-40E5-ACB2-838C5F8B8915}"/>
            </a:ext>
          </a:extLst>
        </xdr:cNvPr>
        <xdr:cNvCxnSpPr/>
      </xdr:nvCxnSpPr>
      <xdr:spPr>
        <a:xfrm>
          <a:off x="1790700" y="13411199"/>
          <a:ext cx="7747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69214</xdr:rowOff>
    </xdr:from>
    <xdr:to>
      <xdr:col>6</xdr:col>
      <xdr:colOff>38100</xdr:colOff>
      <xdr:row>79</xdr:row>
      <xdr:rowOff>170814</xdr:rowOff>
    </xdr:to>
    <xdr:sp macro="" textlink="">
      <xdr:nvSpPr>
        <xdr:cNvPr id="309" name="楕円 308">
          <a:extLst>
            <a:ext uri="{FF2B5EF4-FFF2-40B4-BE49-F238E27FC236}">
              <a16:creationId xmlns:a16="http://schemas.microsoft.com/office/drawing/2014/main" id="{DB1D4BEC-025F-4E04-83AE-E7A6EB04CC55}"/>
            </a:ext>
          </a:extLst>
        </xdr:cNvPr>
        <xdr:cNvSpPr/>
      </xdr:nvSpPr>
      <xdr:spPr>
        <a:xfrm>
          <a:off x="965200" y="13312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120014</xdr:rowOff>
    </xdr:from>
    <xdr:to>
      <xdr:col>10</xdr:col>
      <xdr:colOff>114300</xdr:colOff>
      <xdr:row>79</xdr:row>
      <xdr:rowOff>167639</xdr:rowOff>
    </xdr:to>
    <xdr:cxnSp macro="">
      <xdr:nvCxnSpPr>
        <xdr:cNvPr id="310" name="直線コネクタ 309">
          <a:extLst>
            <a:ext uri="{FF2B5EF4-FFF2-40B4-BE49-F238E27FC236}">
              <a16:creationId xmlns:a16="http://schemas.microsoft.com/office/drawing/2014/main" id="{61DAAB98-EB85-42FA-87A3-4CDDBFA751E2}"/>
            </a:ext>
          </a:extLst>
        </xdr:cNvPr>
        <xdr:cNvCxnSpPr/>
      </xdr:nvCxnSpPr>
      <xdr:spPr>
        <a:xfrm>
          <a:off x="1008380" y="13363574"/>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B101BFAB-3FC8-4AA7-AFCD-6F72FC508DE6}"/>
            </a:ext>
          </a:extLst>
        </xdr:cNvPr>
        <xdr:cNvSpPr txBox="1"/>
      </xdr:nvSpPr>
      <xdr:spPr>
        <a:xfrm>
          <a:off x="317056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CDFB7DC1-3603-450C-97B6-F65B90EA7CAA}"/>
            </a:ext>
          </a:extLst>
        </xdr:cNvPr>
        <xdr:cNvSpPr txBox="1"/>
      </xdr:nvSpPr>
      <xdr:spPr>
        <a:xfrm>
          <a:off x="238570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059E7E50-182D-4E2B-B8F0-25AF59CD9200}"/>
            </a:ext>
          </a:extLst>
        </xdr:cNvPr>
        <xdr:cNvSpPr txBox="1"/>
      </xdr:nvSpPr>
      <xdr:spPr>
        <a:xfrm>
          <a:off x="16110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133366</xdr:rowOff>
    </xdr:from>
    <xdr:ext cx="405111" cy="259045"/>
    <xdr:sp macro="" textlink="">
      <xdr:nvSpPr>
        <xdr:cNvPr id="314" name="n_4aveValue【福祉施設】&#10;有形固定資産減価償却率">
          <a:extLst>
            <a:ext uri="{FF2B5EF4-FFF2-40B4-BE49-F238E27FC236}">
              <a16:creationId xmlns:a16="http://schemas.microsoft.com/office/drawing/2014/main" id="{A6DB1F2D-A7CB-429C-99A8-FDDF0B6D40A8}"/>
            </a:ext>
          </a:extLst>
        </xdr:cNvPr>
        <xdr:cNvSpPr txBox="1"/>
      </xdr:nvSpPr>
      <xdr:spPr>
        <a:xfrm>
          <a:off x="836304" y="13712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36847</xdr:rowOff>
    </xdr:from>
    <xdr:ext cx="405111" cy="259045"/>
    <xdr:sp macro="" textlink="">
      <xdr:nvSpPr>
        <xdr:cNvPr id="315" name="n_1mainValue【福祉施設】&#10;有形固定資産減価償却率">
          <a:extLst>
            <a:ext uri="{FF2B5EF4-FFF2-40B4-BE49-F238E27FC236}">
              <a16:creationId xmlns:a16="http://schemas.microsoft.com/office/drawing/2014/main" id="{E97262E1-973C-41FE-BE3F-4BC9375D6A06}"/>
            </a:ext>
          </a:extLst>
        </xdr:cNvPr>
        <xdr:cNvSpPr txBox="1"/>
      </xdr:nvSpPr>
      <xdr:spPr>
        <a:xfrm>
          <a:off x="317056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103522</xdr:rowOff>
    </xdr:from>
    <xdr:ext cx="405111" cy="259045"/>
    <xdr:sp macro="" textlink="">
      <xdr:nvSpPr>
        <xdr:cNvPr id="316" name="n_2mainValue【福祉施設】&#10;有形固定資産減価償却率">
          <a:extLst>
            <a:ext uri="{FF2B5EF4-FFF2-40B4-BE49-F238E27FC236}">
              <a16:creationId xmlns:a16="http://schemas.microsoft.com/office/drawing/2014/main" id="{4501429F-BC01-4E74-90A1-766A1EF6E255}"/>
            </a:ext>
          </a:extLst>
        </xdr:cNvPr>
        <xdr:cNvSpPr txBox="1"/>
      </xdr:nvSpPr>
      <xdr:spPr>
        <a:xfrm>
          <a:off x="2385704" y="1317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63516</xdr:rowOff>
    </xdr:from>
    <xdr:ext cx="405111" cy="259045"/>
    <xdr:sp macro="" textlink="">
      <xdr:nvSpPr>
        <xdr:cNvPr id="317" name="n_3mainValue【福祉施設】&#10;有形固定資産減価償却率">
          <a:extLst>
            <a:ext uri="{FF2B5EF4-FFF2-40B4-BE49-F238E27FC236}">
              <a16:creationId xmlns:a16="http://schemas.microsoft.com/office/drawing/2014/main" id="{EDD1C47F-BE56-4AB9-9153-E6D862CA178C}"/>
            </a:ext>
          </a:extLst>
        </xdr:cNvPr>
        <xdr:cNvSpPr txBox="1"/>
      </xdr:nvSpPr>
      <xdr:spPr>
        <a:xfrm>
          <a:off x="1611004" y="13139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15891</xdr:rowOff>
    </xdr:from>
    <xdr:ext cx="405111" cy="259045"/>
    <xdr:sp macro="" textlink="">
      <xdr:nvSpPr>
        <xdr:cNvPr id="318" name="n_4mainValue【福祉施設】&#10;有形固定資産減価償却率">
          <a:extLst>
            <a:ext uri="{FF2B5EF4-FFF2-40B4-BE49-F238E27FC236}">
              <a16:creationId xmlns:a16="http://schemas.microsoft.com/office/drawing/2014/main" id="{CB8D62D4-2BBD-4CA7-8D24-CDCD50EDBBEB}"/>
            </a:ext>
          </a:extLst>
        </xdr:cNvPr>
        <xdr:cNvSpPr txBox="1"/>
      </xdr:nvSpPr>
      <xdr:spPr>
        <a:xfrm>
          <a:off x="836304" y="13091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02B911F-6261-49DF-81DF-1632860E5D6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1B53A26-F622-4CF1-8A91-AE60D704148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2A3CA90-01A8-4D3D-9666-FB99C74659E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ACA995E-F09F-4BFF-8F18-1542718379F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CBBB2EE-59E5-40E7-A1D5-5CC90A119CD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029CB4E-C1DE-48E4-A892-96CBA201A24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6055077-9BB0-4781-99F3-66618F643A0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EB88715-3D80-4E38-A335-9FE0046990C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424F3E1-9DAC-4249-A4BB-547A7F01442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D8A7469-44D7-4718-87E1-6F203399820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DFAB5742-EEE2-4D72-9927-29F0D7177CDD}"/>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1BC4DCF1-B5E0-427B-BD8C-B20B9098AA0C}"/>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90602384-3E16-4D05-9A86-F0FF9A1EE02F}"/>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181119D6-6180-405B-800F-921F54E5FEE4}"/>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77429BF-8F52-42F0-93A7-ED0AA9B6093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FE5D50B3-0D15-47BD-A08C-DED031B0328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11FDC103-8C20-4ABA-B3CC-CDDF9D526242}"/>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A282E277-3633-4C0B-9D5B-12A60E32FFF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50954B27-6EEE-4CA2-8F5B-B183A42D28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A21C0977-0DE7-41C5-BA6F-AE675132529A}"/>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FDE468F4-2ED1-451D-8A38-079C612972A3}"/>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BE7A4F1E-2D2C-4E39-8C3E-6F6AF7B27DC4}"/>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F8A35A8-F4F8-4E9D-BADF-19A66BEA7FB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5F5CBB4-6968-4A99-A46B-317CAC529C5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67BB5BFC-F3DF-490B-97AE-59E98D6F5F1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2DCC303C-F62D-4E56-ADBB-CEC0D9A634C2}"/>
            </a:ext>
          </a:extLst>
        </xdr:cNvPr>
        <xdr:cNvCxnSpPr/>
      </xdr:nvCxnSpPr>
      <xdr:spPr>
        <a:xfrm flipV="1">
          <a:off x="9219565" y="13168449"/>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CD295EBB-2A71-47D5-8A7D-5F657B0DD130}"/>
            </a:ext>
          </a:extLst>
        </xdr:cNvPr>
        <xdr:cNvSpPr txBox="1"/>
      </xdr:nvSpPr>
      <xdr:spPr>
        <a:xfrm>
          <a:off x="9258300"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952BC3BA-25F0-4222-817A-3774E9B1C261}"/>
            </a:ext>
          </a:extLst>
        </xdr:cNvPr>
        <xdr:cNvCxnSpPr/>
      </xdr:nvCxnSpPr>
      <xdr:spPr>
        <a:xfrm>
          <a:off x="9154160" y="1454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69A282F3-F0CD-4183-AAC3-236C980FBD40}"/>
            </a:ext>
          </a:extLst>
        </xdr:cNvPr>
        <xdr:cNvSpPr txBox="1"/>
      </xdr:nvSpPr>
      <xdr:spPr>
        <a:xfrm>
          <a:off x="9258300" y="1294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92A41931-8388-4217-806D-A7910732A005}"/>
            </a:ext>
          </a:extLst>
        </xdr:cNvPr>
        <xdr:cNvCxnSpPr/>
      </xdr:nvCxnSpPr>
      <xdr:spPr>
        <a:xfrm>
          <a:off x="9154160" y="13168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F65282E1-07C1-44F2-AA69-1B3AABCCDABA}"/>
            </a:ext>
          </a:extLst>
        </xdr:cNvPr>
        <xdr:cNvSpPr txBox="1"/>
      </xdr:nvSpPr>
      <xdr:spPr>
        <a:xfrm>
          <a:off x="9258300" y="1401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91F48842-8EC8-459C-9E84-E1F1096F906A}"/>
            </a:ext>
          </a:extLst>
        </xdr:cNvPr>
        <xdr:cNvSpPr/>
      </xdr:nvSpPr>
      <xdr:spPr>
        <a:xfrm>
          <a:off x="919226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245595A4-E945-4C42-A437-DAB39628618D}"/>
            </a:ext>
          </a:extLst>
        </xdr:cNvPr>
        <xdr:cNvSpPr/>
      </xdr:nvSpPr>
      <xdr:spPr>
        <a:xfrm>
          <a:off x="844550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182E57E8-884F-437C-8A01-782A5AD4A5FE}"/>
            </a:ext>
          </a:extLst>
        </xdr:cNvPr>
        <xdr:cNvSpPr/>
      </xdr:nvSpPr>
      <xdr:spPr>
        <a:xfrm>
          <a:off x="7670800" y="140238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3C1E5E29-96F4-4682-B7DA-7D3289BD8BEA}"/>
            </a:ext>
          </a:extLst>
        </xdr:cNvPr>
        <xdr:cNvSpPr/>
      </xdr:nvSpPr>
      <xdr:spPr>
        <a:xfrm>
          <a:off x="687324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41729</xdr:rowOff>
    </xdr:from>
    <xdr:to>
      <xdr:col>36</xdr:col>
      <xdr:colOff>165100</xdr:colOff>
      <xdr:row>82</xdr:row>
      <xdr:rowOff>143329</xdr:rowOff>
    </xdr:to>
    <xdr:sp macro="" textlink="">
      <xdr:nvSpPr>
        <xdr:cNvPr id="354" name="フローチャート: 判断 353">
          <a:extLst>
            <a:ext uri="{FF2B5EF4-FFF2-40B4-BE49-F238E27FC236}">
              <a16:creationId xmlns:a16="http://schemas.microsoft.com/office/drawing/2014/main" id="{59374BCD-1F49-4289-86E1-16E7281086E3}"/>
            </a:ext>
          </a:extLst>
        </xdr:cNvPr>
        <xdr:cNvSpPr/>
      </xdr:nvSpPr>
      <xdr:spPr>
        <a:xfrm>
          <a:off x="6098540" y="1378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8513080-D48A-4344-9416-5E8C4BE76E7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483C48-8816-44C1-9C1C-7B0340B12B9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3D9363F-96A2-45A6-85FC-83BB04A29BA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F7525C6-C333-4A53-8FDA-65C23345934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9EC595-7B80-40D4-A318-F84B90D0AB8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74386</xdr:rowOff>
    </xdr:from>
    <xdr:to>
      <xdr:col>55</xdr:col>
      <xdr:colOff>50800</xdr:colOff>
      <xdr:row>83</xdr:row>
      <xdr:rowOff>4536</xdr:rowOff>
    </xdr:to>
    <xdr:sp macro="" textlink="">
      <xdr:nvSpPr>
        <xdr:cNvPr id="360" name="楕円 359">
          <a:extLst>
            <a:ext uri="{FF2B5EF4-FFF2-40B4-BE49-F238E27FC236}">
              <a16:creationId xmlns:a16="http://schemas.microsoft.com/office/drawing/2014/main" id="{98F79A19-99DB-47A5-8C3C-271F853F5C21}"/>
            </a:ext>
          </a:extLst>
        </xdr:cNvPr>
        <xdr:cNvSpPr/>
      </xdr:nvSpPr>
      <xdr:spPr>
        <a:xfrm>
          <a:off x="9192260" y="13820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97263</xdr:rowOff>
    </xdr:from>
    <xdr:ext cx="469744" cy="259045"/>
    <xdr:sp macro="" textlink="">
      <xdr:nvSpPr>
        <xdr:cNvPr id="361" name="【福祉施設】&#10;一人当たり面積該当値テキスト">
          <a:extLst>
            <a:ext uri="{FF2B5EF4-FFF2-40B4-BE49-F238E27FC236}">
              <a16:creationId xmlns:a16="http://schemas.microsoft.com/office/drawing/2014/main" id="{DFEC7C08-F306-44E2-980D-9A0A3D4C7539}"/>
            </a:ext>
          </a:extLst>
        </xdr:cNvPr>
        <xdr:cNvSpPr txBox="1"/>
      </xdr:nvSpPr>
      <xdr:spPr>
        <a:xfrm>
          <a:off x="9258300" y="136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74386</xdr:rowOff>
    </xdr:from>
    <xdr:to>
      <xdr:col>50</xdr:col>
      <xdr:colOff>165100</xdr:colOff>
      <xdr:row>83</xdr:row>
      <xdr:rowOff>4536</xdr:rowOff>
    </xdr:to>
    <xdr:sp macro="" textlink="">
      <xdr:nvSpPr>
        <xdr:cNvPr id="362" name="楕円 361">
          <a:extLst>
            <a:ext uri="{FF2B5EF4-FFF2-40B4-BE49-F238E27FC236}">
              <a16:creationId xmlns:a16="http://schemas.microsoft.com/office/drawing/2014/main" id="{4AE438AB-8C43-4D52-AC37-57218B953C05}"/>
            </a:ext>
          </a:extLst>
        </xdr:cNvPr>
        <xdr:cNvSpPr/>
      </xdr:nvSpPr>
      <xdr:spPr>
        <a:xfrm>
          <a:off x="8445500" y="1382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125186</xdr:rowOff>
    </xdr:from>
    <xdr:to>
      <xdr:col>55</xdr:col>
      <xdr:colOff>0</xdr:colOff>
      <xdr:row>82</xdr:row>
      <xdr:rowOff>125186</xdr:rowOff>
    </xdr:to>
    <xdr:cxnSp macro="">
      <xdr:nvCxnSpPr>
        <xdr:cNvPr id="363" name="直線コネクタ 362">
          <a:extLst>
            <a:ext uri="{FF2B5EF4-FFF2-40B4-BE49-F238E27FC236}">
              <a16:creationId xmlns:a16="http://schemas.microsoft.com/office/drawing/2014/main" id="{D2EB80E6-52C9-49B1-8E1D-9985A9677475}"/>
            </a:ext>
          </a:extLst>
        </xdr:cNvPr>
        <xdr:cNvCxnSpPr/>
      </xdr:nvCxnSpPr>
      <xdr:spPr>
        <a:xfrm>
          <a:off x="8496300" y="1387166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74386</xdr:rowOff>
    </xdr:from>
    <xdr:to>
      <xdr:col>46</xdr:col>
      <xdr:colOff>38100</xdr:colOff>
      <xdr:row>83</xdr:row>
      <xdr:rowOff>4536</xdr:rowOff>
    </xdr:to>
    <xdr:sp macro="" textlink="">
      <xdr:nvSpPr>
        <xdr:cNvPr id="364" name="楕円 363">
          <a:extLst>
            <a:ext uri="{FF2B5EF4-FFF2-40B4-BE49-F238E27FC236}">
              <a16:creationId xmlns:a16="http://schemas.microsoft.com/office/drawing/2014/main" id="{D08FB1FD-8F82-480A-8A42-2310C767ADE9}"/>
            </a:ext>
          </a:extLst>
        </xdr:cNvPr>
        <xdr:cNvSpPr/>
      </xdr:nvSpPr>
      <xdr:spPr>
        <a:xfrm>
          <a:off x="7670800" y="13820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125186</xdr:rowOff>
    </xdr:from>
    <xdr:to>
      <xdr:col>50</xdr:col>
      <xdr:colOff>114300</xdr:colOff>
      <xdr:row>82</xdr:row>
      <xdr:rowOff>125186</xdr:rowOff>
    </xdr:to>
    <xdr:cxnSp macro="">
      <xdr:nvCxnSpPr>
        <xdr:cNvPr id="365" name="直線コネクタ 364">
          <a:extLst>
            <a:ext uri="{FF2B5EF4-FFF2-40B4-BE49-F238E27FC236}">
              <a16:creationId xmlns:a16="http://schemas.microsoft.com/office/drawing/2014/main" id="{8BC9BD3C-76BA-411B-9F82-E4F9269E2C31}"/>
            </a:ext>
          </a:extLst>
        </xdr:cNvPr>
        <xdr:cNvCxnSpPr/>
      </xdr:nvCxnSpPr>
      <xdr:spPr>
        <a:xfrm>
          <a:off x="7713980" y="1387166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74386</xdr:rowOff>
    </xdr:from>
    <xdr:to>
      <xdr:col>41</xdr:col>
      <xdr:colOff>101600</xdr:colOff>
      <xdr:row>83</xdr:row>
      <xdr:rowOff>4536</xdr:rowOff>
    </xdr:to>
    <xdr:sp macro="" textlink="">
      <xdr:nvSpPr>
        <xdr:cNvPr id="366" name="楕円 365">
          <a:extLst>
            <a:ext uri="{FF2B5EF4-FFF2-40B4-BE49-F238E27FC236}">
              <a16:creationId xmlns:a16="http://schemas.microsoft.com/office/drawing/2014/main" id="{7D8022F1-0B05-43AF-B3CD-E5397D6ED942}"/>
            </a:ext>
          </a:extLst>
        </xdr:cNvPr>
        <xdr:cNvSpPr/>
      </xdr:nvSpPr>
      <xdr:spPr>
        <a:xfrm>
          <a:off x="6873240" y="1382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125186</xdr:rowOff>
    </xdr:from>
    <xdr:to>
      <xdr:col>45</xdr:col>
      <xdr:colOff>177800</xdr:colOff>
      <xdr:row>82</xdr:row>
      <xdr:rowOff>125186</xdr:rowOff>
    </xdr:to>
    <xdr:cxnSp macro="">
      <xdr:nvCxnSpPr>
        <xdr:cNvPr id="367" name="直線コネクタ 366">
          <a:extLst>
            <a:ext uri="{FF2B5EF4-FFF2-40B4-BE49-F238E27FC236}">
              <a16:creationId xmlns:a16="http://schemas.microsoft.com/office/drawing/2014/main" id="{6B3CD8BF-145A-495A-AC90-6B7A288E9EE4}"/>
            </a:ext>
          </a:extLst>
        </xdr:cNvPr>
        <xdr:cNvCxnSpPr/>
      </xdr:nvCxnSpPr>
      <xdr:spPr>
        <a:xfrm>
          <a:off x="6924040" y="1387166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74386</xdr:rowOff>
    </xdr:from>
    <xdr:to>
      <xdr:col>36</xdr:col>
      <xdr:colOff>165100</xdr:colOff>
      <xdr:row>83</xdr:row>
      <xdr:rowOff>4536</xdr:rowOff>
    </xdr:to>
    <xdr:sp macro="" textlink="">
      <xdr:nvSpPr>
        <xdr:cNvPr id="368" name="楕円 367">
          <a:extLst>
            <a:ext uri="{FF2B5EF4-FFF2-40B4-BE49-F238E27FC236}">
              <a16:creationId xmlns:a16="http://schemas.microsoft.com/office/drawing/2014/main" id="{EA81B1B9-BD9D-495F-8D90-F556A9789D4D}"/>
            </a:ext>
          </a:extLst>
        </xdr:cNvPr>
        <xdr:cNvSpPr/>
      </xdr:nvSpPr>
      <xdr:spPr>
        <a:xfrm>
          <a:off x="6098540" y="1382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125186</xdr:rowOff>
    </xdr:from>
    <xdr:to>
      <xdr:col>41</xdr:col>
      <xdr:colOff>50800</xdr:colOff>
      <xdr:row>82</xdr:row>
      <xdr:rowOff>125186</xdr:rowOff>
    </xdr:to>
    <xdr:cxnSp macro="">
      <xdr:nvCxnSpPr>
        <xdr:cNvPr id="369" name="直線コネクタ 368">
          <a:extLst>
            <a:ext uri="{FF2B5EF4-FFF2-40B4-BE49-F238E27FC236}">
              <a16:creationId xmlns:a16="http://schemas.microsoft.com/office/drawing/2014/main" id="{06AC7A16-9246-43B5-B48F-2B710948EB89}"/>
            </a:ext>
          </a:extLst>
        </xdr:cNvPr>
        <xdr:cNvCxnSpPr/>
      </xdr:nvCxnSpPr>
      <xdr:spPr>
        <a:xfrm>
          <a:off x="6149340" y="1387166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FA0F62EF-642F-44B6-91D5-3B5B9F329372}"/>
            </a:ext>
          </a:extLst>
        </xdr:cNvPr>
        <xdr:cNvSpPr txBox="1"/>
      </xdr:nvSpPr>
      <xdr:spPr>
        <a:xfrm>
          <a:off x="8271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6A9AF5E4-29EF-4EA5-90C0-B233810773F8}"/>
            </a:ext>
          </a:extLst>
        </xdr:cNvPr>
        <xdr:cNvSpPr txBox="1"/>
      </xdr:nvSpPr>
      <xdr:spPr>
        <a:xfrm>
          <a:off x="7509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90B3632C-9985-4F73-8147-2DBC9320CB4F}"/>
            </a:ext>
          </a:extLst>
        </xdr:cNvPr>
        <xdr:cNvSpPr txBox="1"/>
      </xdr:nvSpPr>
      <xdr:spPr>
        <a:xfrm>
          <a:off x="671202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159856</xdr:rowOff>
    </xdr:from>
    <xdr:ext cx="469744" cy="259045"/>
    <xdr:sp macro="" textlink="">
      <xdr:nvSpPr>
        <xdr:cNvPr id="373" name="n_4aveValue【福祉施設】&#10;一人当たり面積">
          <a:extLst>
            <a:ext uri="{FF2B5EF4-FFF2-40B4-BE49-F238E27FC236}">
              <a16:creationId xmlns:a16="http://schemas.microsoft.com/office/drawing/2014/main" id="{64B6746F-8BA2-452C-9FA7-6A46CCC1EF2E}"/>
            </a:ext>
          </a:extLst>
        </xdr:cNvPr>
        <xdr:cNvSpPr txBox="1"/>
      </xdr:nvSpPr>
      <xdr:spPr>
        <a:xfrm>
          <a:off x="5937327" y="1357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21063</xdr:rowOff>
    </xdr:from>
    <xdr:ext cx="469744" cy="259045"/>
    <xdr:sp macro="" textlink="">
      <xdr:nvSpPr>
        <xdr:cNvPr id="374" name="n_1mainValue【福祉施設】&#10;一人当たり面積">
          <a:extLst>
            <a:ext uri="{FF2B5EF4-FFF2-40B4-BE49-F238E27FC236}">
              <a16:creationId xmlns:a16="http://schemas.microsoft.com/office/drawing/2014/main" id="{68BDE2BF-AB16-47C9-B75C-2E37C5D04432}"/>
            </a:ext>
          </a:extLst>
        </xdr:cNvPr>
        <xdr:cNvSpPr txBox="1"/>
      </xdr:nvSpPr>
      <xdr:spPr>
        <a:xfrm>
          <a:off x="8271587"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21063</xdr:rowOff>
    </xdr:from>
    <xdr:ext cx="469744" cy="259045"/>
    <xdr:sp macro="" textlink="">
      <xdr:nvSpPr>
        <xdr:cNvPr id="375" name="n_2mainValue【福祉施設】&#10;一人当たり面積">
          <a:extLst>
            <a:ext uri="{FF2B5EF4-FFF2-40B4-BE49-F238E27FC236}">
              <a16:creationId xmlns:a16="http://schemas.microsoft.com/office/drawing/2014/main" id="{146F2731-16CE-4D8A-9D00-791433E9D2EB}"/>
            </a:ext>
          </a:extLst>
        </xdr:cNvPr>
        <xdr:cNvSpPr txBox="1"/>
      </xdr:nvSpPr>
      <xdr:spPr>
        <a:xfrm>
          <a:off x="7509587"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21063</xdr:rowOff>
    </xdr:from>
    <xdr:ext cx="469744" cy="259045"/>
    <xdr:sp macro="" textlink="">
      <xdr:nvSpPr>
        <xdr:cNvPr id="376" name="n_3mainValue【福祉施設】&#10;一人当たり面積">
          <a:extLst>
            <a:ext uri="{FF2B5EF4-FFF2-40B4-BE49-F238E27FC236}">
              <a16:creationId xmlns:a16="http://schemas.microsoft.com/office/drawing/2014/main" id="{F17348E8-EFD9-4E5C-961C-AD78BDCA20AC}"/>
            </a:ext>
          </a:extLst>
        </xdr:cNvPr>
        <xdr:cNvSpPr txBox="1"/>
      </xdr:nvSpPr>
      <xdr:spPr>
        <a:xfrm>
          <a:off x="6712027"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167113</xdr:rowOff>
    </xdr:from>
    <xdr:ext cx="469744" cy="259045"/>
    <xdr:sp macro="" textlink="">
      <xdr:nvSpPr>
        <xdr:cNvPr id="377" name="n_4mainValue【福祉施設】&#10;一人当たり面積">
          <a:extLst>
            <a:ext uri="{FF2B5EF4-FFF2-40B4-BE49-F238E27FC236}">
              <a16:creationId xmlns:a16="http://schemas.microsoft.com/office/drawing/2014/main" id="{CD146B0D-AD3E-4E0F-800C-8C04974C8BE5}"/>
            </a:ext>
          </a:extLst>
        </xdr:cNvPr>
        <xdr:cNvSpPr txBox="1"/>
      </xdr:nvSpPr>
      <xdr:spPr>
        <a:xfrm>
          <a:off x="5937327" y="1391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EDDD51A-0D19-4660-BB33-4F1437FC1CF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2C86040-A556-411B-8726-CD9999F7352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FA4DDEF-838F-4FE2-9F6B-BC88DD81AA6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AEED21-B767-47C6-BF73-374875EA7DD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22882D5-8D1F-432D-9C25-4BF68ABAFD1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B210FD9-C1D1-43E9-841B-2BFD94CEBBB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63D7B91-BA7F-4342-9334-558714195F1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64FDDCB-376C-4B79-BC32-24FBEA147CF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597F65D2-E60D-430B-B8E1-678C5301955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B8A0ECA2-F73A-48D7-B1D7-D6A7858C3F8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D61495B-F32C-4C7C-B62C-DAC9351AF76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0F4448AB-A187-4B36-845F-B13EA61D3078}"/>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13E0C2FC-B9D8-4320-B0F1-20C711F74C78}"/>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77E53F62-E870-4C20-AB3F-378EDED9AA33}"/>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6D6E0696-1174-4F2E-AAA8-660D99710A95}"/>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8A552360-B37F-4D9A-8B8B-DC113E14C43F}"/>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1E474074-3CC3-497D-A6BB-4600498B2727}"/>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EB9681F6-C4BA-448A-8FF9-796A3B352AC9}"/>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9978B65D-196C-434F-B93B-AE937F21CC76}"/>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326D649-937A-45C3-84F2-4B0749A587B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185109E2-0A48-42E2-8221-64A20F74B704}"/>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E5F1A6E6-9F53-43B3-BCF1-A7E023791B2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6AE2A3DF-B76E-4DED-9DEE-8CF8CA4A4D6F}"/>
            </a:ext>
          </a:extLst>
        </xdr:cNvPr>
        <xdr:cNvCxnSpPr/>
      </xdr:nvCxnSpPr>
      <xdr:spPr>
        <a:xfrm flipV="1">
          <a:off x="4086225" y="16727423"/>
          <a:ext cx="0" cy="1401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25A82E48-99AA-4F24-BD1E-85A938F4AB43}"/>
            </a:ext>
          </a:extLst>
        </xdr:cNvPr>
        <xdr:cNvSpPr txBox="1"/>
      </xdr:nvSpPr>
      <xdr:spPr>
        <a:xfrm>
          <a:off x="4124960" y="1813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7F0AFE93-BF5D-46D6-AC4B-27327121B040}"/>
            </a:ext>
          </a:extLst>
        </xdr:cNvPr>
        <xdr:cNvCxnSpPr/>
      </xdr:nvCxnSpPr>
      <xdr:spPr>
        <a:xfrm>
          <a:off x="4020820" y="18128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EC265282-ACC6-4D5F-82E9-EFF8C784EDBF}"/>
            </a:ext>
          </a:extLst>
        </xdr:cNvPr>
        <xdr:cNvSpPr txBox="1"/>
      </xdr:nvSpPr>
      <xdr:spPr>
        <a:xfrm>
          <a:off x="4124960" y="16506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321770D1-F39E-414D-9544-9B0AB1F1B726}"/>
            </a:ext>
          </a:extLst>
        </xdr:cNvPr>
        <xdr:cNvCxnSpPr/>
      </xdr:nvCxnSpPr>
      <xdr:spPr>
        <a:xfrm>
          <a:off x="402082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44F3B007-88C0-478C-8C46-21808968A703}"/>
            </a:ext>
          </a:extLst>
        </xdr:cNvPr>
        <xdr:cNvSpPr txBox="1"/>
      </xdr:nvSpPr>
      <xdr:spPr>
        <a:xfrm>
          <a:off x="4124960" y="17119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61915C00-AB5D-41FB-95B4-A82D76BC7693}"/>
            </a:ext>
          </a:extLst>
        </xdr:cNvPr>
        <xdr:cNvSpPr/>
      </xdr:nvSpPr>
      <xdr:spPr>
        <a:xfrm>
          <a:off x="4036060" y="1714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EB5A2DC6-90D9-4A49-8BB7-B6CE21927B82}"/>
            </a:ext>
          </a:extLst>
        </xdr:cNvPr>
        <xdr:cNvSpPr/>
      </xdr:nvSpPr>
      <xdr:spPr>
        <a:xfrm>
          <a:off x="3312160" y="17124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4F46F761-8396-4E72-8061-68C57B5D1920}"/>
            </a:ext>
          </a:extLst>
        </xdr:cNvPr>
        <xdr:cNvSpPr/>
      </xdr:nvSpPr>
      <xdr:spPr>
        <a:xfrm>
          <a:off x="2514600" y="17087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2AECA524-9C7C-4921-BE08-4D3B83305980}"/>
            </a:ext>
          </a:extLst>
        </xdr:cNvPr>
        <xdr:cNvSpPr/>
      </xdr:nvSpPr>
      <xdr:spPr>
        <a:xfrm>
          <a:off x="1739900" y="17073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36830</xdr:rowOff>
    </xdr:from>
    <xdr:to>
      <xdr:col>6</xdr:col>
      <xdr:colOff>38100</xdr:colOff>
      <xdr:row>101</xdr:row>
      <xdr:rowOff>138430</xdr:rowOff>
    </xdr:to>
    <xdr:sp macro="" textlink="">
      <xdr:nvSpPr>
        <xdr:cNvPr id="410" name="フローチャート: 判断 409">
          <a:extLst>
            <a:ext uri="{FF2B5EF4-FFF2-40B4-BE49-F238E27FC236}">
              <a16:creationId xmlns:a16="http://schemas.microsoft.com/office/drawing/2014/main" id="{93F82DD9-DB29-4344-A510-3AA9AF417164}"/>
            </a:ext>
          </a:extLst>
        </xdr:cNvPr>
        <xdr:cNvSpPr/>
      </xdr:nvSpPr>
      <xdr:spPr>
        <a:xfrm>
          <a:off x="965200" y="16968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75F0957-15E0-4BEC-9299-65B17AEE2C3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89F8B73-55A7-4E6A-83FC-FB016C031A6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3B78957-CBE5-41B2-A8B9-C116028F6F4C}"/>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EEB8AFC-8C22-4426-9CD0-B9AA6B6C1E6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1F81C88-1356-435F-B287-6BCE7F6C0CA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29972</xdr:rowOff>
    </xdr:from>
    <xdr:to>
      <xdr:col>24</xdr:col>
      <xdr:colOff>114300</xdr:colOff>
      <xdr:row>102</xdr:row>
      <xdr:rowOff>131572</xdr:rowOff>
    </xdr:to>
    <xdr:sp macro="" textlink="">
      <xdr:nvSpPr>
        <xdr:cNvPr id="416" name="楕円 415">
          <a:extLst>
            <a:ext uri="{FF2B5EF4-FFF2-40B4-BE49-F238E27FC236}">
              <a16:creationId xmlns:a16="http://schemas.microsoft.com/office/drawing/2014/main" id="{1D738CBC-5A62-451F-AF3B-181CEC635422}"/>
            </a:ext>
          </a:extLst>
        </xdr:cNvPr>
        <xdr:cNvSpPr/>
      </xdr:nvSpPr>
      <xdr:spPr>
        <a:xfrm>
          <a:off x="4036060" y="171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52849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92B24B68-6AAC-4ABA-8E94-CB939F73E899}"/>
            </a:ext>
          </a:extLst>
        </xdr:cNvPr>
        <xdr:cNvSpPr txBox="1"/>
      </xdr:nvSpPr>
      <xdr:spPr>
        <a:xfrm>
          <a:off x="4124960" y="1698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157987</xdr:rowOff>
    </xdr:from>
    <xdr:to>
      <xdr:col>20</xdr:col>
      <xdr:colOff>38100</xdr:colOff>
      <xdr:row>102</xdr:row>
      <xdr:rowOff>88137</xdr:rowOff>
    </xdr:to>
    <xdr:sp macro="" textlink="">
      <xdr:nvSpPr>
        <xdr:cNvPr id="418" name="楕円 417">
          <a:extLst>
            <a:ext uri="{FF2B5EF4-FFF2-40B4-BE49-F238E27FC236}">
              <a16:creationId xmlns:a16="http://schemas.microsoft.com/office/drawing/2014/main" id="{7C86B146-7FDC-405E-9676-95D519111F2C}"/>
            </a:ext>
          </a:extLst>
        </xdr:cNvPr>
        <xdr:cNvSpPr/>
      </xdr:nvSpPr>
      <xdr:spPr>
        <a:xfrm>
          <a:off x="3312160" y="17089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37337</xdr:rowOff>
    </xdr:from>
    <xdr:to>
      <xdr:col>24</xdr:col>
      <xdr:colOff>63500</xdr:colOff>
      <xdr:row>102</xdr:row>
      <xdr:rowOff>80772</xdr:rowOff>
    </xdr:to>
    <xdr:cxnSp macro="">
      <xdr:nvCxnSpPr>
        <xdr:cNvPr id="419" name="直線コネクタ 418">
          <a:extLst>
            <a:ext uri="{FF2B5EF4-FFF2-40B4-BE49-F238E27FC236}">
              <a16:creationId xmlns:a16="http://schemas.microsoft.com/office/drawing/2014/main" id="{EA457BD6-24E1-4A86-8303-DE19E795E81E}"/>
            </a:ext>
          </a:extLst>
        </xdr:cNvPr>
        <xdr:cNvCxnSpPr/>
      </xdr:nvCxnSpPr>
      <xdr:spPr>
        <a:xfrm>
          <a:off x="3355340" y="17136617"/>
          <a:ext cx="73152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109982</xdr:rowOff>
    </xdr:from>
    <xdr:to>
      <xdr:col>15</xdr:col>
      <xdr:colOff>101600</xdr:colOff>
      <xdr:row>102</xdr:row>
      <xdr:rowOff>40132</xdr:rowOff>
    </xdr:to>
    <xdr:sp macro="" textlink="">
      <xdr:nvSpPr>
        <xdr:cNvPr id="420" name="楕円 419">
          <a:extLst>
            <a:ext uri="{FF2B5EF4-FFF2-40B4-BE49-F238E27FC236}">
              <a16:creationId xmlns:a16="http://schemas.microsoft.com/office/drawing/2014/main" id="{7E3C929A-BFAF-4C84-90FF-0D524B0463E1}"/>
            </a:ext>
          </a:extLst>
        </xdr:cNvPr>
        <xdr:cNvSpPr/>
      </xdr:nvSpPr>
      <xdr:spPr>
        <a:xfrm>
          <a:off x="2514600" y="17041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160782</xdr:rowOff>
    </xdr:from>
    <xdr:to>
      <xdr:col>19</xdr:col>
      <xdr:colOff>177800</xdr:colOff>
      <xdr:row>102</xdr:row>
      <xdr:rowOff>37337</xdr:rowOff>
    </xdr:to>
    <xdr:cxnSp macro="">
      <xdr:nvCxnSpPr>
        <xdr:cNvPr id="421" name="直線コネクタ 420">
          <a:extLst>
            <a:ext uri="{FF2B5EF4-FFF2-40B4-BE49-F238E27FC236}">
              <a16:creationId xmlns:a16="http://schemas.microsoft.com/office/drawing/2014/main" id="{0253A673-5EA5-4F16-B3CE-52AF200951B4}"/>
            </a:ext>
          </a:extLst>
        </xdr:cNvPr>
        <xdr:cNvCxnSpPr/>
      </xdr:nvCxnSpPr>
      <xdr:spPr>
        <a:xfrm>
          <a:off x="2565400" y="17092422"/>
          <a:ext cx="789940" cy="4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61976</xdr:rowOff>
    </xdr:from>
    <xdr:to>
      <xdr:col>10</xdr:col>
      <xdr:colOff>165100</xdr:colOff>
      <xdr:row>101</xdr:row>
      <xdr:rowOff>163576</xdr:rowOff>
    </xdr:to>
    <xdr:sp macro="" textlink="">
      <xdr:nvSpPr>
        <xdr:cNvPr id="422" name="楕円 421">
          <a:extLst>
            <a:ext uri="{FF2B5EF4-FFF2-40B4-BE49-F238E27FC236}">
              <a16:creationId xmlns:a16="http://schemas.microsoft.com/office/drawing/2014/main" id="{7200C7B8-F02B-4F88-BE3C-958B594E2C07}"/>
            </a:ext>
          </a:extLst>
        </xdr:cNvPr>
        <xdr:cNvSpPr/>
      </xdr:nvSpPr>
      <xdr:spPr>
        <a:xfrm>
          <a:off x="1739900" y="1699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112776</xdr:rowOff>
    </xdr:from>
    <xdr:to>
      <xdr:col>15</xdr:col>
      <xdr:colOff>50800</xdr:colOff>
      <xdr:row>101</xdr:row>
      <xdr:rowOff>160782</xdr:rowOff>
    </xdr:to>
    <xdr:cxnSp macro="">
      <xdr:nvCxnSpPr>
        <xdr:cNvPr id="423" name="直線コネクタ 422">
          <a:extLst>
            <a:ext uri="{FF2B5EF4-FFF2-40B4-BE49-F238E27FC236}">
              <a16:creationId xmlns:a16="http://schemas.microsoft.com/office/drawing/2014/main" id="{5AFB795B-AAC5-47D5-9626-6C4D3ABBB960}"/>
            </a:ext>
          </a:extLst>
        </xdr:cNvPr>
        <xdr:cNvCxnSpPr/>
      </xdr:nvCxnSpPr>
      <xdr:spPr>
        <a:xfrm>
          <a:off x="1790700" y="17044416"/>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13970</xdr:rowOff>
    </xdr:from>
    <xdr:to>
      <xdr:col>6</xdr:col>
      <xdr:colOff>38100</xdr:colOff>
      <xdr:row>101</xdr:row>
      <xdr:rowOff>115570</xdr:rowOff>
    </xdr:to>
    <xdr:sp macro="" textlink="">
      <xdr:nvSpPr>
        <xdr:cNvPr id="424" name="楕円 423">
          <a:extLst>
            <a:ext uri="{FF2B5EF4-FFF2-40B4-BE49-F238E27FC236}">
              <a16:creationId xmlns:a16="http://schemas.microsoft.com/office/drawing/2014/main" id="{3C23A8CE-F790-46C0-9BE2-B74AE152E560}"/>
            </a:ext>
          </a:extLst>
        </xdr:cNvPr>
        <xdr:cNvSpPr/>
      </xdr:nvSpPr>
      <xdr:spPr>
        <a:xfrm>
          <a:off x="965200" y="16945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64770</xdr:rowOff>
    </xdr:from>
    <xdr:to>
      <xdr:col>10</xdr:col>
      <xdr:colOff>114300</xdr:colOff>
      <xdr:row>101</xdr:row>
      <xdr:rowOff>112776</xdr:rowOff>
    </xdr:to>
    <xdr:cxnSp macro="">
      <xdr:nvCxnSpPr>
        <xdr:cNvPr id="425" name="直線コネクタ 424">
          <a:extLst>
            <a:ext uri="{FF2B5EF4-FFF2-40B4-BE49-F238E27FC236}">
              <a16:creationId xmlns:a16="http://schemas.microsoft.com/office/drawing/2014/main" id="{69F70962-75FB-449C-A01E-233668867676}"/>
            </a:ext>
          </a:extLst>
        </xdr:cNvPr>
        <xdr:cNvCxnSpPr/>
      </xdr:nvCxnSpPr>
      <xdr:spPr>
        <a:xfrm>
          <a:off x="1008380" y="16996410"/>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118127</xdr:rowOff>
    </xdr:from>
    <xdr:ext cx="405111" cy="259045"/>
    <xdr:sp macro="" textlink="">
      <xdr:nvSpPr>
        <xdr:cNvPr id="426" name="n_1aveValue【市民会館】&#10;有形固定資産減価償却率">
          <a:extLst>
            <a:ext uri="{FF2B5EF4-FFF2-40B4-BE49-F238E27FC236}">
              <a16:creationId xmlns:a16="http://schemas.microsoft.com/office/drawing/2014/main" id="{A625FEC2-3671-488F-9FA0-FB02C3B6A8CE}"/>
            </a:ext>
          </a:extLst>
        </xdr:cNvPr>
        <xdr:cNvSpPr txBox="1"/>
      </xdr:nvSpPr>
      <xdr:spPr>
        <a:xfrm>
          <a:off x="3170564" y="1721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76979</xdr:rowOff>
    </xdr:from>
    <xdr:ext cx="405111" cy="259045"/>
    <xdr:sp macro="" textlink="">
      <xdr:nvSpPr>
        <xdr:cNvPr id="427" name="n_2aveValue【市民会館】&#10;有形固定資産減価償却率">
          <a:extLst>
            <a:ext uri="{FF2B5EF4-FFF2-40B4-BE49-F238E27FC236}">
              <a16:creationId xmlns:a16="http://schemas.microsoft.com/office/drawing/2014/main" id="{83D3A3BF-EAEE-413F-91BE-C0AFD2E31E0B}"/>
            </a:ext>
          </a:extLst>
        </xdr:cNvPr>
        <xdr:cNvSpPr txBox="1"/>
      </xdr:nvSpPr>
      <xdr:spPr>
        <a:xfrm>
          <a:off x="2385704" y="1717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63264</xdr:rowOff>
    </xdr:from>
    <xdr:ext cx="405111" cy="259045"/>
    <xdr:sp macro="" textlink="">
      <xdr:nvSpPr>
        <xdr:cNvPr id="428" name="n_3aveValue【市民会館】&#10;有形固定資産減価償却率">
          <a:extLst>
            <a:ext uri="{FF2B5EF4-FFF2-40B4-BE49-F238E27FC236}">
              <a16:creationId xmlns:a16="http://schemas.microsoft.com/office/drawing/2014/main" id="{2AF2B557-33C0-4E2B-AFD2-F7F05F3076E4}"/>
            </a:ext>
          </a:extLst>
        </xdr:cNvPr>
        <xdr:cNvSpPr txBox="1"/>
      </xdr:nvSpPr>
      <xdr:spPr>
        <a:xfrm>
          <a:off x="1611004" y="1716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129557</xdr:rowOff>
    </xdr:from>
    <xdr:ext cx="405111" cy="259045"/>
    <xdr:sp macro="" textlink="">
      <xdr:nvSpPr>
        <xdr:cNvPr id="429" name="n_4aveValue【市民会館】&#10;有形固定資産減価償却率">
          <a:extLst>
            <a:ext uri="{FF2B5EF4-FFF2-40B4-BE49-F238E27FC236}">
              <a16:creationId xmlns:a16="http://schemas.microsoft.com/office/drawing/2014/main" id="{180A1E29-06AA-4EE8-B276-94940DC3E7CA}"/>
            </a:ext>
          </a:extLst>
        </xdr:cNvPr>
        <xdr:cNvSpPr txBox="1"/>
      </xdr:nvSpPr>
      <xdr:spPr>
        <a:xfrm>
          <a:off x="836304"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104664</xdr:rowOff>
    </xdr:from>
    <xdr:ext cx="405111" cy="259045"/>
    <xdr:sp macro="" textlink="">
      <xdr:nvSpPr>
        <xdr:cNvPr id="430" name="n_1mainValue【市民会館】&#10;有形固定資産減価償却率">
          <a:extLst>
            <a:ext uri="{FF2B5EF4-FFF2-40B4-BE49-F238E27FC236}">
              <a16:creationId xmlns:a16="http://schemas.microsoft.com/office/drawing/2014/main" id="{A519B85B-36B9-4BF7-89A2-5430F3324B38}"/>
            </a:ext>
          </a:extLst>
        </xdr:cNvPr>
        <xdr:cNvSpPr txBox="1"/>
      </xdr:nvSpPr>
      <xdr:spPr>
        <a:xfrm>
          <a:off x="3170564" y="1686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56659</xdr:rowOff>
    </xdr:from>
    <xdr:ext cx="405111" cy="259045"/>
    <xdr:sp macro="" textlink="">
      <xdr:nvSpPr>
        <xdr:cNvPr id="431" name="n_2mainValue【市民会館】&#10;有形固定資産減価償却率">
          <a:extLst>
            <a:ext uri="{FF2B5EF4-FFF2-40B4-BE49-F238E27FC236}">
              <a16:creationId xmlns:a16="http://schemas.microsoft.com/office/drawing/2014/main" id="{F271EADA-96FF-46BF-89DD-14DBAC39E6EB}"/>
            </a:ext>
          </a:extLst>
        </xdr:cNvPr>
        <xdr:cNvSpPr txBox="1"/>
      </xdr:nvSpPr>
      <xdr:spPr>
        <a:xfrm>
          <a:off x="2385704" y="1682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8653</xdr:rowOff>
    </xdr:from>
    <xdr:ext cx="405111" cy="259045"/>
    <xdr:sp macro="" textlink="">
      <xdr:nvSpPr>
        <xdr:cNvPr id="432" name="n_3mainValue【市民会館】&#10;有形固定資産減価償却率">
          <a:extLst>
            <a:ext uri="{FF2B5EF4-FFF2-40B4-BE49-F238E27FC236}">
              <a16:creationId xmlns:a16="http://schemas.microsoft.com/office/drawing/2014/main" id="{60DF057E-85FA-403F-BAE1-9E17AAB198B6}"/>
            </a:ext>
          </a:extLst>
        </xdr:cNvPr>
        <xdr:cNvSpPr txBox="1"/>
      </xdr:nvSpPr>
      <xdr:spPr>
        <a:xfrm>
          <a:off x="1611004" y="1677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132097</xdr:rowOff>
    </xdr:from>
    <xdr:ext cx="405111" cy="259045"/>
    <xdr:sp macro="" textlink="">
      <xdr:nvSpPr>
        <xdr:cNvPr id="433" name="n_4mainValue【市民会館】&#10;有形固定資産減価償却率">
          <a:extLst>
            <a:ext uri="{FF2B5EF4-FFF2-40B4-BE49-F238E27FC236}">
              <a16:creationId xmlns:a16="http://schemas.microsoft.com/office/drawing/2014/main" id="{F04BE170-3883-47EC-B679-76A29B0E6991}"/>
            </a:ext>
          </a:extLst>
        </xdr:cNvPr>
        <xdr:cNvSpPr txBox="1"/>
      </xdr:nvSpPr>
      <xdr:spPr>
        <a:xfrm>
          <a:off x="836304" y="1672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A689F6A0-479B-4F9E-9B9F-2C294859C37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5A7E5278-1E40-48D8-A0D2-41A1795BA8D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7CD1860-2D59-4588-9803-AC7C1667C24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403685EC-7CFF-4251-95A2-02073057DBD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82A94B7-2C1B-4A6F-BBB3-5948A8F43FD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35E3140-7280-4975-AB60-A0FDA1C8204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EC76F8F-2360-4614-BAF4-54502270DD4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34E1253-F40F-4760-92C4-A28A71E6AEE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F067ABE9-0F52-4242-8E0B-BF812459C09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90A50B19-A1FF-452A-94F7-AA8AE4D8ED0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32A5ED7-FE11-451A-9C98-EFE94BF03511}"/>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4C8866B6-8F54-4175-829C-CC825BF64FC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DAFA73EF-2A1C-4C00-B3D2-3A052B1ABA9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E6966916-1AA7-417D-B821-B23A3679D27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93C519D4-C9B4-42B0-8295-C261FA415AF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14CD9720-85A0-43FC-82D1-A7DA6BC5EBA8}"/>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F6D284A-BBA7-4EE0-B050-7F2AB0D5946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EFAD08F7-2436-46BD-A3AA-0A66FF06E43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62801865-644C-4571-A3D1-7E8EBD4AC28E}"/>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998E74FD-77C3-4C6D-A54F-44645C57BC5B}"/>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22D8C92-D6A7-42AA-8170-B51C2BFB214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3EEDE656-531B-4C1E-B5D5-468B44DC4EE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6F565CAE-8435-4CEA-A8A4-650028F595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2D0282F3-7FBD-469B-9129-CEEDD90276E0}"/>
            </a:ext>
          </a:extLst>
        </xdr:cNvPr>
        <xdr:cNvCxnSpPr/>
      </xdr:nvCxnSpPr>
      <xdr:spPr>
        <a:xfrm flipV="1">
          <a:off x="9219565" y="166839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E9711EC6-FA00-4118-83CA-07D58694653C}"/>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F98A1D30-F720-40A0-B795-FE08B300954A}"/>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8A909A61-0EB5-408A-A77E-90E72BE012D5}"/>
            </a:ext>
          </a:extLst>
        </xdr:cNvPr>
        <xdr:cNvSpPr txBox="1"/>
      </xdr:nvSpPr>
      <xdr:spPr>
        <a:xfrm>
          <a:off x="925830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0ADCBDED-9503-44A1-AC9E-8A67961D2EE3}"/>
            </a:ext>
          </a:extLst>
        </xdr:cNvPr>
        <xdr:cNvCxnSpPr/>
      </xdr:nvCxnSpPr>
      <xdr:spPr>
        <a:xfrm>
          <a:off x="915416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587E1410-2F4D-4B70-A699-7E704E6D8E49}"/>
            </a:ext>
          </a:extLst>
        </xdr:cNvPr>
        <xdr:cNvSpPr txBox="1"/>
      </xdr:nvSpPr>
      <xdr:spPr>
        <a:xfrm>
          <a:off x="9258300" y="174866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44F97F44-FF77-4D55-A3D3-2712A78C7981}"/>
            </a:ext>
          </a:extLst>
        </xdr:cNvPr>
        <xdr:cNvSpPr/>
      </xdr:nvSpPr>
      <xdr:spPr>
        <a:xfrm>
          <a:off x="9192260" y="17631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77A261B8-DAE7-4EFD-96C0-56CB2F51830F}"/>
            </a:ext>
          </a:extLst>
        </xdr:cNvPr>
        <xdr:cNvSpPr/>
      </xdr:nvSpPr>
      <xdr:spPr>
        <a:xfrm>
          <a:off x="8445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D9B92A13-D8B6-4B66-ADAD-97A18B2834FD}"/>
            </a:ext>
          </a:extLst>
        </xdr:cNvPr>
        <xdr:cNvSpPr/>
      </xdr:nvSpPr>
      <xdr:spPr>
        <a:xfrm>
          <a:off x="7670800" y="1763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DDC61A10-8582-4DA7-802A-2FB1C1F7D0E7}"/>
            </a:ext>
          </a:extLst>
        </xdr:cNvPr>
        <xdr:cNvSpPr/>
      </xdr:nvSpPr>
      <xdr:spPr>
        <a:xfrm>
          <a:off x="68732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128270</xdr:rowOff>
    </xdr:from>
    <xdr:to>
      <xdr:col>36</xdr:col>
      <xdr:colOff>165100</xdr:colOff>
      <xdr:row>104</xdr:row>
      <xdr:rowOff>58420</xdr:rowOff>
    </xdr:to>
    <xdr:sp macro="" textlink="">
      <xdr:nvSpPr>
        <xdr:cNvPr id="467" name="フローチャート: 判断 466">
          <a:extLst>
            <a:ext uri="{FF2B5EF4-FFF2-40B4-BE49-F238E27FC236}">
              <a16:creationId xmlns:a16="http://schemas.microsoft.com/office/drawing/2014/main" id="{BE86468E-D87E-4FCD-BB2C-F949CCD382C9}"/>
            </a:ext>
          </a:extLst>
        </xdr:cNvPr>
        <xdr:cNvSpPr/>
      </xdr:nvSpPr>
      <xdr:spPr>
        <a:xfrm>
          <a:off x="6098540" y="1739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7D675B3-A59A-4F29-901D-F041449E488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AA1F48D-14F9-48F2-9A16-9F1DBEF5C97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2E7CE97-CCE4-442D-A15E-819CA833BE5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3669BE5-724D-4370-9816-C8DD16C59B8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DBFA1C4-3DFA-4DC3-9331-7948997E3D5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44450</xdr:rowOff>
    </xdr:from>
    <xdr:to>
      <xdr:col>55</xdr:col>
      <xdr:colOff>50800</xdr:colOff>
      <xdr:row>105</xdr:row>
      <xdr:rowOff>146050</xdr:rowOff>
    </xdr:to>
    <xdr:sp macro="" textlink="">
      <xdr:nvSpPr>
        <xdr:cNvPr id="473" name="楕円 472">
          <a:extLst>
            <a:ext uri="{FF2B5EF4-FFF2-40B4-BE49-F238E27FC236}">
              <a16:creationId xmlns:a16="http://schemas.microsoft.com/office/drawing/2014/main" id="{28493D4F-955E-4876-BC9F-0EED941E387C}"/>
            </a:ext>
          </a:extLst>
        </xdr:cNvPr>
        <xdr:cNvSpPr/>
      </xdr:nvSpPr>
      <xdr:spPr>
        <a:xfrm>
          <a:off x="9192260" y="1764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22877</xdr:rowOff>
    </xdr:from>
    <xdr:ext cx="469744" cy="259045"/>
    <xdr:sp macro="" textlink="">
      <xdr:nvSpPr>
        <xdr:cNvPr id="474" name="【市民会館】&#10;一人当たり面積該当値テキスト">
          <a:extLst>
            <a:ext uri="{FF2B5EF4-FFF2-40B4-BE49-F238E27FC236}">
              <a16:creationId xmlns:a16="http://schemas.microsoft.com/office/drawing/2014/main" id="{00ADE72C-3321-45D8-B36B-BA8E17783BF2}"/>
            </a:ext>
          </a:extLst>
        </xdr:cNvPr>
        <xdr:cNvSpPr txBox="1"/>
      </xdr:nvSpPr>
      <xdr:spPr>
        <a:xfrm>
          <a:off x="9258300" y="1762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44450</xdr:rowOff>
    </xdr:from>
    <xdr:to>
      <xdr:col>50</xdr:col>
      <xdr:colOff>165100</xdr:colOff>
      <xdr:row>105</xdr:row>
      <xdr:rowOff>146050</xdr:rowOff>
    </xdr:to>
    <xdr:sp macro="" textlink="">
      <xdr:nvSpPr>
        <xdr:cNvPr id="475" name="楕円 474">
          <a:extLst>
            <a:ext uri="{FF2B5EF4-FFF2-40B4-BE49-F238E27FC236}">
              <a16:creationId xmlns:a16="http://schemas.microsoft.com/office/drawing/2014/main" id="{764920B8-2602-4FBB-911A-6B12700B2891}"/>
            </a:ext>
          </a:extLst>
        </xdr:cNvPr>
        <xdr:cNvSpPr/>
      </xdr:nvSpPr>
      <xdr:spPr>
        <a:xfrm>
          <a:off x="8445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95250</xdr:rowOff>
    </xdr:from>
    <xdr:to>
      <xdr:col>55</xdr:col>
      <xdr:colOff>0</xdr:colOff>
      <xdr:row>105</xdr:row>
      <xdr:rowOff>95250</xdr:rowOff>
    </xdr:to>
    <xdr:cxnSp macro="">
      <xdr:nvCxnSpPr>
        <xdr:cNvPr id="476" name="直線コネクタ 475">
          <a:extLst>
            <a:ext uri="{FF2B5EF4-FFF2-40B4-BE49-F238E27FC236}">
              <a16:creationId xmlns:a16="http://schemas.microsoft.com/office/drawing/2014/main" id="{5DF89673-D4B6-4DEC-B349-757E23A1E9B4}"/>
            </a:ext>
          </a:extLst>
        </xdr:cNvPr>
        <xdr:cNvCxnSpPr/>
      </xdr:nvCxnSpPr>
      <xdr:spPr>
        <a:xfrm>
          <a:off x="8496300" y="176974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77" name="楕円 476">
          <a:extLst>
            <a:ext uri="{FF2B5EF4-FFF2-40B4-BE49-F238E27FC236}">
              <a16:creationId xmlns:a16="http://schemas.microsoft.com/office/drawing/2014/main" id="{956676D8-B8FD-4EEC-B865-08B08B48EC74}"/>
            </a:ext>
          </a:extLst>
        </xdr:cNvPr>
        <xdr:cNvSpPr/>
      </xdr:nvSpPr>
      <xdr:spPr>
        <a:xfrm>
          <a:off x="7670800" y="1764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95250</xdr:rowOff>
    </xdr:from>
    <xdr:to>
      <xdr:col>50</xdr:col>
      <xdr:colOff>114300</xdr:colOff>
      <xdr:row>105</xdr:row>
      <xdr:rowOff>95250</xdr:rowOff>
    </xdr:to>
    <xdr:cxnSp macro="">
      <xdr:nvCxnSpPr>
        <xdr:cNvPr id="478" name="直線コネクタ 477">
          <a:extLst>
            <a:ext uri="{FF2B5EF4-FFF2-40B4-BE49-F238E27FC236}">
              <a16:creationId xmlns:a16="http://schemas.microsoft.com/office/drawing/2014/main" id="{08C9EDA8-CCA8-4077-8D21-E34CE7D6D167}"/>
            </a:ext>
          </a:extLst>
        </xdr:cNvPr>
        <xdr:cNvCxnSpPr/>
      </xdr:nvCxnSpPr>
      <xdr:spPr>
        <a:xfrm>
          <a:off x="7713980" y="176974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44450</xdr:rowOff>
    </xdr:from>
    <xdr:to>
      <xdr:col>41</xdr:col>
      <xdr:colOff>101600</xdr:colOff>
      <xdr:row>105</xdr:row>
      <xdr:rowOff>146050</xdr:rowOff>
    </xdr:to>
    <xdr:sp macro="" textlink="">
      <xdr:nvSpPr>
        <xdr:cNvPr id="479" name="楕円 478">
          <a:extLst>
            <a:ext uri="{FF2B5EF4-FFF2-40B4-BE49-F238E27FC236}">
              <a16:creationId xmlns:a16="http://schemas.microsoft.com/office/drawing/2014/main" id="{41585BA8-E000-4936-970D-2C49FFFCF409}"/>
            </a:ext>
          </a:extLst>
        </xdr:cNvPr>
        <xdr:cNvSpPr/>
      </xdr:nvSpPr>
      <xdr:spPr>
        <a:xfrm>
          <a:off x="687324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95250</xdr:rowOff>
    </xdr:from>
    <xdr:to>
      <xdr:col>45</xdr:col>
      <xdr:colOff>177800</xdr:colOff>
      <xdr:row>105</xdr:row>
      <xdr:rowOff>95250</xdr:rowOff>
    </xdr:to>
    <xdr:cxnSp macro="">
      <xdr:nvCxnSpPr>
        <xdr:cNvPr id="480" name="直線コネクタ 479">
          <a:extLst>
            <a:ext uri="{FF2B5EF4-FFF2-40B4-BE49-F238E27FC236}">
              <a16:creationId xmlns:a16="http://schemas.microsoft.com/office/drawing/2014/main" id="{E24CEE6A-B370-463A-B868-F9ECA5C4A58D}"/>
            </a:ext>
          </a:extLst>
        </xdr:cNvPr>
        <xdr:cNvCxnSpPr/>
      </xdr:nvCxnSpPr>
      <xdr:spPr>
        <a:xfrm>
          <a:off x="6924040" y="176974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44450</xdr:rowOff>
    </xdr:from>
    <xdr:to>
      <xdr:col>36</xdr:col>
      <xdr:colOff>165100</xdr:colOff>
      <xdr:row>105</xdr:row>
      <xdr:rowOff>146050</xdr:rowOff>
    </xdr:to>
    <xdr:sp macro="" textlink="">
      <xdr:nvSpPr>
        <xdr:cNvPr id="481" name="楕円 480">
          <a:extLst>
            <a:ext uri="{FF2B5EF4-FFF2-40B4-BE49-F238E27FC236}">
              <a16:creationId xmlns:a16="http://schemas.microsoft.com/office/drawing/2014/main" id="{23F58F81-39C3-49C3-BF7F-3050D85754EB}"/>
            </a:ext>
          </a:extLst>
        </xdr:cNvPr>
        <xdr:cNvSpPr/>
      </xdr:nvSpPr>
      <xdr:spPr>
        <a:xfrm>
          <a:off x="609854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95250</xdr:rowOff>
    </xdr:from>
    <xdr:to>
      <xdr:col>41</xdr:col>
      <xdr:colOff>50800</xdr:colOff>
      <xdr:row>105</xdr:row>
      <xdr:rowOff>95250</xdr:rowOff>
    </xdr:to>
    <xdr:cxnSp macro="">
      <xdr:nvCxnSpPr>
        <xdr:cNvPr id="482" name="直線コネクタ 481">
          <a:extLst>
            <a:ext uri="{FF2B5EF4-FFF2-40B4-BE49-F238E27FC236}">
              <a16:creationId xmlns:a16="http://schemas.microsoft.com/office/drawing/2014/main" id="{17A115E8-F295-415D-A840-D87C85401EEA}"/>
            </a:ext>
          </a:extLst>
        </xdr:cNvPr>
        <xdr:cNvCxnSpPr/>
      </xdr:nvCxnSpPr>
      <xdr:spPr>
        <a:xfrm>
          <a:off x="6149340" y="17697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2238C3E9-2BD3-4758-9A86-322BC417AD6C}"/>
            </a:ext>
          </a:extLst>
        </xdr:cNvPr>
        <xdr:cNvSpPr txBox="1"/>
      </xdr:nvSpPr>
      <xdr:spPr>
        <a:xfrm>
          <a:off x="827158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90C153B6-6C44-47E6-B628-1F0324D668EE}"/>
            </a:ext>
          </a:extLst>
        </xdr:cNvPr>
        <xdr:cNvSpPr txBox="1"/>
      </xdr:nvSpPr>
      <xdr:spPr>
        <a:xfrm>
          <a:off x="750958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1DFC94FD-6D32-4DC1-BC1A-A4283370AF58}"/>
            </a:ext>
          </a:extLst>
        </xdr:cNvPr>
        <xdr:cNvSpPr txBox="1"/>
      </xdr:nvSpPr>
      <xdr:spPr>
        <a:xfrm>
          <a:off x="67120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74947</xdr:rowOff>
    </xdr:from>
    <xdr:ext cx="469744" cy="259045"/>
    <xdr:sp macro="" textlink="">
      <xdr:nvSpPr>
        <xdr:cNvPr id="486" name="n_4aveValue【市民会館】&#10;一人当たり面積">
          <a:extLst>
            <a:ext uri="{FF2B5EF4-FFF2-40B4-BE49-F238E27FC236}">
              <a16:creationId xmlns:a16="http://schemas.microsoft.com/office/drawing/2014/main" id="{DD24ED0A-8CCF-4AB9-964C-C7859F013FDC}"/>
            </a:ext>
          </a:extLst>
        </xdr:cNvPr>
        <xdr:cNvSpPr txBox="1"/>
      </xdr:nvSpPr>
      <xdr:spPr>
        <a:xfrm>
          <a:off x="593732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137177</xdr:rowOff>
    </xdr:from>
    <xdr:ext cx="469744" cy="259045"/>
    <xdr:sp macro="" textlink="">
      <xdr:nvSpPr>
        <xdr:cNvPr id="487" name="n_1mainValue【市民会館】&#10;一人当たり面積">
          <a:extLst>
            <a:ext uri="{FF2B5EF4-FFF2-40B4-BE49-F238E27FC236}">
              <a16:creationId xmlns:a16="http://schemas.microsoft.com/office/drawing/2014/main" id="{9434C67D-D619-45DE-8EE0-72027CD4A5AB}"/>
            </a:ext>
          </a:extLst>
        </xdr:cNvPr>
        <xdr:cNvSpPr txBox="1"/>
      </xdr:nvSpPr>
      <xdr:spPr>
        <a:xfrm>
          <a:off x="827158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8" name="n_2mainValue【市民会館】&#10;一人当たり面積">
          <a:extLst>
            <a:ext uri="{FF2B5EF4-FFF2-40B4-BE49-F238E27FC236}">
              <a16:creationId xmlns:a16="http://schemas.microsoft.com/office/drawing/2014/main" id="{99A5A33D-6B2A-4538-8D41-D0FDA5822664}"/>
            </a:ext>
          </a:extLst>
        </xdr:cNvPr>
        <xdr:cNvSpPr txBox="1"/>
      </xdr:nvSpPr>
      <xdr:spPr>
        <a:xfrm>
          <a:off x="750958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137177</xdr:rowOff>
    </xdr:from>
    <xdr:ext cx="469744" cy="259045"/>
    <xdr:sp macro="" textlink="">
      <xdr:nvSpPr>
        <xdr:cNvPr id="489" name="n_3mainValue【市民会館】&#10;一人当たり面積">
          <a:extLst>
            <a:ext uri="{FF2B5EF4-FFF2-40B4-BE49-F238E27FC236}">
              <a16:creationId xmlns:a16="http://schemas.microsoft.com/office/drawing/2014/main" id="{CC71D944-7E1F-4887-9997-1EE36CB48BB2}"/>
            </a:ext>
          </a:extLst>
        </xdr:cNvPr>
        <xdr:cNvSpPr txBox="1"/>
      </xdr:nvSpPr>
      <xdr:spPr>
        <a:xfrm>
          <a:off x="671202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137177</xdr:rowOff>
    </xdr:from>
    <xdr:ext cx="469744" cy="259045"/>
    <xdr:sp macro="" textlink="">
      <xdr:nvSpPr>
        <xdr:cNvPr id="490" name="n_4mainValue【市民会館】&#10;一人当たり面積">
          <a:extLst>
            <a:ext uri="{FF2B5EF4-FFF2-40B4-BE49-F238E27FC236}">
              <a16:creationId xmlns:a16="http://schemas.microsoft.com/office/drawing/2014/main" id="{CB27AFB1-8122-4AB8-BDFE-42B0F978146C}"/>
            </a:ext>
          </a:extLst>
        </xdr:cNvPr>
        <xdr:cNvSpPr txBox="1"/>
      </xdr:nvSpPr>
      <xdr:spPr>
        <a:xfrm>
          <a:off x="593732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FAC3ADC-6A2B-4E3D-A8D7-AB0DFF1743E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D308C36A-DF11-4BA5-9EC2-0C7BE29D6FB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BF61BD68-D69B-42CB-BED0-F7F271D5EBB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A332A65-72DE-43C1-B053-09D8E89C4CD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332C0D57-2E14-4B61-8BB8-6E9B603F4FF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AB87C11-A9EF-4206-81E7-5F9166FEED7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2876932B-45B5-4429-8D52-1E51072F1B1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E8749C73-42BE-4EB0-97DE-F64B3C1BC65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D60055EC-BE21-400F-BE7A-7A274C6D017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94C4CAE8-CBA5-4E04-B4B2-C270198B901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B55696F3-6FF2-481B-B51C-594ACB50373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95500C70-DCC1-4052-A8AF-FBCA98B8BF1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D21E8FAB-CACF-4A25-B83D-CD389EFAA03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77F3B863-08B5-4C38-B17B-AA8CC6C12EE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165FFFE1-0AF3-44E2-9F2E-EB7E758B9C8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87BAE39D-6FFA-4C8E-8C69-995A144CE98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9F3C3719-601F-42B8-A0E3-04E672516E1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AD9909D5-744B-4011-A347-210F47C9235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51B7F2B4-2A2F-4AB3-BBC9-8E78DCF4013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69DD4A1-F53A-4E6A-9E9E-310F31B8F70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C1B95F9-22F6-449F-97F1-B830115227A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5EB95703-BC52-49E6-AFE1-E75B69D4457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5762325-6A86-45E5-883D-4DF9A1356BC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37E8EB8-4766-4377-B077-CFD5159CC7E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04AC09A7-809A-438B-8CC1-CAEBFFC964F0}"/>
            </a:ext>
          </a:extLst>
        </xdr:cNvPr>
        <xdr:cNvCxnSpPr/>
      </xdr:nvCxnSpPr>
      <xdr:spPr>
        <a:xfrm flipV="1">
          <a:off x="14375764" y="576643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2D21F8EC-8DE5-4BD1-BAE6-4AB16B1C1CBB}"/>
            </a:ext>
          </a:extLst>
        </xdr:cNvPr>
        <xdr:cNvSpPr txBox="1"/>
      </xdr:nvSpPr>
      <xdr:spPr>
        <a:xfrm>
          <a:off x="144145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FF94DE00-20A6-4230-B7BF-19824AA66C54}"/>
            </a:ext>
          </a:extLst>
        </xdr:cNvPr>
        <xdr:cNvCxnSpPr/>
      </xdr:nvCxnSpPr>
      <xdr:spPr>
        <a:xfrm>
          <a:off x="14287500" y="706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3A35AE4E-2F01-4202-9A0A-6DAB08DACDA1}"/>
            </a:ext>
          </a:extLst>
        </xdr:cNvPr>
        <xdr:cNvSpPr txBox="1"/>
      </xdr:nvSpPr>
      <xdr:spPr>
        <a:xfrm>
          <a:off x="144145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3F3415A5-D242-4F6E-BB7E-5EE611B87BA2}"/>
            </a:ext>
          </a:extLst>
        </xdr:cNvPr>
        <xdr:cNvCxnSpPr/>
      </xdr:nvCxnSpPr>
      <xdr:spPr>
        <a:xfrm>
          <a:off x="14287500" y="57664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8F0BF312-6D49-45CB-A342-A3260AB1F1B4}"/>
            </a:ext>
          </a:extLst>
        </xdr:cNvPr>
        <xdr:cNvSpPr txBox="1"/>
      </xdr:nvSpPr>
      <xdr:spPr>
        <a:xfrm>
          <a:off x="14414500" y="6387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B8CD38B3-8F88-4FE2-ACF8-F90D5DDCE499}"/>
            </a:ext>
          </a:extLst>
        </xdr:cNvPr>
        <xdr:cNvSpPr/>
      </xdr:nvSpPr>
      <xdr:spPr>
        <a:xfrm>
          <a:off x="14325600" y="64090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FC17A247-9356-4477-ADD0-B2196547E51F}"/>
            </a:ext>
          </a:extLst>
        </xdr:cNvPr>
        <xdr:cNvSpPr/>
      </xdr:nvSpPr>
      <xdr:spPr>
        <a:xfrm>
          <a:off x="1357884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15A071F9-6373-49EA-BAD3-87A4908DD895}"/>
            </a:ext>
          </a:extLst>
        </xdr:cNvPr>
        <xdr:cNvSpPr/>
      </xdr:nvSpPr>
      <xdr:spPr>
        <a:xfrm>
          <a:off x="128041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434F7869-5608-43FA-9583-6B9EF8904603}"/>
            </a:ext>
          </a:extLst>
        </xdr:cNvPr>
        <xdr:cNvSpPr/>
      </xdr:nvSpPr>
      <xdr:spPr>
        <a:xfrm>
          <a:off x="12029440" y="6359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525" name="フローチャート: 判断 524">
          <a:extLst>
            <a:ext uri="{FF2B5EF4-FFF2-40B4-BE49-F238E27FC236}">
              <a16:creationId xmlns:a16="http://schemas.microsoft.com/office/drawing/2014/main" id="{A0C2F4B8-77C6-4E9A-B717-7D1D13AFBA51}"/>
            </a:ext>
          </a:extLst>
        </xdr:cNvPr>
        <xdr:cNvSpPr/>
      </xdr:nvSpPr>
      <xdr:spPr>
        <a:xfrm>
          <a:off x="1123188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E0969BD-9149-480C-8645-4A3DF877E1E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A1886E6-8DEA-4CD8-A29F-B8B0B85B25F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1B9C522-0423-4A64-B629-4BBF9AAA289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43F234A-2827-4147-A19D-1FA75A177EB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F85FFF8-3784-470D-9368-EBDBFA5DBB2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531" name="楕円 530">
          <a:extLst>
            <a:ext uri="{FF2B5EF4-FFF2-40B4-BE49-F238E27FC236}">
              <a16:creationId xmlns:a16="http://schemas.microsoft.com/office/drawing/2014/main" id="{D9623005-648E-45A4-A7EE-E2EB713FD973}"/>
            </a:ext>
          </a:extLst>
        </xdr:cNvPr>
        <xdr:cNvSpPr/>
      </xdr:nvSpPr>
      <xdr:spPr>
        <a:xfrm>
          <a:off x="14325600" y="6140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BD313FBC-4A98-424C-80CD-C12637D78F1E}"/>
            </a:ext>
          </a:extLst>
        </xdr:cNvPr>
        <xdr:cNvSpPr txBox="1"/>
      </xdr:nvSpPr>
      <xdr:spPr>
        <a:xfrm>
          <a:off x="14414500"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78740</xdr:rowOff>
    </xdr:from>
    <xdr:to>
      <xdr:col>81</xdr:col>
      <xdr:colOff>101600</xdr:colOff>
      <xdr:row>37</xdr:row>
      <xdr:rowOff>8890</xdr:rowOff>
    </xdr:to>
    <xdr:sp macro="" textlink="">
      <xdr:nvSpPr>
        <xdr:cNvPr id="533" name="楕円 532">
          <a:extLst>
            <a:ext uri="{FF2B5EF4-FFF2-40B4-BE49-F238E27FC236}">
              <a16:creationId xmlns:a16="http://schemas.microsoft.com/office/drawing/2014/main" id="{BAA7DDE0-A875-47E1-BB71-6623E08A596D}"/>
            </a:ext>
          </a:extLst>
        </xdr:cNvPr>
        <xdr:cNvSpPr/>
      </xdr:nvSpPr>
      <xdr:spPr>
        <a:xfrm>
          <a:off x="13578840" y="6113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129540</xdr:rowOff>
    </xdr:from>
    <xdr:to>
      <xdr:col>85</xdr:col>
      <xdr:colOff>127000</xdr:colOff>
      <xdr:row>36</xdr:row>
      <xdr:rowOff>156210</xdr:rowOff>
    </xdr:to>
    <xdr:cxnSp macro="">
      <xdr:nvCxnSpPr>
        <xdr:cNvPr id="534" name="直線コネクタ 533">
          <a:extLst>
            <a:ext uri="{FF2B5EF4-FFF2-40B4-BE49-F238E27FC236}">
              <a16:creationId xmlns:a16="http://schemas.microsoft.com/office/drawing/2014/main" id="{2F3F39BF-BADE-474A-B632-857301D666A2}"/>
            </a:ext>
          </a:extLst>
        </xdr:cNvPr>
        <xdr:cNvCxnSpPr/>
      </xdr:nvCxnSpPr>
      <xdr:spPr>
        <a:xfrm>
          <a:off x="13629640" y="616458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21590</xdr:rowOff>
    </xdr:from>
    <xdr:to>
      <xdr:col>76</xdr:col>
      <xdr:colOff>165100</xdr:colOff>
      <xdr:row>36</xdr:row>
      <xdr:rowOff>123190</xdr:rowOff>
    </xdr:to>
    <xdr:sp macro="" textlink="">
      <xdr:nvSpPr>
        <xdr:cNvPr id="535" name="楕円 534">
          <a:extLst>
            <a:ext uri="{FF2B5EF4-FFF2-40B4-BE49-F238E27FC236}">
              <a16:creationId xmlns:a16="http://schemas.microsoft.com/office/drawing/2014/main" id="{C5959333-F607-4404-976E-656F29407B72}"/>
            </a:ext>
          </a:extLst>
        </xdr:cNvPr>
        <xdr:cNvSpPr/>
      </xdr:nvSpPr>
      <xdr:spPr>
        <a:xfrm>
          <a:off x="1280414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72390</xdr:rowOff>
    </xdr:from>
    <xdr:to>
      <xdr:col>81</xdr:col>
      <xdr:colOff>50800</xdr:colOff>
      <xdr:row>36</xdr:row>
      <xdr:rowOff>129540</xdr:rowOff>
    </xdr:to>
    <xdr:cxnSp macro="">
      <xdr:nvCxnSpPr>
        <xdr:cNvPr id="536" name="直線コネクタ 535">
          <a:extLst>
            <a:ext uri="{FF2B5EF4-FFF2-40B4-BE49-F238E27FC236}">
              <a16:creationId xmlns:a16="http://schemas.microsoft.com/office/drawing/2014/main" id="{3636E275-EF02-41F8-8AFA-0A5B65E95472}"/>
            </a:ext>
          </a:extLst>
        </xdr:cNvPr>
        <xdr:cNvCxnSpPr/>
      </xdr:nvCxnSpPr>
      <xdr:spPr>
        <a:xfrm>
          <a:off x="12854940" y="610743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132080</xdr:rowOff>
    </xdr:from>
    <xdr:to>
      <xdr:col>72</xdr:col>
      <xdr:colOff>38100</xdr:colOff>
      <xdr:row>36</xdr:row>
      <xdr:rowOff>62230</xdr:rowOff>
    </xdr:to>
    <xdr:sp macro="" textlink="">
      <xdr:nvSpPr>
        <xdr:cNvPr id="537" name="楕円 536">
          <a:extLst>
            <a:ext uri="{FF2B5EF4-FFF2-40B4-BE49-F238E27FC236}">
              <a16:creationId xmlns:a16="http://schemas.microsoft.com/office/drawing/2014/main" id="{8C58D784-5B81-48E9-87A7-4C23C8C74F87}"/>
            </a:ext>
          </a:extLst>
        </xdr:cNvPr>
        <xdr:cNvSpPr/>
      </xdr:nvSpPr>
      <xdr:spPr>
        <a:xfrm>
          <a:off x="12029440" y="5999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11430</xdr:rowOff>
    </xdr:from>
    <xdr:to>
      <xdr:col>76</xdr:col>
      <xdr:colOff>114300</xdr:colOff>
      <xdr:row>36</xdr:row>
      <xdr:rowOff>72390</xdr:rowOff>
    </xdr:to>
    <xdr:cxnSp macro="">
      <xdr:nvCxnSpPr>
        <xdr:cNvPr id="538" name="直線コネクタ 537">
          <a:extLst>
            <a:ext uri="{FF2B5EF4-FFF2-40B4-BE49-F238E27FC236}">
              <a16:creationId xmlns:a16="http://schemas.microsoft.com/office/drawing/2014/main" id="{40208FEC-734B-456F-BA38-90D19508609F}"/>
            </a:ext>
          </a:extLst>
        </xdr:cNvPr>
        <xdr:cNvCxnSpPr/>
      </xdr:nvCxnSpPr>
      <xdr:spPr>
        <a:xfrm>
          <a:off x="12072620" y="604647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114935</xdr:rowOff>
    </xdr:from>
    <xdr:to>
      <xdr:col>67</xdr:col>
      <xdr:colOff>101600</xdr:colOff>
      <xdr:row>36</xdr:row>
      <xdr:rowOff>45085</xdr:rowOff>
    </xdr:to>
    <xdr:sp macro="" textlink="">
      <xdr:nvSpPr>
        <xdr:cNvPr id="539" name="楕円 538">
          <a:extLst>
            <a:ext uri="{FF2B5EF4-FFF2-40B4-BE49-F238E27FC236}">
              <a16:creationId xmlns:a16="http://schemas.microsoft.com/office/drawing/2014/main" id="{D95CB4BF-EC53-4CA7-931B-3D24CB4D73EF}"/>
            </a:ext>
          </a:extLst>
        </xdr:cNvPr>
        <xdr:cNvSpPr/>
      </xdr:nvSpPr>
      <xdr:spPr>
        <a:xfrm>
          <a:off x="11231880" y="5982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165735</xdr:rowOff>
    </xdr:from>
    <xdr:to>
      <xdr:col>71</xdr:col>
      <xdr:colOff>177800</xdr:colOff>
      <xdr:row>36</xdr:row>
      <xdr:rowOff>11430</xdr:rowOff>
    </xdr:to>
    <xdr:cxnSp macro="">
      <xdr:nvCxnSpPr>
        <xdr:cNvPr id="540" name="直線コネクタ 539">
          <a:extLst>
            <a:ext uri="{FF2B5EF4-FFF2-40B4-BE49-F238E27FC236}">
              <a16:creationId xmlns:a16="http://schemas.microsoft.com/office/drawing/2014/main" id="{6D36BA90-9A7B-475B-8FB3-9C2C0C363E62}"/>
            </a:ext>
          </a:extLst>
        </xdr:cNvPr>
        <xdr:cNvCxnSpPr/>
      </xdr:nvCxnSpPr>
      <xdr:spPr>
        <a:xfrm>
          <a:off x="11282680" y="603313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536686AD-2BAC-4B99-8C01-585FCD8953BE}"/>
            </a:ext>
          </a:extLst>
        </xdr:cNvPr>
        <xdr:cNvSpPr txBox="1"/>
      </xdr:nvSpPr>
      <xdr:spPr>
        <a:xfrm>
          <a:off x="134372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B95E903-9686-45A9-9B48-E139791ABBE1}"/>
            </a:ext>
          </a:extLst>
        </xdr:cNvPr>
        <xdr:cNvSpPr txBox="1"/>
      </xdr:nvSpPr>
      <xdr:spPr>
        <a:xfrm>
          <a:off x="126752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6E79F07-5CFD-49EE-978D-FA869E3A7547}"/>
            </a:ext>
          </a:extLst>
        </xdr:cNvPr>
        <xdr:cNvSpPr txBox="1"/>
      </xdr:nvSpPr>
      <xdr:spPr>
        <a:xfrm>
          <a:off x="119005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FA330E20-80F9-4A44-A46A-1F13B4309D84}"/>
            </a:ext>
          </a:extLst>
        </xdr:cNvPr>
        <xdr:cNvSpPr txBox="1"/>
      </xdr:nvSpPr>
      <xdr:spPr>
        <a:xfrm>
          <a:off x="1110298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25417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EFC82748-CE23-4781-ADC0-FD899E0BCD26}"/>
            </a:ext>
          </a:extLst>
        </xdr:cNvPr>
        <xdr:cNvSpPr txBox="1"/>
      </xdr:nvSpPr>
      <xdr:spPr>
        <a:xfrm>
          <a:off x="134372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139717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0BF2E99-BBB0-47A3-B247-7F778302383C}"/>
            </a:ext>
          </a:extLst>
        </xdr:cNvPr>
        <xdr:cNvSpPr txBox="1"/>
      </xdr:nvSpPr>
      <xdr:spPr>
        <a:xfrm>
          <a:off x="126752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78757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589BC005-63B4-4D3C-B003-1E3F1272FC07}"/>
            </a:ext>
          </a:extLst>
        </xdr:cNvPr>
        <xdr:cNvSpPr txBox="1"/>
      </xdr:nvSpPr>
      <xdr:spPr>
        <a:xfrm>
          <a:off x="119005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61612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6A66D516-5A5C-40FF-A958-50DCFB649034}"/>
            </a:ext>
          </a:extLst>
        </xdr:cNvPr>
        <xdr:cNvSpPr txBox="1"/>
      </xdr:nvSpPr>
      <xdr:spPr>
        <a:xfrm>
          <a:off x="1110298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759A7AB-91EE-4A11-89F9-2C07AB71CF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FFC00BC-CBF3-445E-8690-A77827F4B8D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1333F05-D964-4230-8445-B83ADFEDA2C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90D90B7-FFCF-4A4D-9C13-B91801696E9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06A91E2-2731-487A-B06F-991621010D3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F5EB6FE0-4437-4E4B-BF6A-6118986E29C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7D3F400-33CA-4707-A6E6-8DD384C2D36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7C9A075-F53A-4B20-92F2-969869A2B62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4F8FAC3-C48B-4799-A668-BD052E3292A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75B91EF-32C4-4C3E-A101-A3579CF0FA9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F00BCF2E-EC52-446A-B04A-FA8E2A0909E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E5D4512-1D63-4AAF-8B96-2572C733ED6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A2F41D06-FEB9-432A-8678-EADD7FDDE31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592ED590-73CB-4ADA-8824-69DBCA2284D3}"/>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7A087B0-B557-4FEE-AC21-6FB5E7D1EB5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DACC7D29-68D3-422D-ABF5-A76B6338946D}"/>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66F22B1-44DE-47DD-847C-7286E7B8BEB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F6E79D77-CB23-470A-8F07-207A412104D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A7DD425C-82D1-47CD-B619-71DA5EBC59C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515BD80-F52E-4A0D-A10A-9BAA265B528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38B8C5CE-344B-4151-8FDA-C5F1C33FC36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671442A0-A2D1-4B81-8134-DE8F7E082A53}"/>
            </a:ext>
          </a:extLst>
        </xdr:cNvPr>
        <xdr:cNvCxnSpPr/>
      </xdr:nvCxnSpPr>
      <xdr:spPr>
        <a:xfrm flipV="1">
          <a:off x="19509104" y="5567419"/>
          <a:ext cx="0" cy="139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9BE7EC9E-F064-4EFD-9A36-29783A6435FB}"/>
            </a:ext>
          </a:extLst>
        </xdr:cNvPr>
        <xdr:cNvSpPr txBox="1"/>
      </xdr:nvSpPr>
      <xdr:spPr>
        <a:xfrm>
          <a:off x="19547840" y="69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2C59D05E-C630-40B4-A5B4-30567B370170}"/>
            </a:ext>
          </a:extLst>
        </xdr:cNvPr>
        <xdr:cNvCxnSpPr/>
      </xdr:nvCxnSpPr>
      <xdr:spPr>
        <a:xfrm>
          <a:off x="19443700" y="6958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7D6B8E90-0CF1-4CE9-B245-DBFEF0BCDAC3}"/>
            </a:ext>
          </a:extLst>
        </xdr:cNvPr>
        <xdr:cNvSpPr txBox="1"/>
      </xdr:nvSpPr>
      <xdr:spPr>
        <a:xfrm>
          <a:off x="19547840" y="5350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E70B5BBB-6C15-4918-B202-DE70BB6B07C9}"/>
            </a:ext>
          </a:extLst>
        </xdr:cNvPr>
        <xdr:cNvCxnSpPr/>
      </xdr:nvCxnSpPr>
      <xdr:spPr>
        <a:xfrm>
          <a:off x="19443700" y="5567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A9554C5E-EEBE-4E5C-956A-1873473C954B}"/>
            </a:ext>
          </a:extLst>
        </xdr:cNvPr>
        <xdr:cNvSpPr txBox="1"/>
      </xdr:nvSpPr>
      <xdr:spPr>
        <a:xfrm>
          <a:off x="19547840" y="628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E4AAA46A-E056-41FE-9694-F853B0754C2B}"/>
            </a:ext>
          </a:extLst>
        </xdr:cNvPr>
        <xdr:cNvSpPr/>
      </xdr:nvSpPr>
      <xdr:spPr>
        <a:xfrm>
          <a:off x="19458940" y="642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B2219A2B-5994-40D7-9EB2-9413FDD905BE}"/>
            </a:ext>
          </a:extLst>
        </xdr:cNvPr>
        <xdr:cNvSpPr/>
      </xdr:nvSpPr>
      <xdr:spPr>
        <a:xfrm>
          <a:off x="18735040" y="64275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39D740BA-C214-4588-B069-CF9F4ED284BF}"/>
            </a:ext>
          </a:extLst>
        </xdr:cNvPr>
        <xdr:cNvSpPr/>
      </xdr:nvSpPr>
      <xdr:spPr>
        <a:xfrm>
          <a:off x="17937480" y="643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1BAA79FC-20B9-4C6A-BBA6-D05FCE14D214}"/>
            </a:ext>
          </a:extLst>
        </xdr:cNvPr>
        <xdr:cNvSpPr/>
      </xdr:nvSpPr>
      <xdr:spPr>
        <a:xfrm>
          <a:off x="17162780" y="64644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148460</xdr:rowOff>
    </xdr:from>
    <xdr:to>
      <xdr:col>98</xdr:col>
      <xdr:colOff>38100</xdr:colOff>
      <xdr:row>40</xdr:row>
      <xdr:rowOff>78610</xdr:rowOff>
    </xdr:to>
    <xdr:sp macro="" textlink="">
      <xdr:nvSpPr>
        <xdr:cNvPr id="580" name="フローチャート: 判断 579">
          <a:extLst>
            <a:ext uri="{FF2B5EF4-FFF2-40B4-BE49-F238E27FC236}">
              <a16:creationId xmlns:a16="http://schemas.microsoft.com/office/drawing/2014/main" id="{8D65FE93-5EB4-4C85-B767-B6D58D9B651B}"/>
            </a:ext>
          </a:extLst>
        </xdr:cNvPr>
        <xdr:cNvSpPr/>
      </xdr:nvSpPr>
      <xdr:spPr>
        <a:xfrm>
          <a:off x="16388080" y="6686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85FA3C2-9603-4975-AA6B-EC5BCA094BC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7A66ED9-E4DD-463D-A5DB-412DB10BADB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7A48DA4-23E4-405C-8D5F-68445013500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3CF075A-D054-42AA-B437-030042A1694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F4409D2-39A1-4653-A14A-EEAC3D065A0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31024</xdr:rowOff>
    </xdr:from>
    <xdr:to>
      <xdr:col>116</xdr:col>
      <xdr:colOff>114300</xdr:colOff>
      <xdr:row>40</xdr:row>
      <xdr:rowOff>132624</xdr:rowOff>
    </xdr:to>
    <xdr:sp macro="" textlink="">
      <xdr:nvSpPr>
        <xdr:cNvPr id="586" name="楕円 585">
          <a:extLst>
            <a:ext uri="{FF2B5EF4-FFF2-40B4-BE49-F238E27FC236}">
              <a16:creationId xmlns:a16="http://schemas.microsoft.com/office/drawing/2014/main" id="{7AAAEC12-47E9-431E-8063-0435B91FAC41}"/>
            </a:ext>
          </a:extLst>
        </xdr:cNvPr>
        <xdr:cNvSpPr/>
      </xdr:nvSpPr>
      <xdr:spPr>
        <a:xfrm>
          <a:off x="19458940" y="673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9451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657B2C1-3EC9-45BE-831B-42D5533E1AEA}"/>
            </a:ext>
          </a:extLst>
        </xdr:cNvPr>
        <xdr:cNvSpPr txBox="1"/>
      </xdr:nvSpPr>
      <xdr:spPr>
        <a:xfrm>
          <a:off x="19547840" y="671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37260</xdr:rowOff>
    </xdr:from>
    <xdr:to>
      <xdr:col>112</xdr:col>
      <xdr:colOff>38100</xdr:colOff>
      <xdr:row>40</xdr:row>
      <xdr:rowOff>138860</xdr:rowOff>
    </xdr:to>
    <xdr:sp macro="" textlink="">
      <xdr:nvSpPr>
        <xdr:cNvPr id="588" name="楕円 587">
          <a:extLst>
            <a:ext uri="{FF2B5EF4-FFF2-40B4-BE49-F238E27FC236}">
              <a16:creationId xmlns:a16="http://schemas.microsoft.com/office/drawing/2014/main" id="{01219567-C4A1-4125-AE21-3592D1951699}"/>
            </a:ext>
          </a:extLst>
        </xdr:cNvPr>
        <xdr:cNvSpPr/>
      </xdr:nvSpPr>
      <xdr:spPr>
        <a:xfrm>
          <a:off x="18735040" y="674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81824</xdr:rowOff>
    </xdr:from>
    <xdr:to>
      <xdr:col>116</xdr:col>
      <xdr:colOff>63500</xdr:colOff>
      <xdr:row>40</xdr:row>
      <xdr:rowOff>88060</xdr:rowOff>
    </xdr:to>
    <xdr:cxnSp macro="">
      <xdr:nvCxnSpPr>
        <xdr:cNvPr id="589" name="直線コネクタ 588">
          <a:extLst>
            <a:ext uri="{FF2B5EF4-FFF2-40B4-BE49-F238E27FC236}">
              <a16:creationId xmlns:a16="http://schemas.microsoft.com/office/drawing/2014/main" id="{688DF9D5-C5F8-482F-85CC-6D169DD28DFD}"/>
            </a:ext>
          </a:extLst>
        </xdr:cNvPr>
        <xdr:cNvCxnSpPr/>
      </xdr:nvCxnSpPr>
      <xdr:spPr>
        <a:xfrm flipV="1">
          <a:off x="18778220" y="6787424"/>
          <a:ext cx="73152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39198</xdr:rowOff>
    </xdr:from>
    <xdr:to>
      <xdr:col>107</xdr:col>
      <xdr:colOff>101600</xdr:colOff>
      <xdr:row>40</xdr:row>
      <xdr:rowOff>140798</xdr:rowOff>
    </xdr:to>
    <xdr:sp macro="" textlink="">
      <xdr:nvSpPr>
        <xdr:cNvPr id="590" name="楕円 589">
          <a:extLst>
            <a:ext uri="{FF2B5EF4-FFF2-40B4-BE49-F238E27FC236}">
              <a16:creationId xmlns:a16="http://schemas.microsoft.com/office/drawing/2014/main" id="{4D39330D-D228-49A3-8871-2288BD615450}"/>
            </a:ext>
          </a:extLst>
        </xdr:cNvPr>
        <xdr:cNvSpPr/>
      </xdr:nvSpPr>
      <xdr:spPr>
        <a:xfrm>
          <a:off x="17937480" y="67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88060</xdr:rowOff>
    </xdr:from>
    <xdr:to>
      <xdr:col>111</xdr:col>
      <xdr:colOff>177800</xdr:colOff>
      <xdr:row>40</xdr:row>
      <xdr:rowOff>89998</xdr:rowOff>
    </xdr:to>
    <xdr:cxnSp macro="">
      <xdr:nvCxnSpPr>
        <xdr:cNvPr id="591" name="直線コネクタ 590">
          <a:extLst>
            <a:ext uri="{FF2B5EF4-FFF2-40B4-BE49-F238E27FC236}">
              <a16:creationId xmlns:a16="http://schemas.microsoft.com/office/drawing/2014/main" id="{D9D871D8-A882-4AB8-ABB2-639DEEFAC91C}"/>
            </a:ext>
          </a:extLst>
        </xdr:cNvPr>
        <xdr:cNvCxnSpPr/>
      </xdr:nvCxnSpPr>
      <xdr:spPr>
        <a:xfrm flipV="1">
          <a:off x="17988280" y="6793660"/>
          <a:ext cx="789940" cy="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42088</xdr:rowOff>
    </xdr:from>
    <xdr:to>
      <xdr:col>102</xdr:col>
      <xdr:colOff>165100</xdr:colOff>
      <xdr:row>40</xdr:row>
      <xdr:rowOff>143688</xdr:rowOff>
    </xdr:to>
    <xdr:sp macro="" textlink="">
      <xdr:nvSpPr>
        <xdr:cNvPr id="592" name="楕円 591">
          <a:extLst>
            <a:ext uri="{FF2B5EF4-FFF2-40B4-BE49-F238E27FC236}">
              <a16:creationId xmlns:a16="http://schemas.microsoft.com/office/drawing/2014/main" id="{131AE0A4-9F1E-4A96-822B-D0EB3452DC87}"/>
            </a:ext>
          </a:extLst>
        </xdr:cNvPr>
        <xdr:cNvSpPr/>
      </xdr:nvSpPr>
      <xdr:spPr>
        <a:xfrm>
          <a:off x="17162780" y="674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89998</xdr:rowOff>
    </xdr:from>
    <xdr:to>
      <xdr:col>107</xdr:col>
      <xdr:colOff>50800</xdr:colOff>
      <xdr:row>40</xdr:row>
      <xdr:rowOff>92888</xdr:rowOff>
    </xdr:to>
    <xdr:cxnSp macro="">
      <xdr:nvCxnSpPr>
        <xdr:cNvPr id="593" name="直線コネクタ 592">
          <a:extLst>
            <a:ext uri="{FF2B5EF4-FFF2-40B4-BE49-F238E27FC236}">
              <a16:creationId xmlns:a16="http://schemas.microsoft.com/office/drawing/2014/main" id="{740B7B69-0453-4AF5-BCC6-062F4B952911}"/>
            </a:ext>
          </a:extLst>
        </xdr:cNvPr>
        <xdr:cNvCxnSpPr/>
      </xdr:nvCxnSpPr>
      <xdr:spPr>
        <a:xfrm flipV="1">
          <a:off x="17213580" y="6795598"/>
          <a:ext cx="7747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53691</xdr:rowOff>
    </xdr:from>
    <xdr:to>
      <xdr:col>98</xdr:col>
      <xdr:colOff>38100</xdr:colOff>
      <xdr:row>40</xdr:row>
      <xdr:rowOff>155291</xdr:rowOff>
    </xdr:to>
    <xdr:sp macro="" textlink="">
      <xdr:nvSpPr>
        <xdr:cNvPr id="594" name="楕円 593">
          <a:extLst>
            <a:ext uri="{FF2B5EF4-FFF2-40B4-BE49-F238E27FC236}">
              <a16:creationId xmlns:a16="http://schemas.microsoft.com/office/drawing/2014/main" id="{4305CA22-8092-45AE-B911-E4BA0E071905}"/>
            </a:ext>
          </a:extLst>
        </xdr:cNvPr>
        <xdr:cNvSpPr/>
      </xdr:nvSpPr>
      <xdr:spPr>
        <a:xfrm>
          <a:off x="16388080" y="6759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92888</xdr:rowOff>
    </xdr:from>
    <xdr:to>
      <xdr:col>102</xdr:col>
      <xdr:colOff>114300</xdr:colOff>
      <xdr:row>40</xdr:row>
      <xdr:rowOff>104491</xdr:rowOff>
    </xdr:to>
    <xdr:cxnSp macro="">
      <xdr:nvCxnSpPr>
        <xdr:cNvPr id="595" name="直線コネクタ 594">
          <a:extLst>
            <a:ext uri="{FF2B5EF4-FFF2-40B4-BE49-F238E27FC236}">
              <a16:creationId xmlns:a16="http://schemas.microsoft.com/office/drawing/2014/main" id="{76632C68-0A02-47B8-892A-5FD0635F472C}"/>
            </a:ext>
          </a:extLst>
        </xdr:cNvPr>
        <xdr:cNvCxnSpPr/>
      </xdr:nvCxnSpPr>
      <xdr:spPr>
        <a:xfrm flipV="1">
          <a:off x="16431260" y="6798488"/>
          <a:ext cx="782320" cy="1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51EF9D5-C07A-41A2-B357-71A572DC7750}"/>
            </a:ext>
          </a:extLst>
        </xdr:cNvPr>
        <xdr:cNvSpPr txBox="1"/>
      </xdr:nvSpPr>
      <xdr:spPr>
        <a:xfrm>
          <a:off x="18528811" y="620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9ADC7971-EB50-4F82-A7C8-EF6EE03355CF}"/>
            </a:ext>
          </a:extLst>
        </xdr:cNvPr>
        <xdr:cNvSpPr txBox="1"/>
      </xdr:nvSpPr>
      <xdr:spPr>
        <a:xfrm>
          <a:off x="17766811" y="621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35E0FF56-38DB-4868-96CB-736AB7438734}"/>
            </a:ext>
          </a:extLst>
        </xdr:cNvPr>
        <xdr:cNvSpPr txBox="1"/>
      </xdr:nvSpPr>
      <xdr:spPr>
        <a:xfrm>
          <a:off x="16969251" y="624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95137</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355A6A9F-A0B9-474C-815A-4A025B43704C}"/>
            </a:ext>
          </a:extLst>
        </xdr:cNvPr>
        <xdr:cNvSpPr txBox="1"/>
      </xdr:nvSpPr>
      <xdr:spPr>
        <a:xfrm>
          <a:off x="16194551" y="646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129987</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3BA72219-9FDF-477D-B99A-31912F233C62}"/>
            </a:ext>
          </a:extLst>
        </xdr:cNvPr>
        <xdr:cNvSpPr txBox="1"/>
      </xdr:nvSpPr>
      <xdr:spPr>
        <a:xfrm>
          <a:off x="18528811" y="683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131925</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977A2D71-DE0C-4583-9C89-9D2FA98FD30F}"/>
            </a:ext>
          </a:extLst>
        </xdr:cNvPr>
        <xdr:cNvSpPr txBox="1"/>
      </xdr:nvSpPr>
      <xdr:spPr>
        <a:xfrm>
          <a:off x="17766811" y="68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134815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7A729F09-1B9A-45C8-B9F5-C8F9840D121B}"/>
            </a:ext>
          </a:extLst>
        </xdr:cNvPr>
        <xdr:cNvSpPr txBox="1"/>
      </xdr:nvSpPr>
      <xdr:spPr>
        <a:xfrm>
          <a:off x="16969251" y="684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146418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31458DB6-6A08-40DB-9FFC-DB6A6B070694}"/>
            </a:ext>
          </a:extLst>
        </xdr:cNvPr>
        <xdr:cNvSpPr txBox="1"/>
      </xdr:nvSpPr>
      <xdr:spPr>
        <a:xfrm>
          <a:off x="16194551" y="685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4123895-0DAB-48C9-B720-0B674F610DF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69C2410-6A54-4FC1-A9B7-E4524FFE630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3E832C3-D5A5-431C-BAA0-85BF9C449B5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1861366-7B94-4719-BA7B-8F32F03A9C1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307B6CC-1C83-4FF4-AC5E-B5492720A3F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16335C7-1F98-4A13-9CF9-A55E874E907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54B45EE3-6655-49DF-B9B6-A80F045845B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157F1C85-1755-4A9E-983D-985E6A9527B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82BB3ED-A6D1-40FA-B80B-519EFF9A628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FF81A57-DC33-46D0-9400-78E0DCEAE93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E7498E8-C0D8-4BB5-8DF6-08D93DF1AB4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51D89CE-E1E8-4B13-9AC2-D33C01F1754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30AF4536-B896-420F-A16A-7DA612A4DA19}"/>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924B4429-0405-4EA6-9009-B82B8613CE49}"/>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7411800C-D5B3-4C93-BA63-F3634F59D1F6}"/>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8E6A18D0-D4AD-4C20-A411-82F4FB22074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4B6BB65F-FA5E-4C5D-B05A-AB3BA0D6B15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74FB8656-7D8E-462F-9AC5-F3A0BC7EBDC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18DC6C14-4646-4E48-ADC0-84D709313E8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DFABD161-9372-4376-8296-95EF24F0EF5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A7E36DC9-2B6D-4875-B3CC-71E77BB2DA0E}"/>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E907362C-53C3-497A-81AF-BAE57BC1F6A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D3A8ECA-BD6C-49BF-893B-198DE52C4A16}"/>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7E39745-8B79-40F7-8731-CE3582D999B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75F4B758-B7D2-4784-8356-6B778A5870D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C07CD87D-5FB0-422E-A52C-3BE542B75E1E}"/>
            </a:ext>
          </a:extLst>
        </xdr:cNvPr>
        <xdr:cNvCxnSpPr/>
      </xdr:nvCxnSpPr>
      <xdr:spPr>
        <a:xfrm flipV="1">
          <a:off x="14375764" y="9370423"/>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B313767A-9ECD-4061-BCE4-F27F7D2250FB}"/>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402A4F47-75B1-4BC9-8872-1451B3DD47AD}"/>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96DD667B-9840-4E96-B604-57C8D9EEDD28}"/>
            </a:ext>
          </a:extLst>
        </xdr:cNvPr>
        <xdr:cNvSpPr txBox="1"/>
      </xdr:nvSpPr>
      <xdr:spPr>
        <a:xfrm>
          <a:off x="14414500" y="9149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1865451F-75B7-4BB5-82B4-B990C65B4F97}"/>
            </a:ext>
          </a:extLst>
        </xdr:cNvPr>
        <xdr:cNvCxnSpPr/>
      </xdr:nvCxnSpPr>
      <xdr:spPr>
        <a:xfrm>
          <a:off x="14287500" y="9370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3B48E774-49BD-49D2-BF04-A675DCA1CBF1}"/>
            </a:ext>
          </a:extLst>
        </xdr:cNvPr>
        <xdr:cNvSpPr txBox="1"/>
      </xdr:nvSpPr>
      <xdr:spPr>
        <a:xfrm>
          <a:off x="14414500" y="1010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2C507D54-9C14-4BC6-87AA-62AA159D6FDE}"/>
            </a:ext>
          </a:extLst>
        </xdr:cNvPr>
        <xdr:cNvSpPr/>
      </xdr:nvSpPr>
      <xdr:spPr>
        <a:xfrm>
          <a:off x="14325600" y="101219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35369B9D-A21F-4238-BD41-C692CA653DE8}"/>
            </a:ext>
          </a:extLst>
        </xdr:cNvPr>
        <xdr:cNvSpPr/>
      </xdr:nvSpPr>
      <xdr:spPr>
        <a:xfrm>
          <a:off x="1357884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4D989389-C2BC-4F1E-A4BC-083EA1135C5A}"/>
            </a:ext>
          </a:extLst>
        </xdr:cNvPr>
        <xdr:cNvSpPr/>
      </xdr:nvSpPr>
      <xdr:spPr>
        <a:xfrm>
          <a:off x="1280414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C5140BE3-2FB6-41BA-9B17-5BC22AB47F5B}"/>
            </a:ext>
          </a:extLst>
        </xdr:cNvPr>
        <xdr:cNvSpPr/>
      </xdr:nvSpPr>
      <xdr:spPr>
        <a:xfrm>
          <a:off x="12029440" y="10089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117384</xdr:rowOff>
    </xdr:from>
    <xdr:to>
      <xdr:col>67</xdr:col>
      <xdr:colOff>101600</xdr:colOff>
      <xdr:row>60</xdr:row>
      <xdr:rowOff>47534</xdr:rowOff>
    </xdr:to>
    <xdr:sp macro="" textlink="">
      <xdr:nvSpPr>
        <xdr:cNvPr id="639" name="フローチャート: 判断 638">
          <a:extLst>
            <a:ext uri="{FF2B5EF4-FFF2-40B4-BE49-F238E27FC236}">
              <a16:creationId xmlns:a16="http://schemas.microsoft.com/office/drawing/2014/main" id="{B75DA1B6-D932-48C6-A0B1-D87BA4C67B7B}"/>
            </a:ext>
          </a:extLst>
        </xdr:cNvPr>
        <xdr:cNvSpPr/>
      </xdr:nvSpPr>
      <xdr:spPr>
        <a:xfrm>
          <a:off x="11231880" y="10008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28A700C-597B-4ED6-9E12-08623D9528B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C725678-2747-4C3F-BBF5-B32A3E1C382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3F399EF-E7D8-4322-AF90-52EF5B72F5F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8308603-DACA-4634-8406-7CC62C1D67C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BB15EB0-80EC-4C78-A147-A5CBF8F714E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91259</xdr:rowOff>
    </xdr:from>
    <xdr:to>
      <xdr:col>85</xdr:col>
      <xdr:colOff>177800</xdr:colOff>
      <xdr:row>57</xdr:row>
      <xdr:rowOff>21409</xdr:rowOff>
    </xdr:to>
    <xdr:sp macro="" textlink="">
      <xdr:nvSpPr>
        <xdr:cNvPr id="645" name="楕円 644">
          <a:extLst>
            <a:ext uri="{FF2B5EF4-FFF2-40B4-BE49-F238E27FC236}">
              <a16:creationId xmlns:a16="http://schemas.microsoft.com/office/drawing/2014/main" id="{1D6B59EF-C027-4F7C-BF2D-BB2F09201999}"/>
            </a:ext>
          </a:extLst>
        </xdr:cNvPr>
        <xdr:cNvSpPr/>
      </xdr:nvSpPr>
      <xdr:spPr>
        <a:xfrm>
          <a:off x="14325600" y="94790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114136</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7AEBDDB6-CE2E-4EAE-8CA7-263885F1B467}"/>
            </a:ext>
          </a:extLst>
        </xdr:cNvPr>
        <xdr:cNvSpPr txBox="1"/>
      </xdr:nvSpPr>
      <xdr:spPr>
        <a:xfrm>
          <a:off x="14414500" y="933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58601</xdr:rowOff>
    </xdr:from>
    <xdr:to>
      <xdr:col>81</xdr:col>
      <xdr:colOff>101600</xdr:colOff>
      <xdr:row>56</xdr:row>
      <xdr:rowOff>160201</xdr:rowOff>
    </xdr:to>
    <xdr:sp macro="" textlink="">
      <xdr:nvSpPr>
        <xdr:cNvPr id="647" name="楕円 646">
          <a:extLst>
            <a:ext uri="{FF2B5EF4-FFF2-40B4-BE49-F238E27FC236}">
              <a16:creationId xmlns:a16="http://schemas.microsoft.com/office/drawing/2014/main" id="{0DF0EEE4-62F0-44D9-8555-9F7A539FBDBA}"/>
            </a:ext>
          </a:extLst>
        </xdr:cNvPr>
        <xdr:cNvSpPr/>
      </xdr:nvSpPr>
      <xdr:spPr>
        <a:xfrm>
          <a:off x="13578840" y="944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109401</xdr:rowOff>
    </xdr:from>
    <xdr:to>
      <xdr:col>85</xdr:col>
      <xdr:colOff>127000</xdr:colOff>
      <xdr:row>56</xdr:row>
      <xdr:rowOff>142059</xdr:rowOff>
    </xdr:to>
    <xdr:cxnSp macro="">
      <xdr:nvCxnSpPr>
        <xdr:cNvPr id="648" name="直線コネクタ 647">
          <a:extLst>
            <a:ext uri="{FF2B5EF4-FFF2-40B4-BE49-F238E27FC236}">
              <a16:creationId xmlns:a16="http://schemas.microsoft.com/office/drawing/2014/main" id="{463F2294-6947-467D-84B3-3D45AFA9D8C5}"/>
            </a:ext>
          </a:extLst>
        </xdr:cNvPr>
        <xdr:cNvCxnSpPr/>
      </xdr:nvCxnSpPr>
      <xdr:spPr>
        <a:xfrm>
          <a:off x="13629640" y="9497241"/>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24312</xdr:rowOff>
    </xdr:from>
    <xdr:to>
      <xdr:col>76</xdr:col>
      <xdr:colOff>165100</xdr:colOff>
      <xdr:row>56</xdr:row>
      <xdr:rowOff>125912</xdr:rowOff>
    </xdr:to>
    <xdr:sp macro="" textlink="">
      <xdr:nvSpPr>
        <xdr:cNvPr id="649" name="楕円 648">
          <a:extLst>
            <a:ext uri="{FF2B5EF4-FFF2-40B4-BE49-F238E27FC236}">
              <a16:creationId xmlns:a16="http://schemas.microsoft.com/office/drawing/2014/main" id="{D82EBE27-698C-495A-AE62-32CDE6928C7D}"/>
            </a:ext>
          </a:extLst>
        </xdr:cNvPr>
        <xdr:cNvSpPr/>
      </xdr:nvSpPr>
      <xdr:spPr>
        <a:xfrm>
          <a:off x="12804140" y="941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75112</xdr:rowOff>
    </xdr:from>
    <xdr:to>
      <xdr:col>81</xdr:col>
      <xdr:colOff>50800</xdr:colOff>
      <xdr:row>56</xdr:row>
      <xdr:rowOff>109401</xdr:rowOff>
    </xdr:to>
    <xdr:cxnSp macro="">
      <xdr:nvCxnSpPr>
        <xdr:cNvPr id="650" name="直線コネクタ 649">
          <a:extLst>
            <a:ext uri="{FF2B5EF4-FFF2-40B4-BE49-F238E27FC236}">
              <a16:creationId xmlns:a16="http://schemas.microsoft.com/office/drawing/2014/main" id="{9A8E3C54-BE27-4A45-B0C6-E9F9193BB354}"/>
            </a:ext>
          </a:extLst>
        </xdr:cNvPr>
        <xdr:cNvCxnSpPr/>
      </xdr:nvCxnSpPr>
      <xdr:spPr>
        <a:xfrm>
          <a:off x="12854940" y="9462952"/>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161472</xdr:rowOff>
    </xdr:from>
    <xdr:to>
      <xdr:col>72</xdr:col>
      <xdr:colOff>38100</xdr:colOff>
      <xdr:row>56</xdr:row>
      <xdr:rowOff>91622</xdr:rowOff>
    </xdr:to>
    <xdr:sp macro="" textlink="">
      <xdr:nvSpPr>
        <xdr:cNvPr id="651" name="楕円 650">
          <a:extLst>
            <a:ext uri="{FF2B5EF4-FFF2-40B4-BE49-F238E27FC236}">
              <a16:creationId xmlns:a16="http://schemas.microsoft.com/office/drawing/2014/main" id="{94E109D0-1CC3-4721-A5BA-D3576C5B6037}"/>
            </a:ext>
          </a:extLst>
        </xdr:cNvPr>
        <xdr:cNvSpPr/>
      </xdr:nvSpPr>
      <xdr:spPr>
        <a:xfrm>
          <a:off x="12029440" y="93816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40822</xdr:rowOff>
    </xdr:from>
    <xdr:to>
      <xdr:col>76</xdr:col>
      <xdr:colOff>114300</xdr:colOff>
      <xdr:row>56</xdr:row>
      <xdr:rowOff>75112</xdr:rowOff>
    </xdr:to>
    <xdr:cxnSp macro="">
      <xdr:nvCxnSpPr>
        <xdr:cNvPr id="652" name="直線コネクタ 651">
          <a:extLst>
            <a:ext uri="{FF2B5EF4-FFF2-40B4-BE49-F238E27FC236}">
              <a16:creationId xmlns:a16="http://schemas.microsoft.com/office/drawing/2014/main" id="{F1D5258A-2DED-4738-A0D1-79C371CF7CBB}"/>
            </a:ext>
          </a:extLst>
        </xdr:cNvPr>
        <xdr:cNvCxnSpPr/>
      </xdr:nvCxnSpPr>
      <xdr:spPr>
        <a:xfrm>
          <a:off x="12072620" y="9428662"/>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127181</xdr:rowOff>
    </xdr:from>
    <xdr:to>
      <xdr:col>67</xdr:col>
      <xdr:colOff>101600</xdr:colOff>
      <xdr:row>56</xdr:row>
      <xdr:rowOff>57331</xdr:rowOff>
    </xdr:to>
    <xdr:sp macro="" textlink="">
      <xdr:nvSpPr>
        <xdr:cNvPr id="653" name="楕円 652">
          <a:extLst>
            <a:ext uri="{FF2B5EF4-FFF2-40B4-BE49-F238E27FC236}">
              <a16:creationId xmlns:a16="http://schemas.microsoft.com/office/drawing/2014/main" id="{BE088ACF-C4DD-40BB-8046-94AED925A9BA}"/>
            </a:ext>
          </a:extLst>
        </xdr:cNvPr>
        <xdr:cNvSpPr/>
      </xdr:nvSpPr>
      <xdr:spPr>
        <a:xfrm>
          <a:off x="11231880" y="9347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6531</xdr:rowOff>
    </xdr:from>
    <xdr:to>
      <xdr:col>71</xdr:col>
      <xdr:colOff>177800</xdr:colOff>
      <xdr:row>56</xdr:row>
      <xdr:rowOff>40822</xdr:rowOff>
    </xdr:to>
    <xdr:cxnSp macro="">
      <xdr:nvCxnSpPr>
        <xdr:cNvPr id="654" name="直線コネクタ 653">
          <a:extLst>
            <a:ext uri="{FF2B5EF4-FFF2-40B4-BE49-F238E27FC236}">
              <a16:creationId xmlns:a16="http://schemas.microsoft.com/office/drawing/2014/main" id="{3C563711-B358-493A-9435-3DC3D4BEBDF9}"/>
            </a:ext>
          </a:extLst>
        </xdr:cNvPr>
        <xdr:cNvCxnSpPr/>
      </xdr:nvCxnSpPr>
      <xdr:spPr>
        <a:xfrm>
          <a:off x="11282680" y="9394371"/>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3FE5B17F-8813-4EE2-8BE5-A319094E8F97}"/>
            </a:ext>
          </a:extLst>
        </xdr:cNvPr>
        <xdr:cNvSpPr txBox="1"/>
      </xdr:nvSpPr>
      <xdr:spPr>
        <a:xfrm>
          <a:off x="13437244" y="102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1B0F522B-AB9A-4D24-B0D2-FE21303648A0}"/>
            </a:ext>
          </a:extLst>
        </xdr:cNvPr>
        <xdr:cNvSpPr txBox="1"/>
      </xdr:nvSpPr>
      <xdr:spPr>
        <a:xfrm>
          <a:off x="12675244" y="1019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26D2942C-0DDF-4D09-9E1A-FB9FA8ED411C}"/>
            </a:ext>
          </a:extLst>
        </xdr:cNvPr>
        <xdr:cNvSpPr txBox="1"/>
      </xdr:nvSpPr>
      <xdr:spPr>
        <a:xfrm>
          <a:off x="11900544" y="1018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38661</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081DFB3-05CD-424F-86B9-86E81DF90D92}"/>
            </a:ext>
          </a:extLst>
        </xdr:cNvPr>
        <xdr:cNvSpPr txBox="1"/>
      </xdr:nvSpPr>
      <xdr:spPr>
        <a:xfrm>
          <a:off x="11102984" y="1009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5278</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538B1F8D-5946-4AC2-AD7C-74FB0DAFABF0}"/>
            </a:ext>
          </a:extLst>
        </xdr:cNvPr>
        <xdr:cNvSpPr txBox="1"/>
      </xdr:nvSpPr>
      <xdr:spPr>
        <a:xfrm>
          <a:off x="13437244" y="922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142439</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6A8A0458-6BC7-487C-B235-FEE2ACD9DF50}"/>
            </a:ext>
          </a:extLst>
        </xdr:cNvPr>
        <xdr:cNvSpPr txBox="1"/>
      </xdr:nvSpPr>
      <xdr:spPr>
        <a:xfrm>
          <a:off x="12675244" y="919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108149</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958ACFD4-A13D-49EC-B822-9A6F014B47FE}"/>
            </a:ext>
          </a:extLst>
        </xdr:cNvPr>
        <xdr:cNvSpPr txBox="1"/>
      </xdr:nvSpPr>
      <xdr:spPr>
        <a:xfrm>
          <a:off x="11900544" y="916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73858</xdr:rowOff>
    </xdr:from>
    <xdr:ext cx="340478" cy="259045"/>
    <xdr:sp macro="" textlink="">
      <xdr:nvSpPr>
        <xdr:cNvPr id="662" name="n_4mainValue【保健センター・保健所】&#10;有形固定資産減価償却率">
          <a:extLst>
            <a:ext uri="{FF2B5EF4-FFF2-40B4-BE49-F238E27FC236}">
              <a16:creationId xmlns:a16="http://schemas.microsoft.com/office/drawing/2014/main" id="{0858D3DD-F27C-4FFB-A7BE-67D6D16BDAAA}"/>
            </a:ext>
          </a:extLst>
        </xdr:cNvPr>
        <xdr:cNvSpPr txBox="1"/>
      </xdr:nvSpPr>
      <xdr:spPr>
        <a:xfrm>
          <a:off x="11135301" y="9126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63009B25-56CA-474A-A010-CDAA27B4DF2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C5E932D8-A7CB-4FC8-8F8F-5C3D13E2DB7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C213B22-3FC4-4541-8C3E-CB84E438AA3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250C96DF-BFCB-408B-9618-076E1A848F5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35ABC27D-F529-483F-8A6D-65830991925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D64302D5-F910-40DF-A540-2B2DCBF3484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E64E8C9D-5D13-4007-98F1-CA572ADC479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8AB7D44-4A8F-40D3-9606-D14600969C4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8A87B918-39B2-4EAF-A3C0-27C6D8055B0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FA7A289-855C-4796-9D12-081D1ABE4BD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640E4B4-7C32-4AB5-8E88-1EA2926FA63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45A1AEE3-1652-4009-B5D4-738DDAC6FFB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E928A8CE-CDF3-45E0-90B0-B2E31BAE751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907BA229-C82A-487F-B098-44A15D1F53B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AD9CFF46-4DA7-4DE7-873E-9B1B6CED4D5A}"/>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8BE01625-213E-4239-ABF4-EFDEB275445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3A9F0D3E-F641-4B7E-A332-5767EC5D4A3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3F9C86E9-8CF4-4A4C-826B-99F1A435680D}"/>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D31A8A6-18AB-4C5B-BC93-00E7215A636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3BE90B07-95D0-4891-8EB7-810EBA30451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F69983C0-B0B8-4545-A615-835EC7B4597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5EF36463-3905-476F-9DD0-B2C22305061C}"/>
            </a:ext>
          </a:extLst>
        </xdr:cNvPr>
        <xdr:cNvCxnSpPr/>
      </xdr:nvCxnSpPr>
      <xdr:spPr>
        <a:xfrm flipV="1">
          <a:off x="19509104" y="950214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EB15EBEC-C89B-42C2-80EF-84444756489C}"/>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6AB94A1E-8F0F-432E-8E0A-360D840B69AA}"/>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B04EA6DB-3F1B-4204-8654-8257FC3FACB5}"/>
            </a:ext>
          </a:extLst>
        </xdr:cNvPr>
        <xdr:cNvSpPr txBox="1"/>
      </xdr:nvSpPr>
      <xdr:spPr>
        <a:xfrm>
          <a:off x="1954784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946CB8F5-2F7B-4CE0-BE23-6A7B47AFCA0E}"/>
            </a:ext>
          </a:extLst>
        </xdr:cNvPr>
        <xdr:cNvCxnSpPr/>
      </xdr:nvCxnSpPr>
      <xdr:spPr>
        <a:xfrm>
          <a:off x="19443700" y="950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DE7496B-46C7-4E11-8217-C6D3DCCA34B9}"/>
            </a:ext>
          </a:extLst>
        </xdr:cNvPr>
        <xdr:cNvSpPr txBox="1"/>
      </xdr:nvSpPr>
      <xdr:spPr>
        <a:xfrm>
          <a:off x="1954784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D169C203-7E73-4A8C-B76F-4F424EC68C64}"/>
            </a:ext>
          </a:extLst>
        </xdr:cNvPr>
        <xdr:cNvSpPr/>
      </xdr:nvSpPr>
      <xdr:spPr>
        <a:xfrm>
          <a:off x="1945894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D2A9D718-8841-4FEA-9308-C31F11477297}"/>
            </a:ext>
          </a:extLst>
        </xdr:cNvPr>
        <xdr:cNvSpPr/>
      </xdr:nvSpPr>
      <xdr:spPr>
        <a:xfrm>
          <a:off x="1873504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53E1E908-C44F-40E6-A589-AE15BFEF8164}"/>
            </a:ext>
          </a:extLst>
        </xdr:cNvPr>
        <xdr:cNvSpPr/>
      </xdr:nvSpPr>
      <xdr:spPr>
        <a:xfrm>
          <a:off x="179374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F27BC7E0-E694-43A6-A4A7-63C7E89F6BC0}"/>
            </a:ext>
          </a:extLst>
        </xdr:cNvPr>
        <xdr:cNvSpPr/>
      </xdr:nvSpPr>
      <xdr:spPr>
        <a:xfrm>
          <a:off x="171627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120650</xdr:rowOff>
    </xdr:from>
    <xdr:to>
      <xdr:col>98</xdr:col>
      <xdr:colOff>38100</xdr:colOff>
      <xdr:row>62</xdr:row>
      <xdr:rowOff>50800</xdr:rowOff>
    </xdr:to>
    <xdr:sp macro="" textlink="">
      <xdr:nvSpPr>
        <xdr:cNvPr id="694" name="フローチャート: 判断 693">
          <a:extLst>
            <a:ext uri="{FF2B5EF4-FFF2-40B4-BE49-F238E27FC236}">
              <a16:creationId xmlns:a16="http://schemas.microsoft.com/office/drawing/2014/main" id="{A53E6C80-A35A-4FCD-9974-3D88AAC61CD6}"/>
            </a:ext>
          </a:extLst>
        </xdr:cNvPr>
        <xdr:cNvSpPr/>
      </xdr:nvSpPr>
      <xdr:spPr>
        <a:xfrm>
          <a:off x="16388080" y="10346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9FEFC43-6DC6-454A-BD48-6D57003C4CA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3222550-9CEE-4264-AE52-7E52081DA4A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EF814DD-BCC5-4099-9570-35421270D8A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1A9D03E-8F6A-4C01-AA28-B6D9A142CFF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15041E0F-4F5B-4601-9479-DCC356A60D6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700" name="楕円 699">
          <a:extLst>
            <a:ext uri="{FF2B5EF4-FFF2-40B4-BE49-F238E27FC236}">
              <a16:creationId xmlns:a16="http://schemas.microsoft.com/office/drawing/2014/main" id="{6E8093E6-2A32-4D0A-8E54-9729C110CFE3}"/>
            </a:ext>
          </a:extLst>
        </xdr:cNvPr>
        <xdr:cNvSpPr/>
      </xdr:nvSpPr>
      <xdr:spPr>
        <a:xfrm>
          <a:off x="1945894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47007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EFC346D8-17FC-4275-97EF-A43AAFA81FB4}"/>
            </a:ext>
          </a:extLst>
        </xdr:cNvPr>
        <xdr:cNvSpPr txBox="1"/>
      </xdr:nvSpPr>
      <xdr:spPr>
        <a:xfrm>
          <a:off x="1954784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702" name="楕円 701">
          <a:extLst>
            <a:ext uri="{FF2B5EF4-FFF2-40B4-BE49-F238E27FC236}">
              <a16:creationId xmlns:a16="http://schemas.microsoft.com/office/drawing/2014/main" id="{FD21139B-5C49-4AD2-ACE6-21BA90090825}"/>
            </a:ext>
          </a:extLst>
        </xdr:cNvPr>
        <xdr:cNvSpPr/>
      </xdr:nvSpPr>
      <xdr:spPr>
        <a:xfrm>
          <a:off x="1873504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11430</xdr:rowOff>
    </xdr:to>
    <xdr:cxnSp macro="">
      <xdr:nvCxnSpPr>
        <xdr:cNvPr id="703" name="直線コネクタ 702">
          <a:extLst>
            <a:ext uri="{FF2B5EF4-FFF2-40B4-BE49-F238E27FC236}">
              <a16:creationId xmlns:a16="http://schemas.microsoft.com/office/drawing/2014/main" id="{D22A7E6D-FE95-49B9-A15E-406E200A46E9}"/>
            </a:ext>
          </a:extLst>
        </xdr:cNvPr>
        <xdr:cNvCxnSpPr/>
      </xdr:nvCxnSpPr>
      <xdr:spPr>
        <a:xfrm>
          <a:off x="18778220" y="105727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04" name="楕円 703">
          <a:extLst>
            <a:ext uri="{FF2B5EF4-FFF2-40B4-BE49-F238E27FC236}">
              <a16:creationId xmlns:a16="http://schemas.microsoft.com/office/drawing/2014/main" id="{76BCE640-D768-445A-BD07-9DC9BDB8EA17}"/>
            </a:ext>
          </a:extLst>
        </xdr:cNvPr>
        <xdr:cNvSpPr/>
      </xdr:nvSpPr>
      <xdr:spPr>
        <a:xfrm>
          <a:off x="1793748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705" name="直線コネクタ 704">
          <a:extLst>
            <a:ext uri="{FF2B5EF4-FFF2-40B4-BE49-F238E27FC236}">
              <a16:creationId xmlns:a16="http://schemas.microsoft.com/office/drawing/2014/main" id="{2BDE8138-2E3D-4026-870B-37964FDF2DAA}"/>
            </a:ext>
          </a:extLst>
        </xdr:cNvPr>
        <xdr:cNvCxnSpPr/>
      </xdr:nvCxnSpPr>
      <xdr:spPr>
        <a:xfrm>
          <a:off x="17988280" y="105727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706" name="楕円 705">
          <a:extLst>
            <a:ext uri="{FF2B5EF4-FFF2-40B4-BE49-F238E27FC236}">
              <a16:creationId xmlns:a16="http://schemas.microsoft.com/office/drawing/2014/main" id="{C8062C2D-7597-4D98-B99A-3A6D7525D7C6}"/>
            </a:ext>
          </a:extLst>
        </xdr:cNvPr>
        <xdr:cNvSpPr/>
      </xdr:nvSpPr>
      <xdr:spPr>
        <a:xfrm>
          <a:off x="1716278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11430</xdr:rowOff>
    </xdr:to>
    <xdr:cxnSp macro="">
      <xdr:nvCxnSpPr>
        <xdr:cNvPr id="707" name="直線コネクタ 706">
          <a:extLst>
            <a:ext uri="{FF2B5EF4-FFF2-40B4-BE49-F238E27FC236}">
              <a16:creationId xmlns:a16="http://schemas.microsoft.com/office/drawing/2014/main" id="{29C17394-EECA-463F-B832-E8C34793A9FB}"/>
            </a:ext>
          </a:extLst>
        </xdr:cNvPr>
        <xdr:cNvCxnSpPr/>
      </xdr:nvCxnSpPr>
      <xdr:spPr>
        <a:xfrm>
          <a:off x="17213580" y="105727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132080</xdr:rowOff>
    </xdr:from>
    <xdr:to>
      <xdr:col>98</xdr:col>
      <xdr:colOff>38100</xdr:colOff>
      <xdr:row>63</xdr:row>
      <xdr:rowOff>62230</xdr:rowOff>
    </xdr:to>
    <xdr:sp macro="" textlink="">
      <xdr:nvSpPr>
        <xdr:cNvPr id="708" name="楕円 707">
          <a:extLst>
            <a:ext uri="{FF2B5EF4-FFF2-40B4-BE49-F238E27FC236}">
              <a16:creationId xmlns:a16="http://schemas.microsoft.com/office/drawing/2014/main" id="{0407B9E7-680A-4E63-B53B-8F734B75123E}"/>
            </a:ext>
          </a:extLst>
        </xdr:cNvPr>
        <xdr:cNvSpPr/>
      </xdr:nvSpPr>
      <xdr:spPr>
        <a:xfrm>
          <a:off x="1638808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11430</xdr:rowOff>
    </xdr:to>
    <xdr:cxnSp macro="">
      <xdr:nvCxnSpPr>
        <xdr:cNvPr id="709" name="直線コネクタ 708">
          <a:extLst>
            <a:ext uri="{FF2B5EF4-FFF2-40B4-BE49-F238E27FC236}">
              <a16:creationId xmlns:a16="http://schemas.microsoft.com/office/drawing/2014/main" id="{DEDC8B4E-E40B-4C53-B186-D2B5AB76148D}"/>
            </a:ext>
          </a:extLst>
        </xdr:cNvPr>
        <xdr:cNvCxnSpPr/>
      </xdr:nvCxnSpPr>
      <xdr:spPr>
        <a:xfrm>
          <a:off x="16431260" y="105727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6D564485-1B14-4F71-AABD-1773F7732C91}"/>
            </a:ext>
          </a:extLst>
        </xdr:cNvPr>
        <xdr:cNvSpPr txBox="1"/>
      </xdr:nvSpPr>
      <xdr:spPr>
        <a:xfrm>
          <a:off x="185611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9C422D0D-3793-47AB-960C-82FCD69ABE6A}"/>
            </a:ext>
          </a:extLst>
        </xdr:cNvPr>
        <xdr:cNvSpPr txBox="1"/>
      </xdr:nvSpPr>
      <xdr:spPr>
        <a:xfrm>
          <a:off x="1777626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57FBE4D1-4994-40A0-918F-1E5665F125A4}"/>
            </a:ext>
          </a:extLst>
        </xdr:cNvPr>
        <xdr:cNvSpPr txBox="1"/>
      </xdr:nvSpPr>
      <xdr:spPr>
        <a:xfrm>
          <a:off x="1700156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713" name="n_4aveValue【保健センター・保健所】&#10;一人当たり面積">
          <a:extLst>
            <a:ext uri="{FF2B5EF4-FFF2-40B4-BE49-F238E27FC236}">
              <a16:creationId xmlns:a16="http://schemas.microsoft.com/office/drawing/2014/main" id="{4238A070-1ACC-4A5C-AD7C-E0E0090C6F85}"/>
            </a:ext>
          </a:extLst>
        </xdr:cNvPr>
        <xdr:cNvSpPr txBox="1"/>
      </xdr:nvSpPr>
      <xdr:spPr>
        <a:xfrm>
          <a:off x="162268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714" name="n_1mainValue【保健センター・保健所】&#10;一人当たり面積">
          <a:extLst>
            <a:ext uri="{FF2B5EF4-FFF2-40B4-BE49-F238E27FC236}">
              <a16:creationId xmlns:a16="http://schemas.microsoft.com/office/drawing/2014/main" id="{6CA21B11-B8C0-42D0-A2F9-A7F8BF10B5AE}"/>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5" name="n_2mainValue【保健センター・保健所】&#10;一人当たり面積">
          <a:extLst>
            <a:ext uri="{FF2B5EF4-FFF2-40B4-BE49-F238E27FC236}">
              <a16:creationId xmlns:a16="http://schemas.microsoft.com/office/drawing/2014/main" id="{EE2F20DB-572D-400F-96C7-9E25FAEDE55E}"/>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716" name="n_3mainValue【保健センター・保健所】&#10;一人当たり面積">
          <a:extLst>
            <a:ext uri="{FF2B5EF4-FFF2-40B4-BE49-F238E27FC236}">
              <a16:creationId xmlns:a16="http://schemas.microsoft.com/office/drawing/2014/main" id="{3771D591-C0B5-4BBF-B270-578E303AF8E8}"/>
            </a:ext>
          </a:extLst>
        </xdr:cNvPr>
        <xdr:cNvSpPr txBox="1"/>
      </xdr:nvSpPr>
      <xdr:spPr>
        <a:xfrm>
          <a:off x="170015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53357</xdr:rowOff>
    </xdr:from>
    <xdr:ext cx="469744" cy="259045"/>
    <xdr:sp macro="" textlink="">
      <xdr:nvSpPr>
        <xdr:cNvPr id="717" name="n_4mainValue【保健センター・保健所】&#10;一人当たり面積">
          <a:extLst>
            <a:ext uri="{FF2B5EF4-FFF2-40B4-BE49-F238E27FC236}">
              <a16:creationId xmlns:a16="http://schemas.microsoft.com/office/drawing/2014/main" id="{9C3F482F-C193-4111-B3DE-9485245D0A0F}"/>
            </a:ext>
          </a:extLst>
        </xdr:cNvPr>
        <xdr:cNvSpPr txBox="1"/>
      </xdr:nvSpPr>
      <xdr:spPr>
        <a:xfrm>
          <a:off x="162268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835934D-99AF-44BD-B36E-F5DE5125797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420E4C36-1B4D-4751-BFE9-474CA268CE3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95496CB9-54D6-4B63-AFA2-EC5961A950E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83D3E366-358D-4C55-8AA5-167FD97A718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D49A6F31-8330-4FA9-9BFE-293419AD8DD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7799529-B170-417A-A443-9D3DB5D825E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BAB48984-09F7-4CAD-80C6-7801AC4116D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F3690E36-CC94-4004-9D53-B7056C1D6F2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8B50ED08-73DF-464B-B79D-BB83BA8EC06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DF9808B6-FE36-4CD0-8903-5711503501C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D36F9AF-0D66-4CCE-91C3-CEF027B47E2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1DA48216-20D3-4430-B153-F9F976635AB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7BA999F-FC93-4641-853E-76AC4E4A064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97272DF0-045B-4276-B67D-5FCC7E97F6C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2E11C91C-5514-4553-8B38-25B80B1A61E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2EE1137B-6D37-49AD-94E0-8B6C8A6E495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8081BFC0-D149-422F-BDD3-6B3C9CBCCA8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EF5095F3-C9ED-4919-96D1-CD34EC4873A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6F9E7826-2613-46FC-9715-2B852C36CFB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FF591548-9E1E-4823-8F17-9B3ABBE21D3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B5108380-B529-4D63-988A-D693B0170BF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C120E86A-E277-4CBC-86FC-5D89C9515A4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DD6C84DB-6158-4AE0-AF12-208A48391E6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EF88BD0C-50B1-44F2-9F80-EBBF4FF6282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96AD6765-C499-475A-A05C-25001F9EE97E}"/>
            </a:ext>
          </a:extLst>
        </xdr:cNvPr>
        <xdr:cNvCxnSpPr/>
      </xdr:nvCxnSpPr>
      <xdr:spPr>
        <a:xfrm flipV="1">
          <a:off x="14375764" y="13203556"/>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9F129A83-1C49-4550-A6F7-2BFB4F4089E4}"/>
            </a:ext>
          </a:extLst>
        </xdr:cNvPr>
        <xdr:cNvSpPr txBox="1"/>
      </xdr:nvSpPr>
      <xdr:spPr>
        <a:xfrm>
          <a:off x="144145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9B7790EC-555F-4534-B9EE-F4675FFC0C4B}"/>
            </a:ext>
          </a:extLst>
        </xdr:cNvPr>
        <xdr:cNvCxnSpPr/>
      </xdr:nvCxnSpPr>
      <xdr:spPr>
        <a:xfrm>
          <a:off x="14287500" y="14317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D07A5C61-E4F5-4AEF-8EA3-DFDC3DD6901D}"/>
            </a:ext>
          </a:extLst>
        </xdr:cNvPr>
        <xdr:cNvSpPr txBox="1"/>
      </xdr:nvSpPr>
      <xdr:spPr>
        <a:xfrm>
          <a:off x="14414500" y="1298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B7E50DEC-6406-48A4-A5AC-9BB08D9E08C1}"/>
            </a:ext>
          </a:extLst>
        </xdr:cNvPr>
        <xdr:cNvCxnSpPr/>
      </xdr:nvCxnSpPr>
      <xdr:spPr>
        <a:xfrm>
          <a:off x="14287500" y="13203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C6D2134B-FC8D-4966-9EA6-2F369F0167D3}"/>
            </a:ext>
          </a:extLst>
        </xdr:cNvPr>
        <xdr:cNvSpPr txBox="1"/>
      </xdr:nvSpPr>
      <xdr:spPr>
        <a:xfrm>
          <a:off x="14414500" y="13735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8531B719-943A-441E-991D-E3275D370E37}"/>
            </a:ext>
          </a:extLst>
        </xdr:cNvPr>
        <xdr:cNvSpPr/>
      </xdr:nvSpPr>
      <xdr:spPr>
        <a:xfrm>
          <a:off x="14325600" y="137528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4043EA54-14C8-495B-AF50-AC72382436AE}"/>
            </a:ext>
          </a:extLst>
        </xdr:cNvPr>
        <xdr:cNvSpPr/>
      </xdr:nvSpPr>
      <xdr:spPr>
        <a:xfrm>
          <a:off x="13578840" y="1376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B1ADD773-3803-434B-82D0-55313EAB7DD8}"/>
            </a:ext>
          </a:extLst>
        </xdr:cNvPr>
        <xdr:cNvSpPr/>
      </xdr:nvSpPr>
      <xdr:spPr>
        <a:xfrm>
          <a:off x="128041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1B0A9E61-E99D-4CDD-8582-B0D81977E8E4}"/>
            </a:ext>
          </a:extLst>
        </xdr:cNvPr>
        <xdr:cNvSpPr/>
      </xdr:nvSpPr>
      <xdr:spPr>
        <a:xfrm>
          <a:off x="12029440" y="13720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76836</xdr:rowOff>
    </xdr:from>
    <xdr:to>
      <xdr:col>67</xdr:col>
      <xdr:colOff>101600</xdr:colOff>
      <xdr:row>84</xdr:row>
      <xdr:rowOff>6986</xdr:rowOff>
    </xdr:to>
    <xdr:sp macro="" textlink="">
      <xdr:nvSpPr>
        <xdr:cNvPr id="752" name="フローチャート: 判断 751">
          <a:extLst>
            <a:ext uri="{FF2B5EF4-FFF2-40B4-BE49-F238E27FC236}">
              <a16:creationId xmlns:a16="http://schemas.microsoft.com/office/drawing/2014/main" id="{D66AE579-9554-4E86-B727-F83FB89C9BF9}"/>
            </a:ext>
          </a:extLst>
        </xdr:cNvPr>
        <xdr:cNvSpPr/>
      </xdr:nvSpPr>
      <xdr:spPr>
        <a:xfrm>
          <a:off x="11231880" y="13990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E3CD7ED-49EE-4B84-B773-7631CE6B094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423B381-A786-427C-ACE7-52DB0D96785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B6C0037-C027-453B-9462-BDF744FB095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6EDE5DC-FBF6-4ADC-89D9-2088824A1E3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CE9C5970-DF4A-464E-9D16-81BABC36C6F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76836</xdr:rowOff>
    </xdr:from>
    <xdr:to>
      <xdr:col>85</xdr:col>
      <xdr:colOff>177800</xdr:colOff>
      <xdr:row>82</xdr:row>
      <xdr:rowOff>6986</xdr:rowOff>
    </xdr:to>
    <xdr:sp macro="" textlink="">
      <xdr:nvSpPr>
        <xdr:cNvPr id="758" name="楕円 757">
          <a:extLst>
            <a:ext uri="{FF2B5EF4-FFF2-40B4-BE49-F238E27FC236}">
              <a16:creationId xmlns:a16="http://schemas.microsoft.com/office/drawing/2014/main" id="{2E3C6A57-B45A-47E2-90CB-3C704CBEDFB5}"/>
            </a:ext>
          </a:extLst>
        </xdr:cNvPr>
        <xdr:cNvSpPr/>
      </xdr:nvSpPr>
      <xdr:spPr>
        <a:xfrm>
          <a:off x="14325600" y="136556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99713</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1F17A70E-F05C-472A-986C-ABC77C6E627F}"/>
            </a:ext>
          </a:extLst>
        </xdr:cNvPr>
        <xdr:cNvSpPr txBox="1"/>
      </xdr:nvSpPr>
      <xdr:spPr>
        <a:xfrm>
          <a:off x="14414500"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48261</xdr:rowOff>
    </xdr:from>
    <xdr:to>
      <xdr:col>81</xdr:col>
      <xdr:colOff>101600</xdr:colOff>
      <xdr:row>81</xdr:row>
      <xdr:rowOff>149861</xdr:rowOff>
    </xdr:to>
    <xdr:sp macro="" textlink="">
      <xdr:nvSpPr>
        <xdr:cNvPr id="760" name="楕円 759">
          <a:extLst>
            <a:ext uri="{FF2B5EF4-FFF2-40B4-BE49-F238E27FC236}">
              <a16:creationId xmlns:a16="http://schemas.microsoft.com/office/drawing/2014/main" id="{564D46BE-1D50-4635-B2CF-1D24AADC5BC2}"/>
            </a:ext>
          </a:extLst>
        </xdr:cNvPr>
        <xdr:cNvSpPr/>
      </xdr:nvSpPr>
      <xdr:spPr>
        <a:xfrm>
          <a:off x="13578840" y="136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99061</xdr:rowOff>
    </xdr:from>
    <xdr:to>
      <xdr:col>85</xdr:col>
      <xdr:colOff>127000</xdr:colOff>
      <xdr:row>81</xdr:row>
      <xdr:rowOff>127636</xdr:rowOff>
    </xdr:to>
    <xdr:cxnSp macro="">
      <xdr:nvCxnSpPr>
        <xdr:cNvPr id="761" name="直線コネクタ 760">
          <a:extLst>
            <a:ext uri="{FF2B5EF4-FFF2-40B4-BE49-F238E27FC236}">
              <a16:creationId xmlns:a16="http://schemas.microsoft.com/office/drawing/2014/main" id="{B1CE98BD-D6BC-4BDE-98C4-62137932762C}"/>
            </a:ext>
          </a:extLst>
        </xdr:cNvPr>
        <xdr:cNvCxnSpPr/>
      </xdr:nvCxnSpPr>
      <xdr:spPr>
        <a:xfrm>
          <a:off x="13629640" y="13677901"/>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19686</xdr:rowOff>
    </xdr:from>
    <xdr:to>
      <xdr:col>76</xdr:col>
      <xdr:colOff>165100</xdr:colOff>
      <xdr:row>81</xdr:row>
      <xdr:rowOff>121286</xdr:rowOff>
    </xdr:to>
    <xdr:sp macro="" textlink="">
      <xdr:nvSpPr>
        <xdr:cNvPr id="762" name="楕円 761">
          <a:extLst>
            <a:ext uri="{FF2B5EF4-FFF2-40B4-BE49-F238E27FC236}">
              <a16:creationId xmlns:a16="http://schemas.microsoft.com/office/drawing/2014/main" id="{59D52B65-334F-4906-9B60-A801E46C8A14}"/>
            </a:ext>
          </a:extLst>
        </xdr:cNvPr>
        <xdr:cNvSpPr/>
      </xdr:nvSpPr>
      <xdr:spPr>
        <a:xfrm>
          <a:off x="12804140" y="1359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70486</xdr:rowOff>
    </xdr:from>
    <xdr:to>
      <xdr:col>81</xdr:col>
      <xdr:colOff>50800</xdr:colOff>
      <xdr:row>81</xdr:row>
      <xdr:rowOff>99061</xdr:rowOff>
    </xdr:to>
    <xdr:cxnSp macro="">
      <xdr:nvCxnSpPr>
        <xdr:cNvPr id="763" name="直線コネクタ 762">
          <a:extLst>
            <a:ext uri="{FF2B5EF4-FFF2-40B4-BE49-F238E27FC236}">
              <a16:creationId xmlns:a16="http://schemas.microsoft.com/office/drawing/2014/main" id="{B84F16F3-7696-4B0E-9A39-C4F4B43B18BA}"/>
            </a:ext>
          </a:extLst>
        </xdr:cNvPr>
        <xdr:cNvCxnSpPr/>
      </xdr:nvCxnSpPr>
      <xdr:spPr>
        <a:xfrm>
          <a:off x="12854940" y="13649326"/>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764" name="楕円 763">
          <a:extLst>
            <a:ext uri="{FF2B5EF4-FFF2-40B4-BE49-F238E27FC236}">
              <a16:creationId xmlns:a16="http://schemas.microsoft.com/office/drawing/2014/main" id="{0A4CC172-489C-467E-A454-23AA1016A431}"/>
            </a:ext>
          </a:extLst>
        </xdr:cNvPr>
        <xdr:cNvSpPr/>
      </xdr:nvSpPr>
      <xdr:spPr>
        <a:xfrm>
          <a:off x="12029440" y="13573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70486</xdr:rowOff>
    </xdr:to>
    <xdr:cxnSp macro="">
      <xdr:nvCxnSpPr>
        <xdr:cNvPr id="765" name="直線コネクタ 764">
          <a:extLst>
            <a:ext uri="{FF2B5EF4-FFF2-40B4-BE49-F238E27FC236}">
              <a16:creationId xmlns:a16="http://schemas.microsoft.com/office/drawing/2014/main" id="{1ACDCD98-FA23-4492-82ED-CB9B3E8B1738}"/>
            </a:ext>
          </a:extLst>
        </xdr:cNvPr>
        <xdr:cNvCxnSpPr/>
      </xdr:nvCxnSpPr>
      <xdr:spPr>
        <a:xfrm>
          <a:off x="12072620" y="13620751"/>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137795</xdr:rowOff>
    </xdr:from>
    <xdr:to>
      <xdr:col>67</xdr:col>
      <xdr:colOff>101600</xdr:colOff>
      <xdr:row>81</xdr:row>
      <xdr:rowOff>67945</xdr:rowOff>
    </xdr:to>
    <xdr:sp macro="" textlink="">
      <xdr:nvSpPr>
        <xdr:cNvPr id="766" name="楕円 765">
          <a:extLst>
            <a:ext uri="{FF2B5EF4-FFF2-40B4-BE49-F238E27FC236}">
              <a16:creationId xmlns:a16="http://schemas.microsoft.com/office/drawing/2014/main" id="{D1AB674A-E228-4F66-A252-447DCCCDBF17}"/>
            </a:ext>
          </a:extLst>
        </xdr:cNvPr>
        <xdr:cNvSpPr/>
      </xdr:nvSpPr>
      <xdr:spPr>
        <a:xfrm>
          <a:off x="11231880" y="13548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17145</xdr:rowOff>
    </xdr:from>
    <xdr:to>
      <xdr:col>71</xdr:col>
      <xdr:colOff>177800</xdr:colOff>
      <xdr:row>81</xdr:row>
      <xdr:rowOff>41911</xdr:rowOff>
    </xdr:to>
    <xdr:cxnSp macro="">
      <xdr:nvCxnSpPr>
        <xdr:cNvPr id="767" name="直線コネクタ 766">
          <a:extLst>
            <a:ext uri="{FF2B5EF4-FFF2-40B4-BE49-F238E27FC236}">
              <a16:creationId xmlns:a16="http://schemas.microsoft.com/office/drawing/2014/main" id="{B09EEBE3-3F04-447B-8D58-7AE0462592DA}"/>
            </a:ext>
          </a:extLst>
        </xdr:cNvPr>
        <xdr:cNvCxnSpPr/>
      </xdr:nvCxnSpPr>
      <xdr:spPr>
        <a:xfrm>
          <a:off x="11282680" y="13595985"/>
          <a:ext cx="78994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0634F410-C183-4398-A0FD-3F398AB2250F}"/>
            </a:ext>
          </a:extLst>
        </xdr:cNvPr>
        <xdr:cNvSpPr txBox="1"/>
      </xdr:nvSpPr>
      <xdr:spPr>
        <a:xfrm>
          <a:off x="13437244" y="1386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01CE260D-CADA-4F0A-BB9E-D287D3BC4A9A}"/>
            </a:ext>
          </a:extLst>
        </xdr:cNvPr>
        <xdr:cNvSpPr txBox="1"/>
      </xdr:nvSpPr>
      <xdr:spPr>
        <a:xfrm>
          <a:off x="12675244"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BE2A8202-B590-43C4-BC58-9F6DA46D6FA6}"/>
            </a:ext>
          </a:extLst>
        </xdr:cNvPr>
        <xdr:cNvSpPr txBox="1"/>
      </xdr:nvSpPr>
      <xdr:spPr>
        <a:xfrm>
          <a:off x="11900544" y="1380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169563</xdr:rowOff>
    </xdr:from>
    <xdr:ext cx="405111" cy="259045"/>
    <xdr:sp macro="" textlink="">
      <xdr:nvSpPr>
        <xdr:cNvPr id="771" name="n_4aveValue【消防施設】&#10;有形固定資産減価償却率">
          <a:extLst>
            <a:ext uri="{FF2B5EF4-FFF2-40B4-BE49-F238E27FC236}">
              <a16:creationId xmlns:a16="http://schemas.microsoft.com/office/drawing/2014/main" id="{11C5193D-6EB2-43F7-B156-CDC8F0804788}"/>
            </a:ext>
          </a:extLst>
        </xdr:cNvPr>
        <xdr:cNvSpPr txBox="1"/>
      </xdr:nvSpPr>
      <xdr:spPr>
        <a:xfrm>
          <a:off x="1110298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166388</xdr:rowOff>
    </xdr:from>
    <xdr:ext cx="405111" cy="259045"/>
    <xdr:sp macro="" textlink="">
      <xdr:nvSpPr>
        <xdr:cNvPr id="772" name="n_1mainValue【消防施設】&#10;有形固定資産減価償却率">
          <a:extLst>
            <a:ext uri="{FF2B5EF4-FFF2-40B4-BE49-F238E27FC236}">
              <a16:creationId xmlns:a16="http://schemas.microsoft.com/office/drawing/2014/main" id="{AC65CC1E-AFA2-4F8E-BE0C-76BEAEE76F60}"/>
            </a:ext>
          </a:extLst>
        </xdr:cNvPr>
        <xdr:cNvSpPr txBox="1"/>
      </xdr:nvSpPr>
      <xdr:spPr>
        <a:xfrm>
          <a:off x="13437244" y="13409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773" name="n_2mainValue【消防施設】&#10;有形固定資産減価償却率">
          <a:extLst>
            <a:ext uri="{FF2B5EF4-FFF2-40B4-BE49-F238E27FC236}">
              <a16:creationId xmlns:a16="http://schemas.microsoft.com/office/drawing/2014/main" id="{AC9D9B3E-EBE5-497E-B668-0BB4C54CBDAF}"/>
            </a:ext>
          </a:extLst>
        </xdr:cNvPr>
        <xdr:cNvSpPr txBox="1"/>
      </xdr:nvSpPr>
      <xdr:spPr>
        <a:xfrm>
          <a:off x="1267524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774" name="n_3mainValue【消防施設】&#10;有形固定資産減価償却率">
          <a:extLst>
            <a:ext uri="{FF2B5EF4-FFF2-40B4-BE49-F238E27FC236}">
              <a16:creationId xmlns:a16="http://schemas.microsoft.com/office/drawing/2014/main" id="{ACFC4A55-A180-4175-A147-4BC16844877C}"/>
            </a:ext>
          </a:extLst>
        </xdr:cNvPr>
        <xdr:cNvSpPr txBox="1"/>
      </xdr:nvSpPr>
      <xdr:spPr>
        <a:xfrm>
          <a:off x="11900544" y="13352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84472</xdr:rowOff>
    </xdr:from>
    <xdr:ext cx="405111" cy="259045"/>
    <xdr:sp macro="" textlink="">
      <xdr:nvSpPr>
        <xdr:cNvPr id="775" name="n_4mainValue【消防施設】&#10;有形固定資産減価償却率">
          <a:extLst>
            <a:ext uri="{FF2B5EF4-FFF2-40B4-BE49-F238E27FC236}">
              <a16:creationId xmlns:a16="http://schemas.microsoft.com/office/drawing/2014/main" id="{6CB41FE8-8B34-43A0-B513-735EB857BAED}"/>
            </a:ext>
          </a:extLst>
        </xdr:cNvPr>
        <xdr:cNvSpPr txBox="1"/>
      </xdr:nvSpPr>
      <xdr:spPr>
        <a:xfrm>
          <a:off x="1110298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A7D7583A-F05D-4EC1-A1AD-567FF64F3A9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5186CD2C-A3B6-4137-8B15-A295E886DEA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8E069897-8BAF-4487-8A2E-B6F5F036D11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646EC868-8F1D-4B0A-970F-D66F681216B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A8CA895A-F9BE-486A-854B-1F381D7D668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E0FDAF9-46DB-4B64-AEDC-56915784BC5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64C0577-75B0-486E-97CA-E99FE1394EC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5A72AD93-FCA7-4FB2-9F05-E9FA9E7A933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20A9C96-7294-48AD-A15C-14AD6A8EE73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67CA3C37-C90D-47CB-A677-1D84F5991DC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147764FB-1A5B-4010-B64F-3D97C20A712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C29C42F1-546A-4F99-9FCD-49630628D919}"/>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C1FA81FC-FCF2-42AA-AE57-857A444EDE9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F80744FC-F0B2-4A8C-8E4A-7D20E34D1031}"/>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6930847C-14F3-4E1E-A930-1B6F213E78E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7D17A028-A5EA-426B-A46C-51F1BA0336B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E2D9840D-4D3B-4999-9B17-B73B7F6CD905}"/>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B03268DC-9624-4C12-8BDB-3C0DF0B87DE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C613E047-4F9E-4255-92CC-A79E08E779F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B13B67CA-A103-45BF-AFC8-928E045DDD0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A1A8CD4B-D966-41F8-A5BA-87FC1E3908A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67E4496F-E2CD-4438-B200-FBCE38EA7EA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9EED2A3A-2A51-459D-99B2-1D919455686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9C1AB06B-6225-4CA5-98B8-A378855EBF23}"/>
            </a:ext>
          </a:extLst>
        </xdr:cNvPr>
        <xdr:cNvCxnSpPr/>
      </xdr:nvCxnSpPr>
      <xdr:spPr>
        <a:xfrm flipV="1">
          <a:off x="19509104" y="130035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6C0F114B-1436-4886-98B2-7437A6B51EBE}"/>
            </a:ext>
          </a:extLst>
        </xdr:cNvPr>
        <xdr:cNvSpPr txBox="1"/>
      </xdr:nvSpPr>
      <xdr:spPr>
        <a:xfrm>
          <a:off x="19547840"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0828134A-8164-47B0-8DB5-F9B5300BE132}"/>
            </a:ext>
          </a:extLst>
        </xdr:cNvPr>
        <xdr:cNvCxnSpPr/>
      </xdr:nvCxnSpPr>
      <xdr:spPr>
        <a:xfrm>
          <a:off x="19443700" y="14480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3CC00E2E-C1D7-4ED7-BF84-E057AD85FC59}"/>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6CECBD8C-36B1-409A-A12A-70E8FF24DF64}"/>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0679A16D-F1CA-4063-96BA-53B80A498B11}"/>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B339B813-618B-45F5-9AA8-6BA999F50939}"/>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4E6385F0-D0BF-4F59-90EC-125EC7B25AF2}"/>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5E07D2BF-0379-4900-898B-5A490F50CA59}"/>
            </a:ext>
          </a:extLst>
        </xdr:cNvPr>
        <xdr:cNvSpPr/>
      </xdr:nvSpPr>
      <xdr:spPr>
        <a:xfrm>
          <a:off x="179374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6B3A32C5-47E7-4CE5-9F3E-F76257AD3691}"/>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09" name="フローチャート: 判断 808">
          <a:extLst>
            <a:ext uri="{FF2B5EF4-FFF2-40B4-BE49-F238E27FC236}">
              <a16:creationId xmlns:a16="http://schemas.microsoft.com/office/drawing/2014/main" id="{B818592A-CAF6-40B3-BC2C-2790071BB542}"/>
            </a:ext>
          </a:extLst>
        </xdr:cNvPr>
        <xdr:cNvSpPr/>
      </xdr:nvSpPr>
      <xdr:spPr>
        <a:xfrm>
          <a:off x="1638808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8CB7469-0FCA-45EA-B4D0-AD3AB3DFB6E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F8FC620-022E-42BE-B487-0474AD66D03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B8B2931-0AA4-4EF7-BF96-B34C220DC7A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CAD1365C-85A2-4ECF-9B18-83487AE5805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425377DB-A113-4045-92AA-D48CC1C9095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15" name="楕円 814">
          <a:extLst>
            <a:ext uri="{FF2B5EF4-FFF2-40B4-BE49-F238E27FC236}">
              <a16:creationId xmlns:a16="http://schemas.microsoft.com/office/drawing/2014/main" id="{95F8EBCA-A3A4-4FEF-83CC-4686513F091E}"/>
            </a:ext>
          </a:extLst>
        </xdr:cNvPr>
        <xdr:cNvSpPr/>
      </xdr:nvSpPr>
      <xdr:spPr>
        <a:xfrm>
          <a:off x="1945894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16" name="【消防施設】&#10;一人当たり面積該当値テキスト">
          <a:extLst>
            <a:ext uri="{FF2B5EF4-FFF2-40B4-BE49-F238E27FC236}">
              <a16:creationId xmlns:a16="http://schemas.microsoft.com/office/drawing/2014/main" id="{0A5687DC-2E16-45D9-ACA4-F034B693E75F}"/>
            </a:ext>
          </a:extLst>
        </xdr:cNvPr>
        <xdr:cNvSpPr txBox="1"/>
      </xdr:nvSpPr>
      <xdr:spPr>
        <a:xfrm>
          <a:off x="19547840"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817" name="楕円 816">
          <a:extLst>
            <a:ext uri="{FF2B5EF4-FFF2-40B4-BE49-F238E27FC236}">
              <a16:creationId xmlns:a16="http://schemas.microsoft.com/office/drawing/2014/main" id="{766CC648-B18A-4BB9-9E9C-90328566B088}"/>
            </a:ext>
          </a:extLst>
        </xdr:cNvPr>
        <xdr:cNvSpPr/>
      </xdr:nvSpPr>
      <xdr:spPr>
        <a:xfrm>
          <a:off x="18735040" y="14417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818" name="直線コネクタ 817">
          <a:extLst>
            <a:ext uri="{FF2B5EF4-FFF2-40B4-BE49-F238E27FC236}">
              <a16:creationId xmlns:a16="http://schemas.microsoft.com/office/drawing/2014/main" id="{B67F9BF6-88F4-4876-B6AE-8070C386524E}"/>
            </a:ext>
          </a:extLst>
        </xdr:cNvPr>
        <xdr:cNvCxnSpPr/>
      </xdr:nvCxnSpPr>
      <xdr:spPr>
        <a:xfrm>
          <a:off x="18778220" y="144678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819" name="楕円 818">
          <a:extLst>
            <a:ext uri="{FF2B5EF4-FFF2-40B4-BE49-F238E27FC236}">
              <a16:creationId xmlns:a16="http://schemas.microsoft.com/office/drawing/2014/main" id="{1A01525B-C9B7-4D09-8D84-0958062B4C29}"/>
            </a:ext>
          </a:extLst>
        </xdr:cNvPr>
        <xdr:cNvSpPr/>
      </xdr:nvSpPr>
      <xdr:spPr>
        <a:xfrm>
          <a:off x="1793748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820" name="直線コネクタ 819">
          <a:extLst>
            <a:ext uri="{FF2B5EF4-FFF2-40B4-BE49-F238E27FC236}">
              <a16:creationId xmlns:a16="http://schemas.microsoft.com/office/drawing/2014/main" id="{3CA1BC3D-E341-4D5F-BED4-5D72E53F17E1}"/>
            </a:ext>
          </a:extLst>
        </xdr:cNvPr>
        <xdr:cNvCxnSpPr/>
      </xdr:nvCxnSpPr>
      <xdr:spPr>
        <a:xfrm>
          <a:off x="17988280" y="144678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1" name="楕円 820">
          <a:extLst>
            <a:ext uri="{FF2B5EF4-FFF2-40B4-BE49-F238E27FC236}">
              <a16:creationId xmlns:a16="http://schemas.microsoft.com/office/drawing/2014/main" id="{4A5257D5-9A7F-4084-9BAC-51C9257432F3}"/>
            </a:ext>
          </a:extLst>
        </xdr:cNvPr>
        <xdr:cNvSpPr/>
      </xdr:nvSpPr>
      <xdr:spPr>
        <a:xfrm>
          <a:off x="1716278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822" name="直線コネクタ 821">
          <a:extLst>
            <a:ext uri="{FF2B5EF4-FFF2-40B4-BE49-F238E27FC236}">
              <a16:creationId xmlns:a16="http://schemas.microsoft.com/office/drawing/2014/main" id="{63160861-7C48-4C39-8C9E-E9ED2F97BFDD}"/>
            </a:ext>
          </a:extLst>
        </xdr:cNvPr>
        <xdr:cNvCxnSpPr/>
      </xdr:nvCxnSpPr>
      <xdr:spPr>
        <a:xfrm>
          <a:off x="17213580" y="144678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3" name="楕円 822">
          <a:extLst>
            <a:ext uri="{FF2B5EF4-FFF2-40B4-BE49-F238E27FC236}">
              <a16:creationId xmlns:a16="http://schemas.microsoft.com/office/drawing/2014/main" id="{F389AB9D-092E-4DC6-8D14-08AD5DD26E87}"/>
            </a:ext>
          </a:extLst>
        </xdr:cNvPr>
        <xdr:cNvSpPr/>
      </xdr:nvSpPr>
      <xdr:spPr>
        <a:xfrm>
          <a:off x="16388080" y="14417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4" name="直線コネクタ 823">
          <a:extLst>
            <a:ext uri="{FF2B5EF4-FFF2-40B4-BE49-F238E27FC236}">
              <a16:creationId xmlns:a16="http://schemas.microsoft.com/office/drawing/2014/main" id="{194863F3-F139-4D1F-A4DC-A266BE9CFB86}"/>
            </a:ext>
          </a:extLst>
        </xdr:cNvPr>
        <xdr:cNvCxnSpPr/>
      </xdr:nvCxnSpPr>
      <xdr:spPr>
        <a:xfrm>
          <a:off x="16431260" y="144678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BE6BAC9C-3F8C-449B-A301-E776CD191A6C}"/>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0308B3B3-934E-4F61-AA6C-A33EF0CB8F30}"/>
            </a:ext>
          </a:extLst>
        </xdr:cNvPr>
        <xdr:cNvSpPr txBox="1"/>
      </xdr:nvSpPr>
      <xdr:spPr>
        <a:xfrm>
          <a:off x="177762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6651D325-DEF3-4C66-BCE2-1FD0BB10808A}"/>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80027</xdr:rowOff>
    </xdr:from>
    <xdr:ext cx="469744" cy="259045"/>
    <xdr:sp macro="" textlink="">
      <xdr:nvSpPr>
        <xdr:cNvPr id="828" name="n_4aveValue【消防施設】&#10;一人当たり面積">
          <a:extLst>
            <a:ext uri="{FF2B5EF4-FFF2-40B4-BE49-F238E27FC236}">
              <a16:creationId xmlns:a16="http://schemas.microsoft.com/office/drawing/2014/main" id="{2D51EBDA-72F4-4F11-A9F2-1B09DA7B5FD8}"/>
            </a:ext>
          </a:extLst>
        </xdr:cNvPr>
        <xdr:cNvSpPr txBox="1"/>
      </xdr:nvSpPr>
      <xdr:spPr>
        <a:xfrm>
          <a:off x="162268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829" name="n_1mainValue【消防施設】&#10;一人当たり面積">
          <a:extLst>
            <a:ext uri="{FF2B5EF4-FFF2-40B4-BE49-F238E27FC236}">
              <a16:creationId xmlns:a16="http://schemas.microsoft.com/office/drawing/2014/main" id="{00614B3C-7998-4367-AFCC-1D0A93770E56}"/>
            </a:ext>
          </a:extLst>
        </xdr:cNvPr>
        <xdr:cNvSpPr txBox="1"/>
      </xdr:nvSpPr>
      <xdr:spPr>
        <a:xfrm>
          <a:off x="1856112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830" name="n_2mainValue【消防施設】&#10;一人当たり面積">
          <a:extLst>
            <a:ext uri="{FF2B5EF4-FFF2-40B4-BE49-F238E27FC236}">
              <a16:creationId xmlns:a16="http://schemas.microsoft.com/office/drawing/2014/main" id="{E6F34EB3-F3A6-4D79-A3ED-731DF5B93A88}"/>
            </a:ext>
          </a:extLst>
        </xdr:cNvPr>
        <xdr:cNvSpPr txBox="1"/>
      </xdr:nvSpPr>
      <xdr:spPr>
        <a:xfrm>
          <a:off x="177762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1" name="n_3mainValue【消防施設】&#10;一人当たり面積">
          <a:extLst>
            <a:ext uri="{FF2B5EF4-FFF2-40B4-BE49-F238E27FC236}">
              <a16:creationId xmlns:a16="http://schemas.microsoft.com/office/drawing/2014/main" id="{221B7B60-402F-4B47-8C8F-D4C7D6593004}"/>
            </a:ext>
          </a:extLst>
        </xdr:cNvPr>
        <xdr:cNvSpPr txBox="1"/>
      </xdr:nvSpPr>
      <xdr:spPr>
        <a:xfrm>
          <a:off x="170015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2" name="n_4mainValue【消防施設】&#10;一人当たり面積">
          <a:extLst>
            <a:ext uri="{FF2B5EF4-FFF2-40B4-BE49-F238E27FC236}">
              <a16:creationId xmlns:a16="http://schemas.microsoft.com/office/drawing/2014/main" id="{49E0F5FE-908D-4F33-B222-5BB7BD1E36F7}"/>
            </a:ext>
          </a:extLst>
        </xdr:cNvPr>
        <xdr:cNvSpPr txBox="1"/>
      </xdr:nvSpPr>
      <xdr:spPr>
        <a:xfrm>
          <a:off x="162268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4700BA82-57EF-494A-9105-55473F15F97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476DEFDF-3C02-4830-91C4-0B64646054D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742D9E6E-6D62-44FF-8FDB-488C6053461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CEE06EC6-4409-4971-9D2B-6A6B0D8AF4A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18C1CC65-7CA4-4B24-B688-84B3F429B4A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A0EE568A-273B-40FF-895F-35B60596580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EF1F7293-5A83-4985-B6CE-DF80998585D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F2F88FC-A73A-4129-81CF-00501CC7D08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7D7BC213-54DD-4B29-836C-23C3311BC40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16FE4760-4E7C-4439-A1EB-CCDA0F373EE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C337B87-6032-465C-B176-FD812C6A89E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C2BB15AC-9DC5-46D3-9DD9-8B8E2929CA2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12D0DB8E-4F72-4C72-8BA3-5E2DBDFABA3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F9F06159-A4DE-4EA1-BDD5-4271A9A98DB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B0F26C07-3670-4865-9054-ED0BBD9FA69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13C2F5F5-B7D2-4F89-9585-ED866895418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AF1965C2-7C86-4492-9DE5-1997BF9586F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828AC98C-C763-4633-A42E-1BDDC206E32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64DB797D-EC7E-4D6E-80EE-2CDCDD567FA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3D629D43-C4F9-48E6-B2F6-030B55AEE1F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F4C01236-A599-4B3E-8218-61CBB38A15D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E0FA8D8A-FB8E-402B-9BE0-D1F54E588C0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82A50215-CC96-4EB3-BE36-DC760FEA359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A55C0FD1-57E2-456F-A3D7-2368BB40C8C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F9CD42CB-FA90-45C1-816D-6E7E49B3124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CE902EEA-550D-4B05-93CA-619F4B9EC867}"/>
            </a:ext>
          </a:extLst>
        </xdr:cNvPr>
        <xdr:cNvCxnSpPr/>
      </xdr:nvCxnSpPr>
      <xdr:spPr>
        <a:xfrm flipV="1">
          <a:off x="14375764" y="16879388"/>
          <a:ext cx="0" cy="1206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7D042523-612F-4514-B356-65FBFAA58696}"/>
            </a:ext>
          </a:extLst>
        </xdr:cNvPr>
        <xdr:cNvSpPr txBox="1"/>
      </xdr:nvSpPr>
      <xdr:spPr>
        <a:xfrm>
          <a:off x="14414500" y="1808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C750E622-BADC-412F-9B42-1C27BD86B308}"/>
            </a:ext>
          </a:extLst>
        </xdr:cNvPr>
        <xdr:cNvCxnSpPr/>
      </xdr:nvCxnSpPr>
      <xdr:spPr>
        <a:xfrm>
          <a:off x="14287500" y="18085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7699A468-D6E0-4C54-994B-A149B6AC8824}"/>
            </a:ext>
          </a:extLst>
        </xdr:cNvPr>
        <xdr:cNvSpPr txBox="1"/>
      </xdr:nvSpPr>
      <xdr:spPr>
        <a:xfrm>
          <a:off x="14414500" y="1665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C7D322A5-B5C0-4E99-B0C3-F683807FE6DE}"/>
            </a:ext>
          </a:extLst>
        </xdr:cNvPr>
        <xdr:cNvCxnSpPr/>
      </xdr:nvCxnSpPr>
      <xdr:spPr>
        <a:xfrm>
          <a:off x="14287500" y="16879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60ABC3D4-6912-4DC8-B656-D86174F9208D}"/>
            </a:ext>
          </a:extLst>
        </xdr:cNvPr>
        <xdr:cNvSpPr txBox="1"/>
      </xdr:nvSpPr>
      <xdr:spPr>
        <a:xfrm>
          <a:off x="14414500" y="17229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E9509B70-4489-4E88-B6C4-1CE579951692}"/>
            </a:ext>
          </a:extLst>
        </xdr:cNvPr>
        <xdr:cNvSpPr/>
      </xdr:nvSpPr>
      <xdr:spPr>
        <a:xfrm>
          <a:off x="14325600" y="1737396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AE322C73-4B4B-4D54-9A9B-CDD9C1B7E3B3}"/>
            </a:ext>
          </a:extLst>
        </xdr:cNvPr>
        <xdr:cNvSpPr/>
      </xdr:nvSpPr>
      <xdr:spPr>
        <a:xfrm>
          <a:off x="13578840" y="17369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3C561F12-59B7-4EC2-9907-2A14D0BCE336}"/>
            </a:ext>
          </a:extLst>
        </xdr:cNvPr>
        <xdr:cNvSpPr/>
      </xdr:nvSpPr>
      <xdr:spPr>
        <a:xfrm>
          <a:off x="12804140" y="173625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9EF6F463-DF8D-415F-8EDA-7C62A097B3BE}"/>
            </a:ext>
          </a:extLst>
        </xdr:cNvPr>
        <xdr:cNvSpPr/>
      </xdr:nvSpPr>
      <xdr:spPr>
        <a:xfrm>
          <a:off x="12029440" y="1738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868" name="フローチャート: 判断 867">
          <a:extLst>
            <a:ext uri="{FF2B5EF4-FFF2-40B4-BE49-F238E27FC236}">
              <a16:creationId xmlns:a16="http://schemas.microsoft.com/office/drawing/2014/main" id="{DE9802F9-6132-45CB-8150-3F148B30661A}"/>
            </a:ext>
          </a:extLst>
        </xdr:cNvPr>
        <xdr:cNvSpPr/>
      </xdr:nvSpPr>
      <xdr:spPr>
        <a:xfrm>
          <a:off x="11231880" y="1755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516D221-6453-4612-B1B3-87119416A75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6246D39F-BBF5-45D4-96B0-3F641F695D6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B47672A-8339-4A9E-8B9B-B82807A0BB8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2EE4CB6F-092A-4CAE-8D58-52B27374E12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02A00DB-65D0-48FD-B971-89EB8D587F2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146231</xdr:rowOff>
    </xdr:from>
    <xdr:to>
      <xdr:col>85</xdr:col>
      <xdr:colOff>177800</xdr:colOff>
      <xdr:row>105</xdr:row>
      <xdr:rowOff>76381</xdr:rowOff>
    </xdr:to>
    <xdr:sp macro="" textlink="">
      <xdr:nvSpPr>
        <xdr:cNvPr id="874" name="楕円 873">
          <a:extLst>
            <a:ext uri="{FF2B5EF4-FFF2-40B4-BE49-F238E27FC236}">
              <a16:creationId xmlns:a16="http://schemas.microsoft.com/office/drawing/2014/main" id="{242893F3-4924-4080-84FF-981131C8CA13}"/>
            </a:ext>
          </a:extLst>
        </xdr:cNvPr>
        <xdr:cNvSpPr/>
      </xdr:nvSpPr>
      <xdr:spPr>
        <a:xfrm>
          <a:off x="14325600" y="175807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124658</xdr:rowOff>
    </xdr:from>
    <xdr:ext cx="405111" cy="259045"/>
    <xdr:sp macro="" textlink="">
      <xdr:nvSpPr>
        <xdr:cNvPr id="875" name="【庁舎】&#10;有形固定資産減価償却率該当値テキスト">
          <a:extLst>
            <a:ext uri="{FF2B5EF4-FFF2-40B4-BE49-F238E27FC236}">
              <a16:creationId xmlns:a16="http://schemas.microsoft.com/office/drawing/2014/main" id="{4712377A-E00E-4383-A7A6-A4D6099C0B8A}"/>
            </a:ext>
          </a:extLst>
        </xdr:cNvPr>
        <xdr:cNvSpPr txBox="1"/>
      </xdr:nvSpPr>
      <xdr:spPr>
        <a:xfrm>
          <a:off x="14414500" y="17559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876" name="楕円 875">
          <a:extLst>
            <a:ext uri="{FF2B5EF4-FFF2-40B4-BE49-F238E27FC236}">
              <a16:creationId xmlns:a16="http://schemas.microsoft.com/office/drawing/2014/main" id="{1D45D8D4-D433-4C60-BBEA-BD605ED091E1}"/>
            </a:ext>
          </a:extLst>
        </xdr:cNvPr>
        <xdr:cNvSpPr/>
      </xdr:nvSpPr>
      <xdr:spPr>
        <a:xfrm>
          <a:off x="135788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25581</xdr:rowOff>
    </xdr:to>
    <xdr:cxnSp macro="">
      <xdr:nvCxnSpPr>
        <xdr:cNvPr id="877" name="直線コネクタ 876">
          <a:extLst>
            <a:ext uri="{FF2B5EF4-FFF2-40B4-BE49-F238E27FC236}">
              <a16:creationId xmlns:a16="http://schemas.microsoft.com/office/drawing/2014/main" id="{0FE01D3C-4088-4C27-99F3-A00E17AE666D}"/>
            </a:ext>
          </a:extLst>
        </xdr:cNvPr>
        <xdr:cNvCxnSpPr/>
      </xdr:nvCxnSpPr>
      <xdr:spPr>
        <a:xfrm>
          <a:off x="13629640" y="17609820"/>
          <a:ext cx="74676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110308</xdr:rowOff>
    </xdr:from>
    <xdr:to>
      <xdr:col>76</xdr:col>
      <xdr:colOff>165100</xdr:colOff>
      <xdr:row>105</xdr:row>
      <xdr:rowOff>40458</xdr:rowOff>
    </xdr:to>
    <xdr:sp macro="" textlink="">
      <xdr:nvSpPr>
        <xdr:cNvPr id="878" name="楕円 877">
          <a:extLst>
            <a:ext uri="{FF2B5EF4-FFF2-40B4-BE49-F238E27FC236}">
              <a16:creationId xmlns:a16="http://schemas.microsoft.com/office/drawing/2014/main" id="{D9867942-BB8C-4798-B270-B3F20F259C71}"/>
            </a:ext>
          </a:extLst>
        </xdr:cNvPr>
        <xdr:cNvSpPr/>
      </xdr:nvSpPr>
      <xdr:spPr>
        <a:xfrm>
          <a:off x="1280414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161108</xdr:rowOff>
    </xdr:from>
    <xdr:to>
      <xdr:col>81</xdr:col>
      <xdr:colOff>50800</xdr:colOff>
      <xdr:row>105</xdr:row>
      <xdr:rowOff>7620</xdr:rowOff>
    </xdr:to>
    <xdr:cxnSp macro="">
      <xdr:nvCxnSpPr>
        <xdr:cNvPr id="879" name="直線コネクタ 878">
          <a:extLst>
            <a:ext uri="{FF2B5EF4-FFF2-40B4-BE49-F238E27FC236}">
              <a16:creationId xmlns:a16="http://schemas.microsoft.com/office/drawing/2014/main" id="{BC05195E-CC62-4048-816D-65A40C05F2BC}"/>
            </a:ext>
          </a:extLst>
        </xdr:cNvPr>
        <xdr:cNvCxnSpPr/>
      </xdr:nvCxnSpPr>
      <xdr:spPr>
        <a:xfrm>
          <a:off x="12854940" y="17595668"/>
          <a:ext cx="7747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880" name="楕円 879">
          <a:extLst>
            <a:ext uri="{FF2B5EF4-FFF2-40B4-BE49-F238E27FC236}">
              <a16:creationId xmlns:a16="http://schemas.microsoft.com/office/drawing/2014/main" id="{951DEFC4-20B9-486C-BCBC-DCBC341EB06F}"/>
            </a:ext>
          </a:extLst>
        </xdr:cNvPr>
        <xdr:cNvSpPr/>
      </xdr:nvSpPr>
      <xdr:spPr>
        <a:xfrm>
          <a:off x="12029440" y="1752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144780</xdr:rowOff>
    </xdr:from>
    <xdr:to>
      <xdr:col>76</xdr:col>
      <xdr:colOff>114300</xdr:colOff>
      <xdr:row>104</xdr:row>
      <xdr:rowOff>161108</xdr:rowOff>
    </xdr:to>
    <xdr:cxnSp macro="">
      <xdr:nvCxnSpPr>
        <xdr:cNvPr id="881" name="直線コネクタ 880">
          <a:extLst>
            <a:ext uri="{FF2B5EF4-FFF2-40B4-BE49-F238E27FC236}">
              <a16:creationId xmlns:a16="http://schemas.microsoft.com/office/drawing/2014/main" id="{959531DA-F64C-45A4-811F-53F7B6F1B7C2}"/>
            </a:ext>
          </a:extLst>
        </xdr:cNvPr>
        <xdr:cNvCxnSpPr/>
      </xdr:nvCxnSpPr>
      <xdr:spPr>
        <a:xfrm>
          <a:off x="12072620" y="1757934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72752</xdr:rowOff>
    </xdr:from>
    <xdr:to>
      <xdr:col>67</xdr:col>
      <xdr:colOff>101600</xdr:colOff>
      <xdr:row>105</xdr:row>
      <xdr:rowOff>2902</xdr:rowOff>
    </xdr:to>
    <xdr:sp macro="" textlink="">
      <xdr:nvSpPr>
        <xdr:cNvPr id="882" name="楕円 881">
          <a:extLst>
            <a:ext uri="{FF2B5EF4-FFF2-40B4-BE49-F238E27FC236}">
              <a16:creationId xmlns:a16="http://schemas.microsoft.com/office/drawing/2014/main" id="{50AB4541-323A-4F77-AC1C-1A132A73D83B}"/>
            </a:ext>
          </a:extLst>
        </xdr:cNvPr>
        <xdr:cNvSpPr/>
      </xdr:nvSpPr>
      <xdr:spPr>
        <a:xfrm>
          <a:off x="11231880" y="17507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123552</xdr:rowOff>
    </xdr:from>
    <xdr:to>
      <xdr:col>71</xdr:col>
      <xdr:colOff>177800</xdr:colOff>
      <xdr:row>104</xdr:row>
      <xdr:rowOff>144780</xdr:rowOff>
    </xdr:to>
    <xdr:cxnSp macro="">
      <xdr:nvCxnSpPr>
        <xdr:cNvPr id="883" name="直線コネクタ 882">
          <a:extLst>
            <a:ext uri="{FF2B5EF4-FFF2-40B4-BE49-F238E27FC236}">
              <a16:creationId xmlns:a16="http://schemas.microsoft.com/office/drawing/2014/main" id="{F0CE4352-1C4D-47E2-9C69-5CF802D2F5EC}"/>
            </a:ext>
          </a:extLst>
        </xdr:cNvPr>
        <xdr:cNvCxnSpPr/>
      </xdr:nvCxnSpPr>
      <xdr:spPr>
        <a:xfrm>
          <a:off x="11282680" y="17558112"/>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1095111C-C784-444C-B869-79EDA0194E20}"/>
            </a:ext>
          </a:extLst>
        </xdr:cNvPr>
        <xdr:cNvSpPr txBox="1"/>
      </xdr:nvSpPr>
      <xdr:spPr>
        <a:xfrm>
          <a:off x="134372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8DD43FDD-9430-4B24-9D6C-D602D3AD4635}"/>
            </a:ext>
          </a:extLst>
        </xdr:cNvPr>
        <xdr:cNvSpPr txBox="1"/>
      </xdr:nvSpPr>
      <xdr:spPr>
        <a:xfrm>
          <a:off x="126752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EA3A80B0-95D4-4291-990E-57EC062C689E}"/>
            </a:ext>
          </a:extLst>
        </xdr:cNvPr>
        <xdr:cNvSpPr txBox="1"/>
      </xdr:nvSpPr>
      <xdr:spPr>
        <a:xfrm>
          <a:off x="11900544" y="171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macro="" textlink="">
      <xdr:nvSpPr>
        <xdr:cNvPr id="887" name="n_4aveValue【庁舎】&#10;有形固定資産減価償却率">
          <a:extLst>
            <a:ext uri="{FF2B5EF4-FFF2-40B4-BE49-F238E27FC236}">
              <a16:creationId xmlns:a16="http://schemas.microsoft.com/office/drawing/2014/main" id="{801E5BCA-E43C-482D-BAB9-4AC8BE0948D9}"/>
            </a:ext>
          </a:extLst>
        </xdr:cNvPr>
        <xdr:cNvSpPr txBox="1"/>
      </xdr:nvSpPr>
      <xdr:spPr>
        <a:xfrm>
          <a:off x="1110298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49547</xdr:rowOff>
    </xdr:from>
    <xdr:ext cx="405111" cy="259045"/>
    <xdr:sp macro="" textlink="">
      <xdr:nvSpPr>
        <xdr:cNvPr id="888" name="n_1mainValue【庁舎】&#10;有形固定資産減価償却率">
          <a:extLst>
            <a:ext uri="{FF2B5EF4-FFF2-40B4-BE49-F238E27FC236}">
              <a16:creationId xmlns:a16="http://schemas.microsoft.com/office/drawing/2014/main" id="{C5FA3053-5B5D-463C-A3AC-3A7AE3A7D97D}"/>
            </a:ext>
          </a:extLst>
        </xdr:cNvPr>
        <xdr:cNvSpPr txBox="1"/>
      </xdr:nvSpPr>
      <xdr:spPr>
        <a:xfrm>
          <a:off x="134372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31585</xdr:rowOff>
    </xdr:from>
    <xdr:ext cx="405111" cy="259045"/>
    <xdr:sp macro="" textlink="">
      <xdr:nvSpPr>
        <xdr:cNvPr id="889" name="n_2mainValue【庁舎】&#10;有形固定資産減価償却率">
          <a:extLst>
            <a:ext uri="{FF2B5EF4-FFF2-40B4-BE49-F238E27FC236}">
              <a16:creationId xmlns:a16="http://schemas.microsoft.com/office/drawing/2014/main" id="{D649417D-A346-4E5D-9EA8-D063B052A720}"/>
            </a:ext>
          </a:extLst>
        </xdr:cNvPr>
        <xdr:cNvSpPr txBox="1"/>
      </xdr:nvSpPr>
      <xdr:spPr>
        <a:xfrm>
          <a:off x="1267524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890" name="n_3mainValue【庁舎】&#10;有形固定資産減価償却率">
          <a:extLst>
            <a:ext uri="{FF2B5EF4-FFF2-40B4-BE49-F238E27FC236}">
              <a16:creationId xmlns:a16="http://schemas.microsoft.com/office/drawing/2014/main" id="{E6DF8AD0-931B-4C6B-AD0C-F429C160CEE0}"/>
            </a:ext>
          </a:extLst>
        </xdr:cNvPr>
        <xdr:cNvSpPr txBox="1"/>
      </xdr:nvSpPr>
      <xdr:spPr>
        <a:xfrm>
          <a:off x="119005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19429</xdr:rowOff>
    </xdr:from>
    <xdr:ext cx="405111" cy="259045"/>
    <xdr:sp macro="" textlink="">
      <xdr:nvSpPr>
        <xdr:cNvPr id="891" name="n_4mainValue【庁舎】&#10;有形固定資産減価償却率">
          <a:extLst>
            <a:ext uri="{FF2B5EF4-FFF2-40B4-BE49-F238E27FC236}">
              <a16:creationId xmlns:a16="http://schemas.microsoft.com/office/drawing/2014/main" id="{324C5071-C17B-4A50-A975-E36C70737DC7}"/>
            </a:ext>
          </a:extLst>
        </xdr:cNvPr>
        <xdr:cNvSpPr txBox="1"/>
      </xdr:nvSpPr>
      <xdr:spPr>
        <a:xfrm>
          <a:off x="1110298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B823600F-A7FB-4993-BF9D-B02A0DB71BC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A3578524-C1DF-4E05-AA54-5E2BC0ADA23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A157C485-7407-4881-9A85-E08CF4388BE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59937CE5-0333-45BA-8CD6-B22066DD89A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9583C938-F6E6-4E7B-9AAB-D19ABD607AC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A6FB1960-7788-44FB-AA05-BC6A50D2717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B29220D9-CB76-4FE1-882F-E00AD04896A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38C06E56-60F6-4714-BCA7-F73BFEA1EB1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73C315D4-75C1-425F-B205-7893E9691DF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D7035495-3F7A-44AB-938B-2E398236A52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B6FF8590-76A5-4E1D-A96E-73D8DBB666D1}"/>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ACBF6790-416B-4E7E-948F-AD3DC49F6E3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8CB0000E-3D92-4293-847F-B4D1E0BEC2DA}"/>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5B2AE5AB-2587-4AE8-9367-4A57077A93D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DDC9BC52-A3FB-4961-8FD7-9CF263FE6E02}"/>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D464C48B-023B-424D-BF7E-1B5F53C6850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ADE5EE29-942A-47F9-B3EE-07DBB555BF8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67A9622-E24E-4180-9154-5810F72202A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11F1A12D-3680-43C7-A757-1C8934CC3B8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0AF3217D-5F9B-411B-BE82-003991E40C57}"/>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36026225-9A63-4968-9E97-ECFCDED3DAD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BBBD08D7-E280-4D22-AEE5-6C11DC621E8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4D292812-46C8-45A8-A47E-A7D6A5B1839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22E49A64-BD1D-4FE2-A8A7-6771462847D8}"/>
            </a:ext>
          </a:extLst>
        </xdr:cNvPr>
        <xdr:cNvCxnSpPr/>
      </xdr:nvCxnSpPr>
      <xdr:spPr>
        <a:xfrm flipV="1">
          <a:off x="19509104" y="1678305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3C7DC174-3F01-479C-9D87-4B9D9A02770F}"/>
            </a:ext>
          </a:extLst>
        </xdr:cNvPr>
        <xdr:cNvSpPr txBox="1"/>
      </xdr:nvSpPr>
      <xdr:spPr>
        <a:xfrm>
          <a:off x="19547840"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C9B7477B-5A99-4107-85C9-11732683C2FD}"/>
            </a:ext>
          </a:extLst>
        </xdr:cNvPr>
        <xdr:cNvCxnSpPr/>
      </xdr:nvCxnSpPr>
      <xdr:spPr>
        <a:xfrm>
          <a:off x="19443700" y="18028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AF4CD311-EE1E-4F9D-8688-57F39ADCB957}"/>
            </a:ext>
          </a:extLst>
        </xdr:cNvPr>
        <xdr:cNvSpPr txBox="1"/>
      </xdr:nvSpPr>
      <xdr:spPr>
        <a:xfrm>
          <a:off x="19547840" y="1656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AD887D91-4186-4B36-80B8-34B2F388A1EE}"/>
            </a:ext>
          </a:extLst>
        </xdr:cNvPr>
        <xdr:cNvCxnSpPr/>
      </xdr:nvCxnSpPr>
      <xdr:spPr>
        <a:xfrm>
          <a:off x="194437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0D3118DB-F7A6-4E7F-A99C-9A26702A5C61}"/>
            </a:ext>
          </a:extLst>
        </xdr:cNvPr>
        <xdr:cNvSpPr txBox="1"/>
      </xdr:nvSpPr>
      <xdr:spPr>
        <a:xfrm>
          <a:off x="19547840" y="17651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8382D294-1FEF-4373-B907-E36C1460C42F}"/>
            </a:ext>
          </a:extLst>
        </xdr:cNvPr>
        <xdr:cNvSpPr/>
      </xdr:nvSpPr>
      <xdr:spPr>
        <a:xfrm>
          <a:off x="1945894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15838E15-8C09-47CD-9C75-D945B6A45ACC}"/>
            </a:ext>
          </a:extLst>
        </xdr:cNvPr>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B4AD1B6F-1A55-4A8D-BCA5-0275F3BB1E28}"/>
            </a:ext>
          </a:extLst>
        </xdr:cNvPr>
        <xdr:cNvSpPr/>
      </xdr:nvSpPr>
      <xdr:spPr>
        <a:xfrm>
          <a:off x="179374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29861DDD-A985-4B6C-A2AE-9704DFA914E8}"/>
            </a:ext>
          </a:extLst>
        </xdr:cNvPr>
        <xdr:cNvSpPr/>
      </xdr:nvSpPr>
      <xdr:spPr>
        <a:xfrm>
          <a:off x="1716278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139700</xdr:rowOff>
    </xdr:from>
    <xdr:to>
      <xdr:col>98</xdr:col>
      <xdr:colOff>38100</xdr:colOff>
      <xdr:row>105</xdr:row>
      <xdr:rowOff>69850</xdr:rowOff>
    </xdr:to>
    <xdr:sp macro="" textlink="">
      <xdr:nvSpPr>
        <xdr:cNvPr id="925" name="フローチャート: 判断 924">
          <a:extLst>
            <a:ext uri="{FF2B5EF4-FFF2-40B4-BE49-F238E27FC236}">
              <a16:creationId xmlns:a16="http://schemas.microsoft.com/office/drawing/2014/main" id="{8C98BA44-6E9A-4034-A342-1F70A9C197A2}"/>
            </a:ext>
          </a:extLst>
        </xdr:cNvPr>
        <xdr:cNvSpPr/>
      </xdr:nvSpPr>
      <xdr:spPr>
        <a:xfrm>
          <a:off x="1638808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B1CE4847-DE16-4164-B0D1-35242BCEF5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01B897C-2E2B-43F3-B104-98CC26C2AD9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807E01A-F427-4587-ABBB-46CB922AA2D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9F1151C-518B-4D7C-B40A-AF2391F0742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AB1351F-FC21-4697-9439-64501792E2A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151130</xdr:rowOff>
    </xdr:from>
    <xdr:to>
      <xdr:col>116</xdr:col>
      <xdr:colOff>114300</xdr:colOff>
      <xdr:row>105</xdr:row>
      <xdr:rowOff>81280</xdr:rowOff>
    </xdr:to>
    <xdr:sp macro="" textlink="">
      <xdr:nvSpPr>
        <xdr:cNvPr id="931" name="楕円 930">
          <a:extLst>
            <a:ext uri="{FF2B5EF4-FFF2-40B4-BE49-F238E27FC236}">
              <a16:creationId xmlns:a16="http://schemas.microsoft.com/office/drawing/2014/main" id="{F61247FA-F5AC-4407-BED4-977F63CED622}"/>
            </a:ext>
          </a:extLst>
        </xdr:cNvPr>
        <xdr:cNvSpPr/>
      </xdr:nvSpPr>
      <xdr:spPr>
        <a:xfrm>
          <a:off x="19458940" y="1758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2557</xdr:rowOff>
    </xdr:from>
    <xdr:ext cx="469744" cy="259045"/>
    <xdr:sp macro="" textlink="">
      <xdr:nvSpPr>
        <xdr:cNvPr id="932" name="【庁舎】&#10;一人当たり面積該当値テキスト">
          <a:extLst>
            <a:ext uri="{FF2B5EF4-FFF2-40B4-BE49-F238E27FC236}">
              <a16:creationId xmlns:a16="http://schemas.microsoft.com/office/drawing/2014/main" id="{0F35A233-F921-4CCC-81D3-A77C86317FEF}"/>
            </a:ext>
          </a:extLst>
        </xdr:cNvPr>
        <xdr:cNvSpPr txBox="1"/>
      </xdr:nvSpPr>
      <xdr:spPr>
        <a:xfrm>
          <a:off x="19547840"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147320</xdr:rowOff>
    </xdr:from>
    <xdr:to>
      <xdr:col>112</xdr:col>
      <xdr:colOff>38100</xdr:colOff>
      <xdr:row>105</xdr:row>
      <xdr:rowOff>77470</xdr:rowOff>
    </xdr:to>
    <xdr:sp macro="" textlink="">
      <xdr:nvSpPr>
        <xdr:cNvPr id="933" name="楕円 932">
          <a:extLst>
            <a:ext uri="{FF2B5EF4-FFF2-40B4-BE49-F238E27FC236}">
              <a16:creationId xmlns:a16="http://schemas.microsoft.com/office/drawing/2014/main" id="{15B60537-99DA-4C98-B02F-CD631F4CE983}"/>
            </a:ext>
          </a:extLst>
        </xdr:cNvPr>
        <xdr:cNvSpPr/>
      </xdr:nvSpPr>
      <xdr:spPr>
        <a:xfrm>
          <a:off x="18735040" y="1758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26670</xdr:rowOff>
    </xdr:from>
    <xdr:to>
      <xdr:col>116</xdr:col>
      <xdr:colOff>63500</xdr:colOff>
      <xdr:row>105</xdr:row>
      <xdr:rowOff>30480</xdr:rowOff>
    </xdr:to>
    <xdr:cxnSp macro="">
      <xdr:nvCxnSpPr>
        <xdr:cNvPr id="934" name="直線コネクタ 933">
          <a:extLst>
            <a:ext uri="{FF2B5EF4-FFF2-40B4-BE49-F238E27FC236}">
              <a16:creationId xmlns:a16="http://schemas.microsoft.com/office/drawing/2014/main" id="{DDADF20E-F98B-4AD6-8309-587C3221B37B}"/>
            </a:ext>
          </a:extLst>
        </xdr:cNvPr>
        <xdr:cNvCxnSpPr/>
      </xdr:nvCxnSpPr>
      <xdr:spPr>
        <a:xfrm>
          <a:off x="18778220" y="1762887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147320</xdr:rowOff>
    </xdr:from>
    <xdr:to>
      <xdr:col>107</xdr:col>
      <xdr:colOff>101600</xdr:colOff>
      <xdr:row>105</xdr:row>
      <xdr:rowOff>77470</xdr:rowOff>
    </xdr:to>
    <xdr:sp macro="" textlink="">
      <xdr:nvSpPr>
        <xdr:cNvPr id="935" name="楕円 934">
          <a:extLst>
            <a:ext uri="{FF2B5EF4-FFF2-40B4-BE49-F238E27FC236}">
              <a16:creationId xmlns:a16="http://schemas.microsoft.com/office/drawing/2014/main" id="{223179D8-3022-4A38-80ED-18229CA5233E}"/>
            </a:ext>
          </a:extLst>
        </xdr:cNvPr>
        <xdr:cNvSpPr/>
      </xdr:nvSpPr>
      <xdr:spPr>
        <a:xfrm>
          <a:off x="1793748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26670</xdr:rowOff>
    </xdr:from>
    <xdr:to>
      <xdr:col>111</xdr:col>
      <xdr:colOff>177800</xdr:colOff>
      <xdr:row>105</xdr:row>
      <xdr:rowOff>26670</xdr:rowOff>
    </xdr:to>
    <xdr:cxnSp macro="">
      <xdr:nvCxnSpPr>
        <xdr:cNvPr id="936" name="直線コネクタ 935">
          <a:extLst>
            <a:ext uri="{FF2B5EF4-FFF2-40B4-BE49-F238E27FC236}">
              <a16:creationId xmlns:a16="http://schemas.microsoft.com/office/drawing/2014/main" id="{30D91C2F-BE26-4B74-B2C5-19FCB44FDDB8}"/>
            </a:ext>
          </a:extLst>
        </xdr:cNvPr>
        <xdr:cNvCxnSpPr/>
      </xdr:nvCxnSpPr>
      <xdr:spPr>
        <a:xfrm>
          <a:off x="17988280" y="17628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151130</xdr:rowOff>
    </xdr:from>
    <xdr:to>
      <xdr:col>102</xdr:col>
      <xdr:colOff>165100</xdr:colOff>
      <xdr:row>105</xdr:row>
      <xdr:rowOff>81280</xdr:rowOff>
    </xdr:to>
    <xdr:sp macro="" textlink="">
      <xdr:nvSpPr>
        <xdr:cNvPr id="937" name="楕円 936">
          <a:extLst>
            <a:ext uri="{FF2B5EF4-FFF2-40B4-BE49-F238E27FC236}">
              <a16:creationId xmlns:a16="http://schemas.microsoft.com/office/drawing/2014/main" id="{832755C8-DC17-4929-B98F-86F6DCF80C7F}"/>
            </a:ext>
          </a:extLst>
        </xdr:cNvPr>
        <xdr:cNvSpPr/>
      </xdr:nvSpPr>
      <xdr:spPr>
        <a:xfrm>
          <a:off x="17162780" y="1758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26670</xdr:rowOff>
    </xdr:from>
    <xdr:to>
      <xdr:col>107</xdr:col>
      <xdr:colOff>50800</xdr:colOff>
      <xdr:row>105</xdr:row>
      <xdr:rowOff>30480</xdr:rowOff>
    </xdr:to>
    <xdr:cxnSp macro="">
      <xdr:nvCxnSpPr>
        <xdr:cNvPr id="938" name="直線コネクタ 937">
          <a:extLst>
            <a:ext uri="{FF2B5EF4-FFF2-40B4-BE49-F238E27FC236}">
              <a16:creationId xmlns:a16="http://schemas.microsoft.com/office/drawing/2014/main" id="{3353ECD7-1E3A-4B6A-8412-01AC351DFF9E}"/>
            </a:ext>
          </a:extLst>
        </xdr:cNvPr>
        <xdr:cNvCxnSpPr/>
      </xdr:nvCxnSpPr>
      <xdr:spPr>
        <a:xfrm flipV="1">
          <a:off x="17213580" y="1762887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147320</xdr:rowOff>
    </xdr:from>
    <xdr:to>
      <xdr:col>98</xdr:col>
      <xdr:colOff>38100</xdr:colOff>
      <xdr:row>105</xdr:row>
      <xdr:rowOff>77470</xdr:rowOff>
    </xdr:to>
    <xdr:sp macro="" textlink="">
      <xdr:nvSpPr>
        <xdr:cNvPr id="939" name="楕円 938">
          <a:extLst>
            <a:ext uri="{FF2B5EF4-FFF2-40B4-BE49-F238E27FC236}">
              <a16:creationId xmlns:a16="http://schemas.microsoft.com/office/drawing/2014/main" id="{23D9D3B7-EDC1-4283-B3A3-B94771DF70A0}"/>
            </a:ext>
          </a:extLst>
        </xdr:cNvPr>
        <xdr:cNvSpPr/>
      </xdr:nvSpPr>
      <xdr:spPr>
        <a:xfrm>
          <a:off x="16388080" y="1758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26670</xdr:rowOff>
    </xdr:from>
    <xdr:to>
      <xdr:col>102</xdr:col>
      <xdr:colOff>114300</xdr:colOff>
      <xdr:row>105</xdr:row>
      <xdr:rowOff>30480</xdr:rowOff>
    </xdr:to>
    <xdr:cxnSp macro="">
      <xdr:nvCxnSpPr>
        <xdr:cNvPr id="940" name="直線コネクタ 939">
          <a:extLst>
            <a:ext uri="{FF2B5EF4-FFF2-40B4-BE49-F238E27FC236}">
              <a16:creationId xmlns:a16="http://schemas.microsoft.com/office/drawing/2014/main" id="{D5DE8629-4E37-4467-A7B4-2ECF71A2965C}"/>
            </a:ext>
          </a:extLst>
        </xdr:cNvPr>
        <xdr:cNvCxnSpPr/>
      </xdr:nvCxnSpPr>
      <xdr:spPr>
        <a:xfrm>
          <a:off x="16431260" y="176288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AE8554FE-B907-41FE-8CEA-96BC860BAEF5}"/>
            </a:ext>
          </a:extLst>
        </xdr:cNvPr>
        <xdr:cNvSpPr txBox="1"/>
      </xdr:nvSpPr>
      <xdr:spPr>
        <a:xfrm>
          <a:off x="185611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7666F6CE-AB0D-422B-8743-0D7E9C249A81}"/>
            </a:ext>
          </a:extLst>
        </xdr:cNvPr>
        <xdr:cNvSpPr txBox="1"/>
      </xdr:nvSpPr>
      <xdr:spPr>
        <a:xfrm>
          <a:off x="177762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D0025AE7-4CFA-4221-A96B-00BC97CFDD28}"/>
            </a:ext>
          </a:extLst>
        </xdr:cNvPr>
        <xdr:cNvSpPr txBox="1"/>
      </xdr:nvSpPr>
      <xdr:spPr>
        <a:xfrm>
          <a:off x="17001567"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86377</xdr:rowOff>
    </xdr:from>
    <xdr:ext cx="469744" cy="259045"/>
    <xdr:sp macro="" textlink="">
      <xdr:nvSpPr>
        <xdr:cNvPr id="944" name="n_4aveValue【庁舎】&#10;一人当たり面積">
          <a:extLst>
            <a:ext uri="{FF2B5EF4-FFF2-40B4-BE49-F238E27FC236}">
              <a16:creationId xmlns:a16="http://schemas.microsoft.com/office/drawing/2014/main" id="{6A3B5745-3C92-41A0-B0CC-D482DE01967B}"/>
            </a:ext>
          </a:extLst>
        </xdr:cNvPr>
        <xdr:cNvSpPr txBox="1"/>
      </xdr:nvSpPr>
      <xdr:spPr>
        <a:xfrm>
          <a:off x="1622686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93997</xdr:rowOff>
    </xdr:from>
    <xdr:ext cx="469744" cy="259045"/>
    <xdr:sp macro="" textlink="">
      <xdr:nvSpPr>
        <xdr:cNvPr id="945" name="n_1mainValue【庁舎】&#10;一人当たり面積">
          <a:extLst>
            <a:ext uri="{FF2B5EF4-FFF2-40B4-BE49-F238E27FC236}">
              <a16:creationId xmlns:a16="http://schemas.microsoft.com/office/drawing/2014/main" id="{2746C822-07A3-4B16-9E73-D62C23AD06DA}"/>
            </a:ext>
          </a:extLst>
        </xdr:cNvPr>
        <xdr:cNvSpPr txBox="1"/>
      </xdr:nvSpPr>
      <xdr:spPr>
        <a:xfrm>
          <a:off x="1856112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93997</xdr:rowOff>
    </xdr:from>
    <xdr:ext cx="469744" cy="259045"/>
    <xdr:sp macro="" textlink="">
      <xdr:nvSpPr>
        <xdr:cNvPr id="946" name="n_2mainValue【庁舎】&#10;一人当たり面積">
          <a:extLst>
            <a:ext uri="{FF2B5EF4-FFF2-40B4-BE49-F238E27FC236}">
              <a16:creationId xmlns:a16="http://schemas.microsoft.com/office/drawing/2014/main" id="{4643D9F7-A8BF-442C-A89F-F8A29204B2EB}"/>
            </a:ext>
          </a:extLst>
        </xdr:cNvPr>
        <xdr:cNvSpPr txBox="1"/>
      </xdr:nvSpPr>
      <xdr:spPr>
        <a:xfrm>
          <a:off x="1777626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97807</xdr:rowOff>
    </xdr:from>
    <xdr:ext cx="469744" cy="259045"/>
    <xdr:sp macro="" textlink="">
      <xdr:nvSpPr>
        <xdr:cNvPr id="947" name="n_3mainValue【庁舎】&#10;一人当たり面積">
          <a:extLst>
            <a:ext uri="{FF2B5EF4-FFF2-40B4-BE49-F238E27FC236}">
              <a16:creationId xmlns:a16="http://schemas.microsoft.com/office/drawing/2014/main" id="{CC9D4B9D-4E25-452C-B441-2EB38632C692}"/>
            </a:ext>
          </a:extLst>
        </xdr:cNvPr>
        <xdr:cNvSpPr txBox="1"/>
      </xdr:nvSpPr>
      <xdr:spPr>
        <a:xfrm>
          <a:off x="1700156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68597</xdr:rowOff>
    </xdr:from>
    <xdr:ext cx="469744" cy="259045"/>
    <xdr:sp macro="" textlink="">
      <xdr:nvSpPr>
        <xdr:cNvPr id="948" name="n_4mainValue【庁舎】&#10;一人当たり面積">
          <a:extLst>
            <a:ext uri="{FF2B5EF4-FFF2-40B4-BE49-F238E27FC236}">
              <a16:creationId xmlns:a16="http://schemas.microsoft.com/office/drawing/2014/main" id="{BD2A2C85-A4CD-4A91-A611-E5DC4B6D07C9}"/>
            </a:ext>
          </a:extLst>
        </xdr:cNvPr>
        <xdr:cNvSpPr txBox="1"/>
      </xdr:nvSpPr>
      <xdr:spPr>
        <a:xfrm>
          <a:off x="1622686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F4731036-1D8E-4C86-91E2-80B3C3D4F12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E5A2492B-BC5F-4596-9EE2-8889CF7C13D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A08A61E7-6B22-4103-9E6A-CED0C191C59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当市では、「公共施設維持・保全計画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」の「今ある建物を大切に長く使う」という基本理念を継承しつつ、令和４年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に策定した「新都市再生ビジョン」に基づき、老朽化した公共施設の適切な維持保全に取り組んできた。有形固定資産減価償却率は横ばい傾向であり、図書館と庁舎を除いては類似団体より低い水準にある。建設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以上経過した庁舎等については、劣化診断などを実施し客観的な情報を把握したうえで検討を進めることとし、事業の枠組全体の調整を進める。今後も新都市再生ビジョンや公共施設等総合管理計画及び各施設の個別計画等により、総合的かつ計画的に施設の維持管理を適切に進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84962544</v>
      </c>
      <c r="BO4" s="384"/>
      <c r="BP4" s="384"/>
      <c r="BQ4" s="384"/>
      <c r="BR4" s="384"/>
      <c r="BS4" s="384"/>
      <c r="BT4" s="384"/>
      <c r="BU4" s="385"/>
      <c r="BV4" s="383">
        <v>80123704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2.5</v>
      </c>
      <c r="CU4" s="390"/>
      <c r="CV4" s="390"/>
      <c r="CW4" s="390"/>
      <c r="CX4" s="390"/>
      <c r="CY4" s="390"/>
      <c r="CZ4" s="390"/>
      <c r="DA4" s="391"/>
      <c r="DB4" s="389">
        <v>5.2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83795751</v>
      </c>
      <c r="BO5" s="421"/>
      <c r="BP5" s="421"/>
      <c r="BQ5" s="421"/>
      <c r="BR5" s="421"/>
      <c r="BS5" s="421"/>
      <c r="BT5" s="421"/>
      <c r="BU5" s="422"/>
      <c r="BV5" s="420">
        <v>77714088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90.2</v>
      </c>
      <c r="CU5" s="418"/>
      <c r="CV5" s="418"/>
      <c r="CW5" s="418"/>
      <c r="CX5" s="418"/>
      <c r="CY5" s="418"/>
      <c r="CZ5" s="418"/>
      <c r="DA5" s="419"/>
      <c r="DB5" s="417">
        <v>89.4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1166793</v>
      </c>
      <c r="BO6" s="421"/>
      <c r="BP6" s="421"/>
      <c r="BQ6" s="421"/>
      <c r="BR6" s="421"/>
      <c r="BS6" s="421"/>
      <c r="BT6" s="421"/>
      <c r="BU6" s="422"/>
      <c r="BV6" s="420">
        <v>2409616</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90.2</v>
      </c>
      <c r="CU6" s="458"/>
      <c r="CV6" s="458"/>
      <c r="CW6" s="458"/>
      <c r="CX6" s="458"/>
      <c r="CY6" s="458"/>
      <c r="CZ6" s="458"/>
      <c r="DA6" s="459"/>
      <c r="DB6" s="457">
        <v>89.4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17147</v>
      </c>
      <c r="BO7" s="421"/>
      <c r="BP7" s="421"/>
      <c r="BQ7" s="421"/>
      <c r="BR7" s="421"/>
      <c r="BS7" s="421"/>
      <c r="BT7" s="421"/>
      <c r="BU7" s="422"/>
      <c r="BV7" s="420">
        <v>142744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45349059</v>
      </c>
      <c r="CU7" s="421"/>
      <c r="CV7" s="421"/>
      <c r="CW7" s="421"/>
      <c r="CX7" s="421"/>
      <c r="CY7" s="421"/>
      <c r="CZ7" s="421"/>
      <c r="DA7" s="422"/>
      <c r="DB7" s="420">
        <v>43836113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1149646</v>
      </c>
      <c r="BO8" s="421"/>
      <c r="BP8" s="421"/>
      <c r="BQ8" s="421"/>
      <c r="BR8" s="421"/>
      <c r="BS8" s="421"/>
      <c r="BT8" s="421"/>
      <c r="BU8" s="422"/>
      <c r="BV8" s="420">
        <v>2266872</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1.17</v>
      </c>
      <c r="CU8" s="461"/>
      <c r="CV8" s="461"/>
      <c r="CW8" s="461"/>
      <c r="CX8" s="461"/>
      <c r="CY8" s="461"/>
      <c r="CZ8" s="461"/>
      <c r="DA8" s="462"/>
      <c r="DB8" s="460">
        <v>1.1299999999999999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195391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-1117226</v>
      </c>
      <c r="BO9" s="421"/>
      <c r="BP9" s="421"/>
      <c r="BQ9" s="421"/>
      <c r="BR9" s="421"/>
      <c r="BS9" s="421"/>
      <c r="BT9" s="421"/>
      <c r="BU9" s="422"/>
      <c r="BV9" s="420">
        <v>71179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v>
      </c>
      <c r="CU9" s="418"/>
      <c r="CV9" s="418"/>
      <c r="CW9" s="418"/>
      <c r="CX9" s="418"/>
      <c r="CY9" s="418"/>
      <c r="CZ9" s="418"/>
      <c r="DA9" s="419"/>
      <c r="DB9" s="417">
        <v>7.6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186936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1256884</v>
      </c>
      <c r="BO10" s="421"/>
      <c r="BP10" s="421"/>
      <c r="BQ10" s="421"/>
      <c r="BR10" s="421"/>
      <c r="BS10" s="421"/>
      <c r="BT10" s="421"/>
      <c r="BU10" s="422"/>
      <c r="BV10" s="420">
        <v>519983</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462960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190497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185686</v>
      </c>
      <c r="S13" s="505"/>
      <c r="T13" s="505"/>
      <c r="U13" s="505"/>
      <c r="V13" s="506"/>
      <c r="W13" s="436" t="s">
        <v>131</v>
      </c>
      <c r="X13" s="437"/>
      <c r="Y13" s="437"/>
      <c r="Z13" s="437"/>
      <c r="AA13" s="437"/>
      <c r="AB13" s="427"/>
      <c r="AC13" s="471">
        <v>629</v>
      </c>
      <c r="AD13" s="472"/>
      <c r="AE13" s="472"/>
      <c r="AF13" s="472"/>
      <c r="AG13" s="514"/>
      <c r="AH13" s="471">
        <v>645</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39658</v>
      </c>
      <c r="BO13" s="421"/>
      <c r="BP13" s="421"/>
      <c r="BQ13" s="421"/>
      <c r="BR13" s="421"/>
      <c r="BS13" s="421"/>
      <c r="BT13" s="421"/>
      <c r="BU13" s="422"/>
      <c r="BV13" s="420">
        <v>1054122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v>
      </c>
      <c r="CU13" s="418"/>
      <c r="CV13" s="418"/>
      <c r="CW13" s="418"/>
      <c r="CX13" s="418"/>
      <c r="CY13" s="418"/>
      <c r="CZ13" s="418"/>
      <c r="DA13" s="419"/>
      <c r="DB13" s="417">
        <v>0.8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189959</v>
      </c>
      <c r="S14" s="505"/>
      <c r="T14" s="505"/>
      <c r="U14" s="505"/>
      <c r="V14" s="506"/>
      <c r="W14" s="410"/>
      <c r="X14" s="411"/>
      <c r="Y14" s="411"/>
      <c r="Z14" s="411"/>
      <c r="AA14" s="411"/>
      <c r="AB14" s="400"/>
      <c r="AC14" s="507">
        <v>0.8</v>
      </c>
      <c r="AD14" s="508"/>
      <c r="AE14" s="508"/>
      <c r="AF14" s="508"/>
      <c r="AG14" s="509"/>
      <c r="AH14" s="507">
        <v>0.9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185627</v>
      </c>
      <c r="S15" s="505"/>
      <c r="T15" s="505"/>
      <c r="U15" s="505"/>
      <c r="V15" s="506"/>
      <c r="W15" s="436" t="s">
        <v>137</v>
      </c>
      <c r="X15" s="437"/>
      <c r="Y15" s="437"/>
      <c r="Z15" s="437"/>
      <c r="AA15" s="437"/>
      <c r="AB15" s="427"/>
      <c r="AC15" s="471">
        <v>10705</v>
      </c>
      <c r="AD15" s="472"/>
      <c r="AE15" s="472"/>
      <c r="AF15" s="472"/>
      <c r="AG15" s="514"/>
      <c r="AH15" s="471">
        <v>11060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34728519</v>
      </c>
      <c r="BO15" s="384"/>
      <c r="BP15" s="384"/>
      <c r="BQ15" s="384"/>
      <c r="BR15" s="384"/>
      <c r="BS15" s="384"/>
      <c r="BT15" s="384"/>
      <c r="BU15" s="385"/>
      <c r="BV15" s="383">
        <v>33626099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13.4</v>
      </c>
      <c r="AD16" s="508"/>
      <c r="AE16" s="508"/>
      <c r="AF16" s="508"/>
      <c r="AG16" s="509"/>
      <c r="AH16" s="507">
        <v>15.2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29192111</v>
      </c>
      <c r="BO16" s="421"/>
      <c r="BP16" s="421"/>
      <c r="BQ16" s="421"/>
      <c r="BR16" s="421"/>
      <c r="BS16" s="421"/>
      <c r="BT16" s="421"/>
      <c r="BU16" s="422"/>
      <c r="BV16" s="420">
        <v>28729585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68675</v>
      </c>
      <c r="AD17" s="472"/>
      <c r="AE17" s="472"/>
      <c r="AF17" s="472"/>
      <c r="AG17" s="514"/>
      <c r="AH17" s="471">
        <v>61132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45349059</v>
      </c>
      <c r="BO17" s="421"/>
      <c r="BP17" s="421"/>
      <c r="BQ17" s="421"/>
      <c r="BR17" s="421"/>
      <c r="BS17" s="421"/>
      <c r="BT17" s="421"/>
      <c r="BU17" s="422"/>
      <c r="BV17" s="420">
        <v>43836113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16.420000000000002</v>
      </c>
      <c r="M18" s="544"/>
      <c r="N18" s="544"/>
      <c r="O18" s="544"/>
      <c r="P18" s="544"/>
      <c r="Q18" s="544"/>
      <c r="R18" s="545"/>
      <c r="S18" s="545"/>
      <c r="T18" s="545"/>
      <c r="U18" s="545"/>
      <c r="V18" s="546"/>
      <c r="W18" s="438"/>
      <c r="X18" s="439"/>
      <c r="Y18" s="439"/>
      <c r="Z18" s="439"/>
      <c r="AA18" s="439"/>
      <c r="AB18" s="430"/>
      <c r="AC18" s="547">
        <v>85.8</v>
      </c>
      <c r="AD18" s="548"/>
      <c r="AE18" s="548"/>
      <c r="AF18" s="548"/>
      <c r="AG18" s="549"/>
      <c r="AH18" s="547">
        <v>83.9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42716851</v>
      </c>
      <c r="BO18" s="421"/>
      <c r="BP18" s="421"/>
      <c r="BQ18" s="421"/>
      <c r="BR18" s="421"/>
      <c r="BS18" s="421"/>
      <c r="BT18" s="421"/>
      <c r="BU18" s="422"/>
      <c r="BV18" s="420">
        <v>39941050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11900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55778681</v>
      </c>
      <c r="BO19" s="421"/>
      <c r="BP19" s="421"/>
      <c r="BQ19" s="421"/>
      <c r="BR19" s="421"/>
      <c r="BS19" s="421"/>
      <c r="BT19" s="421"/>
      <c r="BU19" s="422"/>
      <c r="BV19" s="420">
        <v>53049967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96389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23045211</v>
      </c>
      <c r="BO22" s="384"/>
      <c r="BP22" s="384"/>
      <c r="BQ22" s="384"/>
      <c r="BR22" s="384"/>
      <c r="BS22" s="384"/>
      <c r="BT22" s="384"/>
      <c r="BU22" s="385"/>
      <c r="BV22" s="383">
        <v>25256352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6382864</v>
      </c>
      <c r="BO23" s="421"/>
      <c r="BP23" s="421"/>
      <c r="BQ23" s="421"/>
      <c r="BR23" s="421"/>
      <c r="BS23" s="421"/>
      <c r="BT23" s="421"/>
      <c r="BU23" s="422"/>
      <c r="BV23" s="420">
        <v>7597090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10300</v>
      </c>
      <c r="R24" s="472"/>
      <c r="S24" s="472"/>
      <c r="T24" s="472"/>
      <c r="U24" s="472"/>
      <c r="V24" s="514"/>
      <c r="W24" s="566"/>
      <c r="X24" s="567"/>
      <c r="Y24" s="568"/>
      <c r="Z24" s="470" t="s">
        <v>162</v>
      </c>
      <c r="AA24" s="450"/>
      <c r="AB24" s="450"/>
      <c r="AC24" s="450"/>
      <c r="AD24" s="450"/>
      <c r="AE24" s="450"/>
      <c r="AF24" s="450"/>
      <c r="AG24" s="451"/>
      <c r="AH24" s="471">
        <v>986</v>
      </c>
      <c r="AI24" s="472"/>
      <c r="AJ24" s="472"/>
      <c r="AK24" s="472"/>
      <c r="AL24" s="514"/>
      <c r="AM24" s="471">
        <v>3127592</v>
      </c>
      <c r="AN24" s="472"/>
      <c r="AO24" s="472"/>
      <c r="AP24" s="472"/>
      <c r="AQ24" s="472"/>
      <c r="AR24" s="514"/>
      <c r="AS24" s="471">
        <v>3172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20260646</v>
      </c>
      <c r="BO24" s="421"/>
      <c r="BP24" s="421"/>
      <c r="BQ24" s="421"/>
      <c r="BR24" s="421"/>
      <c r="BS24" s="421"/>
      <c r="BT24" s="421"/>
      <c r="BU24" s="422"/>
      <c r="BV24" s="420">
        <v>21839905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3</v>
      </c>
      <c r="M25" s="472"/>
      <c r="N25" s="472"/>
      <c r="O25" s="472"/>
      <c r="P25" s="514"/>
      <c r="Q25" s="471">
        <v>8700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9258816</v>
      </c>
      <c r="BO25" s="384"/>
      <c r="BP25" s="384"/>
      <c r="BQ25" s="384"/>
      <c r="BR25" s="384"/>
      <c r="BS25" s="384"/>
      <c r="BT25" s="384"/>
      <c r="BU25" s="385"/>
      <c r="BV25" s="383">
        <v>10380079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8100</v>
      </c>
      <c r="R26" s="472"/>
      <c r="S26" s="472"/>
      <c r="T26" s="472"/>
      <c r="U26" s="472"/>
      <c r="V26" s="514"/>
      <c r="W26" s="566"/>
      <c r="X26" s="567"/>
      <c r="Y26" s="568"/>
      <c r="Z26" s="470" t="s">
        <v>168</v>
      </c>
      <c r="AA26" s="572"/>
      <c r="AB26" s="572"/>
      <c r="AC26" s="572"/>
      <c r="AD26" s="572"/>
      <c r="AE26" s="572"/>
      <c r="AF26" s="572"/>
      <c r="AG26" s="573"/>
      <c r="AH26" s="471">
        <v>50</v>
      </c>
      <c r="AI26" s="472"/>
      <c r="AJ26" s="472"/>
      <c r="AK26" s="472"/>
      <c r="AL26" s="514"/>
      <c r="AM26" s="471">
        <v>163200</v>
      </c>
      <c r="AN26" s="472"/>
      <c r="AO26" s="472"/>
      <c r="AP26" s="472"/>
      <c r="AQ26" s="472"/>
      <c r="AR26" s="514"/>
      <c r="AS26" s="471">
        <v>3264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6400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17812</v>
      </c>
      <c r="AN27" s="472"/>
      <c r="AO27" s="472"/>
      <c r="AP27" s="472"/>
      <c r="AQ27" s="472"/>
      <c r="AR27" s="514"/>
      <c r="AS27" s="471">
        <v>4453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7835804</v>
      </c>
      <c r="BO28" s="384"/>
      <c r="BP28" s="384"/>
      <c r="BQ28" s="384"/>
      <c r="BR28" s="384"/>
      <c r="BS28" s="384"/>
      <c r="BT28" s="384"/>
      <c r="BU28" s="385"/>
      <c r="BV28" s="383">
        <v>6678920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26</v>
      </c>
      <c r="M29" s="472"/>
      <c r="N29" s="472"/>
      <c r="O29" s="472"/>
      <c r="P29" s="514"/>
      <c r="Q29" s="471">
        <v>5500</v>
      </c>
      <c r="R29" s="472"/>
      <c r="S29" s="472"/>
      <c r="T29" s="472"/>
      <c r="U29" s="472"/>
      <c r="V29" s="514"/>
      <c r="W29" s="569"/>
      <c r="X29" s="570"/>
      <c r="Y29" s="571"/>
      <c r="Z29" s="470" t="s">
        <v>177</v>
      </c>
      <c r="AA29" s="450"/>
      <c r="AB29" s="450"/>
      <c r="AC29" s="450"/>
      <c r="AD29" s="450"/>
      <c r="AE29" s="450"/>
      <c r="AF29" s="450"/>
      <c r="AG29" s="451"/>
      <c r="AH29" s="471">
        <v>990</v>
      </c>
      <c r="AI29" s="472"/>
      <c r="AJ29" s="472"/>
      <c r="AK29" s="472"/>
      <c r="AL29" s="514"/>
      <c r="AM29" s="471">
        <v>3145404</v>
      </c>
      <c r="AN29" s="472"/>
      <c r="AO29" s="472"/>
      <c r="AP29" s="472"/>
      <c r="AQ29" s="472"/>
      <c r="AR29" s="514"/>
      <c r="AS29" s="471">
        <v>3177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15193401</v>
      </c>
      <c r="BO30" s="540"/>
      <c r="BP30" s="540"/>
      <c r="BQ30" s="540"/>
      <c r="BR30" s="540"/>
      <c r="BS30" s="540"/>
      <c r="BT30" s="540"/>
      <c r="BU30" s="541"/>
      <c r="BV30" s="539">
        <v>13811922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ふじみ衛生組合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一般財団法人三鷹市勤労者福祉サービスセンター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介護サービス事業特別会計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東京たま広域資源循環組合</v>
      </c>
      <c r="BZ35" s="611"/>
      <c r="CA35" s="611"/>
      <c r="CB35" s="611"/>
      <c r="CC35" s="611"/>
      <c r="CD35" s="611"/>
      <c r="CE35" s="611"/>
      <c r="CF35" s="611"/>
      <c r="CG35" s="611"/>
      <c r="CH35" s="611"/>
      <c r="CI35" s="611"/>
      <c r="CJ35" s="611"/>
      <c r="CK35" s="611"/>
      <c r="CL35" s="611"/>
      <c r="CM35" s="611"/>
      <c r="CN35" s="163"/>
      <c r="CO35" s="610">
        <f t="shared" ref="CO35:CO43" si="3">IF(CQ35="","",CO34+1)</f>
        <v>14</v>
      </c>
      <c r="CP35" s="610"/>
      <c r="CQ35" s="611" t="str">
        <f>IF('各会計、関係団体の財政状況及び健全化判断比率'!BS8="","",'各会計、関係団体の財政状況及び健全化判断比率'!BS8)</f>
        <v>公益財団法人三鷹市スポーツと文化財団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東京市町村総合事務組合（一般会計）</v>
      </c>
      <c r="BZ36" s="611"/>
      <c r="CA36" s="611"/>
      <c r="CB36" s="611"/>
      <c r="CC36" s="611"/>
      <c r="CD36" s="611"/>
      <c r="CE36" s="611"/>
      <c r="CF36" s="611"/>
      <c r="CG36" s="611"/>
      <c r="CH36" s="611"/>
      <c r="CI36" s="611"/>
      <c r="CJ36" s="611"/>
      <c r="CK36" s="611"/>
      <c r="CL36" s="611"/>
      <c r="CM36" s="611"/>
      <c r="CN36" s="163"/>
      <c r="CO36" s="610">
        <f t="shared" si="3"/>
        <v>15</v>
      </c>
      <c r="CP36" s="610"/>
      <c r="CQ36" s="611" t="str">
        <f>IF('各会計、関係団体の財政状況及び健全化判断比率'!BS9="","",'各会計、関係団体の財政状況及び健全化判断比率'!BS9)</f>
        <v>公益財団法人三鷹国際交流協会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東京市町村総合事務組合（交通災害共済事業特別会計）</v>
      </c>
      <c r="BZ37" s="611"/>
      <c r="CA37" s="611"/>
      <c r="CB37" s="611"/>
      <c r="CC37" s="611"/>
      <c r="CD37" s="611"/>
      <c r="CE37" s="611"/>
      <c r="CF37" s="611"/>
      <c r="CG37" s="611"/>
      <c r="CH37" s="611"/>
      <c r="CI37" s="611"/>
      <c r="CJ37" s="611"/>
      <c r="CK37" s="611"/>
      <c r="CL37" s="611"/>
      <c r="CM37" s="611"/>
      <c r="CN37" s="163"/>
      <c r="CO37" s="610">
        <f t="shared" si="3"/>
        <v>16</v>
      </c>
      <c r="CP37" s="610"/>
      <c r="CQ37" s="611" t="str">
        <f>IF('各会計、関係団体の財政状況及び健全化判断比率'!BS10="","",'各会計、関係団体の財政状況及び健全化判断比率'!BS10)</f>
        <v>株式会社まちづくり三鷹</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東京都後期高齢者医療広域連合（一般会計）</v>
      </c>
      <c r="BZ38" s="611"/>
      <c r="CA38" s="611"/>
      <c r="CB38" s="611"/>
      <c r="CC38" s="611"/>
      <c r="CD38" s="611"/>
      <c r="CE38" s="611"/>
      <c r="CF38" s="611"/>
      <c r="CG38" s="611"/>
      <c r="CH38" s="611"/>
      <c r="CI38" s="611"/>
      <c r="CJ38" s="611"/>
      <c r="CK38" s="611"/>
      <c r="CL38" s="611"/>
      <c r="CM38" s="611"/>
      <c r="CN38" s="163"/>
      <c r="CO38" s="610">
        <f t="shared" si="3"/>
        <v>17</v>
      </c>
      <c r="CP38" s="610"/>
      <c r="CQ38" s="611" t="str">
        <f>IF('各会計、関係団体の財政状況及び健全化判断比率'!BS11="","",'各会計、関係団体の財政状況及び健全化判断比率'!BS11)</f>
        <v>三鷹市土地開発公社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東京都後期高齢者医療広域連合（後期高齢者医療特別会計）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Wx/R3B+Sc78paL57QMlvoBzkCFv773FY76dXtYexJ0IArARfbrKh1b80qIRur6Y0lfZK/XyGa024M5FL7zFxQ==" saltValue="FJ2w03Ez/Ky2lg/eyZDm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fitToWidth="0" fitToHeight="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41639691</v>
      </c>
      <c r="S5" s="626"/>
      <c r="T5" s="626"/>
      <c r="U5" s="626"/>
      <c r="V5" s="626"/>
      <c r="W5" s="626"/>
      <c r="X5" s="626"/>
      <c r="Y5" s="627"/>
      <c r="Z5" s="628">
        <v>49</v>
      </c>
      <c r="AA5" s="628"/>
      <c r="AB5" s="628"/>
      <c r="AC5" s="628"/>
      <c r="AD5" s="629">
        <v>38709663</v>
      </c>
      <c r="AE5" s="629"/>
      <c r="AF5" s="629"/>
      <c r="AG5" s="629"/>
      <c r="AH5" s="629"/>
      <c r="AI5" s="629"/>
      <c r="AJ5" s="629"/>
      <c r="AK5" s="629"/>
      <c r="AL5" s="630">
        <v>81.8</v>
      </c>
      <c r="AM5" s="631"/>
      <c r="AN5" s="631"/>
      <c r="AO5" s="632"/>
      <c r="AP5" s="622" t="s">
        <v>216</v>
      </c>
      <c r="AQ5" s="623"/>
      <c r="AR5" s="623"/>
      <c r="AS5" s="623"/>
      <c r="AT5" s="623"/>
      <c r="AU5" s="623"/>
      <c r="AV5" s="623"/>
      <c r="AW5" s="623"/>
      <c r="AX5" s="623"/>
      <c r="AY5" s="623"/>
      <c r="AZ5" s="623"/>
      <c r="BA5" s="623"/>
      <c r="BB5" s="623"/>
      <c r="BC5" s="623"/>
      <c r="BD5" s="623"/>
      <c r="BE5" s="623"/>
      <c r="BF5" s="624"/>
      <c r="BG5" s="636">
        <v>38296965</v>
      </c>
      <c r="BH5" s="637"/>
      <c r="BI5" s="637"/>
      <c r="BJ5" s="637"/>
      <c r="BK5" s="637"/>
      <c r="BL5" s="637"/>
      <c r="BM5" s="637"/>
      <c r="BN5" s="638"/>
      <c r="BO5" s="639">
        <v>92</v>
      </c>
      <c r="BP5" s="639"/>
      <c r="BQ5" s="639"/>
      <c r="BR5" s="639"/>
      <c r="BS5" s="640">
        <v>448207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284698</v>
      </c>
      <c r="S6" s="637"/>
      <c r="T6" s="637"/>
      <c r="U6" s="637"/>
      <c r="V6" s="637"/>
      <c r="W6" s="637"/>
      <c r="X6" s="637"/>
      <c r="Y6" s="638"/>
      <c r="Z6" s="639">
        <v>0.3</v>
      </c>
      <c r="AA6" s="639"/>
      <c r="AB6" s="639"/>
      <c r="AC6" s="639"/>
      <c r="AD6" s="640">
        <v>284698</v>
      </c>
      <c r="AE6" s="640"/>
      <c r="AF6" s="640"/>
      <c r="AG6" s="640"/>
      <c r="AH6" s="640"/>
      <c r="AI6" s="640"/>
      <c r="AJ6" s="640"/>
      <c r="AK6" s="640"/>
      <c r="AL6" s="641">
        <v>0.6</v>
      </c>
      <c r="AM6" s="642"/>
      <c r="AN6" s="642"/>
      <c r="AO6" s="643"/>
      <c r="AP6" s="633" t="s">
        <v>221</v>
      </c>
      <c r="AQ6" s="634"/>
      <c r="AR6" s="634"/>
      <c r="AS6" s="634"/>
      <c r="AT6" s="634"/>
      <c r="AU6" s="634"/>
      <c r="AV6" s="634"/>
      <c r="AW6" s="634"/>
      <c r="AX6" s="634"/>
      <c r="AY6" s="634"/>
      <c r="AZ6" s="634"/>
      <c r="BA6" s="634"/>
      <c r="BB6" s="634"/>
      <c r="BC6" s="634"/>
      <c r="BD6" s="634"/>
      <c r="BE6" s="634"/>
      <c r="BF6" s="635"/>
      <c r="BG6" s="636">
        <v>38296965</v>
      </c>
      <c r="BH6" s="637"/>
      <c r="BI6" s="637"/>
      <c r="BJ6" s="637"/>
      <c r="BK6" s="637"/>
      <c r="BL6" s="637"/>
      <c r="BM6" s="637"/>
      <c r="BN6" s="638"/>
      <c r="BO6" s="639">
        <v>92</v>
      </c>
      <c r="BP6" s="639"/>
      <c r="BQ6" s="639"/>
      <c r="BR6" s="639"/>
      <c r="BS6" s="640">
        <v>448207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505821</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505750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109991</v>
      </c>
      <c r="S7" s="637"/>
      <c r="T7" s="637"/>
      <c r="U7" s="637"/>
      <c r="V7" s="637"/>
      <c r="W7" s="637"/>
      <c r="X7" s="637"/>
      <c r="Y7" s="638"/>
      <c r="Z7" s="639">
        <v>0.1</v>
      </c>
      <c r="AA7" s="639"/>
      <c r="AB7" s="639"/>
      <c r="AC7" s="639"/>
      <c r="AD7" s="640">
        <v>109991</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21887169</v>
      </c>
      <c r="BH7" s="637"/>
      <c r="BI7" s="637"/>
      <c r="BJ7" s="637"/>
      <c r="BK7" s="637"/>
      <c r="BL7" s="637"/>
      <c r="BM7" s="637"/>
      <c r="BN7" s="638"/>
      <c r="BO7" s="639">
        <v>52.6</v>
      </c>
      <c r="BP7" s="639"/>
      <c r="BQ7" s="639"/>
      <c r="BR7" s="639"/>
      <c r="BS7" s="640">
        <v>448207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11192583</v>
      </c>
      <c r="CS7" s="637"/>
      <c r="CT7" s="637"/>
      <c r="CU7" s="637"/>
      <c r="CV7" s="637"/>
      <c r="CW7" s="637"/>
      <c r="CX7" s="637"/>
      <c r="CY7" s="638"/>
      <c r="CZ7" s="639">
        <v>13.4</v>
      </c>
      <c r="DA7" s="639"/>
      <c r="DB7" s="639"/>
      <c r="DC7" s="639"/>
      <c r="DD7" s="645">
        <v>625130</v>
      </c>
      <c r="DE7" s="637"/>
      <c r="DF7" s="637"/>
      <c r="DG7" s="637"/>
      <c r="DH7" s="637"/>
      <c r="DI7" s="637"/>
      <c r="DJ7" s="637"/>
      <c r="DK7" s="637"/>
      <c r="DL7" s="637"/>
      <c r="DM7" s="637"/>
      <c r="DN7" s="637"/>
      <c r="DO7" s="637"/>
      <c r="DP7" s="638"/>
      <c r="DQ7" s="645">
        <v>9839519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567339</v>
      </c>
      <c r="S8" s="637"/>
      <c r="T8" s="637"/>
      <c r="U8" s="637"/>
      <c r="V8" s="637"/>
      <c r="W8" s="637"/>
      <c r="X8" s="637"/>
      <c r="Y8" s="638"/>
      <c r="Z8" s="639">
        <v>0.7</v>
      </c>
      <c r="AA8" s="639"/>
      <c r="AB8" s="639"/>
      <c r="AC8" s="639"/>
      <c r="AD8" s="640">
        <v>567339</v>
      </c>
      <c r="AE8" s="640"/>
      <c r="AF8" s="640"/>
      <c r="AG8" s="640"/>
      <c r="AH8" s="640"/>
      <c r="AI8" s="640"/>
      <c r="AJ8" s="640"/>
      <c r="AK8" s="640"/>
      <c r="AL8" s="641">
        <v>1.2</v>
      </c>
      <c r="AM8" s="642"/>
      <c r="AN8" s="642"/>
      <c r="AO8" s="643"/>
      <c r="AP8" s="633" t="s">
        <v>227</v>
      </c>
      <c r="AQ8" s="634"/>
      <c r="AR8" s="634"/>
      <c r="AS8" s="634"/>
      <c r="AT8" s="634"/>
      <c r="AU8" s="634"/>
      <c r="AV8" s="634"/>
      <c r="AW8" s="634"/>
      <c r="AX8" s="634"/>
      <c r="AY8" s="634"/>
      <c r="AZ8" s="634"/>
      <c r="BA8" s="634"/>
      <c r="BB8" s="634"/>
      <c r="BC8" s="634"/>
      <c r="BD8" s="634"/>
      <c r="BE8" s="634"/>
      <c r="BF8" s="635"/>
      <c r="BG8" s="636">
        <v>324269</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44192904</v>
      </c>
      <c r="CS8" s="637"/>
      <c r="CT8" s="637"/>
      <c r="CU8" s="637"/>
      <c r="CV8" s="637"/>
      <c r="CW8" s="637"/>
      <c r="CX8" s="637"/>
      <c r="CY8" s="638"/>
      <c r="CZ8" s="639">
        <v>52.7</v>
      </c>
      <c r="DA8" s="639"/>
      <c r="DB8" s="639"/>
      <c r="DC8" s="639"/>
      <c r="DD8" s="645">
        <v>386024</v>
      </c>
      <c r="DE8" s="637"/>
      <c r="DF8" s="637"/>
      <c r="DG8" s="637"/>
      <c r="DH8" s="637"/>
      <c r="DI8" s="637"/>
      <c r="DJ8" s="637"/>
      <c r="DK8" s="637"/>
      <c r="DL8" s="637"/>
      <c r="DM8" s="637"/>
      <c r="DN8" s="637"/>
      <c r="DO8" s="637"/>
      <c r="DP8" s="638"/>
      <c r="DQ8" s="645">
        <v>22638090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829056</v>
      </c>
      <c r="S9" s="637"/>
      <c r="T9" s="637"/>
      <c r="U9" s="637"/>
      <c r="V9" s="637"/>
      <c r="W9" s="637"/>
      <c r="X9" s="637"/>
      <c r="Y9" s="638"/>
      <c r="Z9" s="639">
        <v>1</v>
      </c>
      <c r="AA9" s="639"/>
      <c r="AB9" s="639"/>
      <c r="AC9" s="639"/>
      <c r="AD9" s="640">
        <v>829056</v>
      </c>
      <c r="AE9" s="640"/>
      <c r="AF9" s="640"/>
      <c r="AG9" s="640"/>
      <c r="AH9" s="640"/>
      <c r="AI9" s="640"/>
      <c r="AJ9" s="640"/>
      <c r="AK9" s="640"/>
      <c r="AL9" s="641">
        <v>1.8</v>
      </c>
      <c r="AM9" s="642"/>
      <c r="AN9" s="642"/>
      <c r="AO9" s="643"/>
      <c r="AP9" s="633" t="s">
        <v>230</v>
      </c>
      <c r="AQ9" s="634"/>
      <c r="AR9" s="634"/>
      <c r="AS9" s="634"/>
      <c r="AT9" s="634"/>
      <c r="AU9" s="634"/>
      <c r="AV9" s="634"/>
      <c r="AW9" s="634"/>
      <c r="AX9" s="634"/>
      <c r="AY9" s="634"/>
      <c r="AZ9" s="634"/>
      <c r="BA9" s="634"/>
      <c r="BB9" s="634"/>
      <c r="BC9" s="634"/>
      <c r="BD9" s="634"/>
      <c r="BE9" s="634"/>
      <c r="BF9" s="635"/>
      <c r="BG9" s="636">
        <v>19034632</v>
      </c>
      <c r="BH9" s="637"/>
      <c r="BI9" s="637"/>
      <c r="BJ9" s="637"/>
      <c r="BK9" s="637"/>
      <c r="BL9" s="637"/>
      <c r="BM9" s="637"/>
      <c r="BN9" s="638"/>
      <c r="BO9" s="639">
        <v>45.7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5295944</v>
      </c>
      <c r="CS9" s="637"/>
      <c r="CT9" s="637"/>
      <c r="CU9" s="637"/>
      <c r="CV9" s="637"/>
      <c r="CW9" s="637"/>
      <c r="CX9" s="637"/>
      <c r="CY9" s="638"/>
      <c r="CZ9" s="639">
        <v>6.3</v>
      </c>
      <c r="DA9" s="639"/>
      <c r="DB9" s="639"/>
      <c r="DC9" s="639"/>
      <c r="DD9" s="645">
        <v>1642</v>
      </c>
      <c r="DE9" s="637"/>
      <c r="DF9" s="637"/>
      <c r="DG9" s="637"/>
      <c r="DH9" s="637"/>
      <c r="DI9" s="637"/>
      <c r="DJ9" s="637"/>
      <c r="DK9" s="637"/>
      <c r="DL9" s="637"/>
      <c r="DM9" s="637"/>
      <c r="DN9" s="637"/>
      <c r="DO9" s="637"/>
      <c r="DP9" s="638"/>
      <c r="DQ9" s="645">
        <v>3896438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487218</v>
      </c>
      <c r="BH10" s="637"/>
      <c r="BI10" s="637"/>
      <c r="BJ10" s="637"/>
      <c r="BK10" s="637"/>
      <c r="BL10" s="637"/>
      <c r="BM10" s="637"/>
      <c r="BN10" s="638"/>
      <c r="BO10" s="639">
        <v>1.2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137510</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112427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4727792</v>
      </c>
      <c r="S11" s="637"/>
      <c r="T11" s="637"/>
      <c r="U11" s="637"/>
      <c r="V11" s="637"/>
      <c r="W11" s="637"/>
      <c r="X11" s="637"/>
      <c r="Y11" s="638"/>
      <c r="Z11" s="641">
        <v>5.6</v>
      </c>
      <c r="AA11" s="642"/>
      <c r="AB11" s="642"/>
      <c r="AC11" s="648"/>
      <c r="AD11" s="645">
        <v>4727792</v>
      </c>
      <c r="AE11" s="637"/>
      <c r="AF11" s="637"/>
      <c r="AG11" s="637"/>
      <c r="AH11" s="637"/>
      <c r="AI11" s="637"/>
      <c r="AJ11" s="637"/>
      <c r="AK11" s="638"/>
      <c r="AL11" s="641">
        <v>10</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2041050</v>
      </c>
      <c r="BH11" s="637"/>
      <c r="BI11" s="637"/>
      <c r="BJ11" s="637"/>
      <c r="BK11" s="637"/>
      <c r="BL11" s="637"/>
      <c r="BM11" s="637"/>
      <c r="BN11" s="638"/>
      <c r="BO11" s="639">
        <v>4.9000000000000004</v>
      </c>
      <c r="BP11" s="639"/>
      <c r="BQ11" s="639"/>
      <c r="BR11" s="639"/>
      <c r="BS11" s="640">
        <v>448207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1626943</v>
      </c>
      <c r="CS11" s="637"/>
      <c r="CT11" s="637"/>
      <c r="CU11" s="637"/>
      <c r="CV11" s="637"/>
      <c r="CW11" s="637"/>
      <c r="CX11" s="637"/>
      <c r="CY11" s="638"/>
      <c r="CZ11" s="639">
        <v>1.9</v>
      </c>
      <c r="DA11" s="639"/>
      <c r="DB11" s="639"/>
      <c r="DC11" s="639"/>
      <c r="DD11" s="645">
        <v>1479048</v>
      </c>
      <c r="DE11" s="637"/>
      <c r="DF11" s="637"/>
      <c r="DG11" s="637"/>
      <c r="DH11" s="637"/>
      <c r="DI11" s="637"/>
      <c r="DJ11" s="637"/>
      <c r="DK11" s="637"/>
      <c r="DL11" s="637"/>
      <c r="DM11" s="637"/>
      <c r="DN11" s="637"/>
      <c r="DO11" s="637"/>
      <c r="DP11" s="638"/>
      <c r="DQ11" s="645">
        <v>289915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15456547</v>
      </c>
      <c r="BH12" s="637"/>
      <c r="BI12" s="637"/>
      <c r="BJ12" s="637"/>
      <c r="BK12" s="637"/>
      <c r="BL12" s="637"/>
      <c r="BM12" s="637"/>
      <c r="BN12" s="638"/>
      <c r="BO12" s="639">
        <v>37.1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500202</v>
      </c>
      <c r="CS12" s="637"/>
      <c r="CT12" s="637"/>
      <c r="CU12" s="637"/>
      <c r="CV12" s="637"/>
      <c r="CW12" s="637"/>
      <c r="CX12" s="637"/>
      <c r="CY12" s="638"/>
      <c r="CZ12" s="639">
        <v>0.6</v>
      </c>
      <c r="DA12" s="639"/>
      <c r="DB12" s="639"/>
      <c r="DC12" s="639"/>
      <c r="DD12" s="645">
        <v>113277</v>
      </c>
      <c r="DE12" s="637"/>
      <c r="DF12" s="637"/>
      <c r="DG12" s="637"/>
      <c r="DH12" s="637"/>
      <c r="DI12" s="637"/>
      <c r="DJ12" s="637"/>
      <c r="DK12" s="637"/>
      <c r="DL12" s="637"/>
      <c r="DM12" s="637"/>
      <c r="DN12" s="637"/>
      <c r="DO12" s="637"/>
      <c r="DP12" s="638"/>
      <c r="DQ12" s="645">
        <v>369450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966</v>
      </c>
      <c r="S13" s="637"/>
      <c r="T13" s="637"/>
      <c r="U13" s="637"/>
      <c r="V13" s="637"/>
      <c r="W13" s="637"/>
      <c r="X13" s="637"/>
      <c r="Y13" s="638"/>
      <c r="Z13" s="639">
        <v>0</v>
      </c>
      <c r="AA13" s="639"/>
      <c r="AB13" s="639"/>
      <c r="AC13" s="639"/>
      <c r="AD13" s="640">
        <v>966</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15162865</v>
      </c>
      <c r="BH13" s="637"/>
      <c r="BI13" s="637"/>
      <c r="BJ13" s="637"/>
      <c r="BK13" s="637"/>
      <c r="BL13" s="637"/>
      <c r="BM13" s="637"/>
      <c r="BN13" s="638"/>
      <c r="BO13" s="639">
        <v>36.4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4921144</v>
      </c>
      <c r="CS13" s="637"/>
      <c r="CT13" s="637"/>
      <c r="CU13" s="637"/>
      <c r="CV13" s="637"/>
      <c r="CW13" s="637"/>
      <c r="CX13" s="637"/>
      <c r="CY13" s="638"/>
      <c r="CZ13" s="639">
        <v>5.9</v>
      </c>
      <c r="DA13" s="639"/>
      <c r="DB13" s="639"/>
      <c r="DC13" s="639"/>
      <c r="DD13" s="645">
        <v>1265484</v>
      </c>
      <c r="DE13" s="637"/>
      <c r="DF13" s="637"/>
      <c r="DG13" s="637"/>
      <c r="DH13" s="637"/>
      <c r="DI13" s="637"/>
      <c r="DJ13" s="637"/>
      <c r="DK13" s="637"/>
      <c r="DL13" s="637"/>
      <c r="DM13" s="637"/>
      <c r="DN13" s="637"/>
      <c r="DO13" s="637"/>
      <c r="DP13" s="638"/>
      <c r="DQ13" s="645">
        <v>4492060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123446</v>
      </c>
      <c r="BH14" s="637"/>
      <c r="BI14" s="637"/>
      <c r="BJ14" s="637"/>
      <c r="BK14" s="637"/>
      <c r="BL14" s="637"/>
      <c r="BM14" s="637"/>
      <c r="BN14" s="638"/>
      <c r="BO14" s="639">
        <v>0.3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2275863</v>
      </c>
      <c r="CS14" s="637"/>
      <c r="CT14" s="637"/>
      <c r="CU14" s="637"/>
      <c r="CV14" s="637"/>
      <c r="CW14" s="637"/>
      <c r="CX14" s="637"/>
      <c r="CY14" s="638"/>
      <c r="CZ14" s="639">
        <v>2.7</v>
      </c>
      <c r="DA14" s="639"/>
      <c r="DB14" s="639"/>
      <c r="DC14" s="639"/>
      <c r="DD14" s="645">
        <v>62618</v>
      </c>
      <c r="DE14" s="637"/>
      <c r="DF14" s="637"/>
      <c r="DG14" s="637"/>
      <c r="DH14" s="637"/>
      <c r="DI14" s="637"/>
      <c r="DJ14" s="637"/>
      <c r="DK14" s="637"/>
      <c r="DL14" s="637"/>
      <c r="DM14" s="637"/>
      <c r="DN14" s="637"/>
      <c r="DO14" s="637"/>
      <c r="DP14" s="638"/>
      <c r="DQ14" s="645">
        <v>1937144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104138</v>
      </c>
      <c r="S15" s="637"/>
      <c r="T15" s="637"/>
      <c r="U15" s="637"/>
      <c r="V15" s="637"/>
      <c r="W15" s="637"/>
      <c r="X15" s="637"/>
      <c r="Y15" s="638"/>
      <c r="Z15" s="639">
        <v>0.1</v>
      </c>
      <c r="AA15" s="639"/>
      <c r="AB15" s="639"/>
      <c r="AC15" s="639"/>
      <c r="AD15" s="640">
        <v>104138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829803</v>
      </c>
      <c r="BH15" s="637"/>
      <c r="BI15" s="637"/>
      <c r="BJ15" s="637"/>
      <c r="BK15" s="637"/>
      <c r="BL15" s="637"/>
      <c r="BM15" s="637"/>
      <c r="BN15" s="638"/>
      <c r="BO15" s="639">
        <v>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9768699</v>
      </c>
      <c r="CS15" s="637"/>
      <c r="CT15" s="637"/>
      <c r="CU15" s="637"/>
      <c r="CV15" s="637"/>
      <c r="CW15" s="637"/>
      <c r="CX15" s="637"/>
      <c r="CY15" s="638"/>
      <c r="CZ15" s="639">
        <v>11.7</v>
      </c>
      <c r="DA15" s="639"/>
      <c r="DB15" s="639"/>
      <c r="DC15" s="639"/>
      <c r="DD15" s="645">
        <v>1303720</v>
      </c>
      <c r="DE15" s="637"/>
      <c r="DF15" s="637"/>
      <c r="DG15" s="637"/>
      <c r="DH15" s="637"/>
      <c r="DI15" s="637"/>
      <c r="DJ15" s="637"/>
      <c r="DK15" s="637"/>
      <c r="DL15" s="637"/>
      <c r="DM15" s="637"/>
      <c r="DN15" s="637"/>
      <c r="DO15" s="637"/>
      <c r="DP15" s="638"/>
      <c r="DQ15" s="645">
        <v>7165664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683031</v>
      </c>
      <c r="S16" s="637"/>
      <c r="T16" s="637"/>
      <c r="U16" s="637"/>
      <c r="V16" s="637"/>
      <c r="W16" s="637"/>
      <c r="X16" s="637"/>
      <c r="Y16" s="638"/>
      <c r="Z16" s="639">
        <v>0.8</v>
      </c>
      <c r="AA16" s="639"/>
      <c r="AB16" s="639"/>
      <c r="AC16" s="639"/>
      <c r="AD16" s="640">
        <v>683031</v>
      </c>
      <c r="AE16" s="640"/>
      <c r="AF16" s="640"/>
      <c r="AG16" s="640"/>
      <c r="AH16" s="640"/>
      <c r="AI16" s="640"/>
      <c r="AJ16" s="640"/>
      <c r="AK16" s="640"/>
      <c r="AL16" s="641">
        <v>1.4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1039798</v>
      </c>
      <c r="S17" s="637"/>
      <c r="T17" s="637"/>
      <c r="U17" s="637"/>
      <c r="V17" s="637"/>
      <c r="W17" s="637"/>
      <c r="X17" s="637"/>
      <c r="Y17" s="638"/>
      <c r="Z17" s="639">
        <v>1.2</v>
      </c>
      <c r="AA17" s="639"/>
      <c r="AB17" s="639"/>
      <c r="AC17" s="639"/>
      <c r="AD17" s="640">
        <v>1039798</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3378138</v>
      </c>
      <c r="CS17" s="637"/>
      <c r="CT17" s="637"/>
      <c r="CU17" s="637"/>
      <c r="CV17" s="637"/>
      <c r="CW17" s="637"/>
      <c r="CX17" s="637"/>
      <c r="CY17" s="638"/>
      <c r="CZ17" s="639">
        <v>4</v>
      </c>
      <c r="DA17" s="639"/>
      <c r="DB17" s="639"/>
      <c r="DC17" s="639"/>
      <c r="DD17" s="645" t="s">
        <v>122</v>
      </c>
      <c r="DE17" s="637"/>
      <c r="DF17" s="637"/>
      <c r="DG17" s="637"/>
      <c r="DH17" s="637"/>
      <c r="DI17" s="637"/>
      <c r="DJ17" s="637"/>
      <c r="DK17" s="637"/>
      <c r="DL17" s="637"/>
      <c r="DM17" s="637"/>
      <c r="DN17" s="637"/>
      <c r="DO17" s="637"/>
      <c r="DP17" s="638"/>
      <c r="DQ17" s="645">
        <v>3365431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144967</v>
      </c>
      <c r="S18" s="637"/>
      <c r="T18" s="637"/>
      <c r="U18" s="637"/>
      <c r="V18" s="637"/>
      <c r="W18" s="637"/>
      <c r="X18" s="637"/>
      <c r="Y18" s="638"/>
      <c r="Z18" s="639">
        <v>0.2</v>
      </c>
      <c r="AA18" s="639"/>
      <c r="AB18" s="639"/>
      <c r="AC18" s="639"/>
      <c r="AD18" s="640">
        <v>144967</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894455</v>
      </c>
      <c r="S19" s="637"/>
      <c r="T19" s="637"/>
      <c r="U19" s="637"/>
      <c r="V19" s="637"/>
      <c r="W19" s="637"/>
      <c r="X19" s="637"/>
      <c r="Y19" s="638"/>
      <c r="Z19" s="639">
        <v>1.1000000000000001</v>
      </c>
      <c r="AA19" s="639"/>
      <c r="AB19" s="639"/>
      <c r="AC19" s="639"/>
      <c r="AD19" s="640">
        <v>894455</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3342726</v>
      </c>
      <c r="BH19" s="637"/>
      <c r="BI19" s="637"/>
      <c r="BJ19" s="637"/>
      <c r="BK19" s="637"/>
      <c r="BL19" s="637"/>
      <c r="BM19" s="637"/>
      <c r="BN19" s="638"/>
      <c r="BO19" s="639">
        <v>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376</v>
      </c>
      <c r="S20" s="637"/>
      <c r="T20" s="637"/>
      <c r="U20" s="637"/>
      <c r="V20" s="637"/>
      <c r="W20" s="637"/>
      <c r="X20" s="637"/>
      <c r="Y20" s="638"/>
      <c r="Z20" s="639">
        <v>0</v>
      </c>
      <c r="AA20" s="639"/>
      <c r="AB20" s="639"/>
      <c r="AC20" s="639"/>
      <c r="AD20" s="640">
        <v>376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3342726</v>
      </c>
      <c r="BH20" s="637"/>
      <c r="BI20" s="637"/>
      <c r="BJ20" s="637"/>
      <c r="BK20" s="637"/>
      <c r="BL20" s="637"/>
      <c r="BM20" s="637"/>
      <c r="BN20" s="638"/>
      <c r="BO20" s="639">
        <v>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83795751</v>
      </c>
      <c r="CS20" s="637"/>
      <c r="CT20" s="637"/>
      <c r="CU20" s="637"/>
      <c r="CV20" s="637"/>
      <c r="CW20" s="637"/>
      <c r="CX20" s="637"/>
      <c r="CY20" s="638"/>
      <c r="CZ20" s="639">
        <v>100</v>
      </c>
      <c r="DA20" s="639"/>
      <c r="DB20" s="639"/>
      <c r="DC20" s="639"/>
      <c r="DD20" s="645">
        <v>5236943</v>
      </c>
      <c r="DE20" s="637"/>
      <c r="DF20" s="637"/>
      <c r="DG20" s="637"/>
      <c r="DH20" s="637"/>
      <c r="DI20" s="637"/>
      <c r="DJ20" s="637"/>
      <c r="DK20" s="637"/>
      <c r="DL20" s="637"/>
      <c r="DM20" s="637"/>
      <c r="DN20" s="637"/>
      <c r="DO20" s="637"/>
      <c r="DP20" s="638"/>
      <c r="DQ20" s="645">
        <v>54611888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29266</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412697</v>
      </c>
      <c r="BH22" s="637"/>
      <c r="BI22" s="637"/>
      <c r="BJ22" s="637"/>
      <c r="BK22" s="637"/>
      <c r="BL22" s="637"/>
      <c r="BM22" s="637"/>
      <c r="BN22" s="638"/>
      <c r="BO22" s="639">
        <v>1</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29259</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2930028</v>
      </c>
      <c r="BH23" s="637"/>
      <c r="BI23" s="637"/>
      <c r="BJ23" s="637"/>
      <c r="BK23" s="637"/>
      <c r="BL23" s="637"/>
      <c r="BM23" s="637"/>
      <c r="BN23" s="638"/>
      <c r="BO23" s="639">
        <v>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7</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42350157</v>
      </c>
      <c r="CS24" s="626"/>
      <c r="CT24" s="626"/>
      <c r="CU24" s="626"/>
      <c r="CV24" s="626"/>
      <c r="CW24" s="626"/>
      <c r="CX24" s="626"/>
      <c r="CY24" s="627"/>
      <c r="CZ24" s="630">
        <v>50.5</v>
      </c>
      <c r="DA24" s="631"/>
      <c r="DB24" s="631"/>
      <c r="DC24" s="647"/>
      <c r="DD24" s="671">
        <v>23455681</v>
      </c>
      <c r="DE24" s="626"/>
      <c r="DF24" s="626"/>
      <c r="DG24" s="626"/>
      <c r="DH24" s="626"/>
      <c r="DI24" s="626"/>
      <c r="DJ24" s="626"/>
      <c r="DK24" s="627"/>
      <c r="DL24" s="671">
        <v>21498521</v>
      </c>
      <c r="DM24" s="626"/>
      <c r="DN24" s="626"/>
      <c r="DO24" s="626"/>
      <c r="DP24" s="626"/>
      <c r="DQ24" s="626"/>
      <c r="DR24" s="626"/>
      <c r="DS24" s="626"/>
      <c r="DT24" s="626"/>
      <c r="DU24" s="626"/>
      <c r="DV24" s="627"/>
      <c r="DW24" s="630">
        <v>45.4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50015766</v>
      </c>
      <c r="S25" s="637"/>
      <c r="T25" s="637"/>
      <c r="U25" s="637"/>
      <c r="V25" s="637"/>
      <c r="W25" s="637"/>
      <c r="X25" s="637"/>
      <c r="Y25" s="638"/>
      <c r="Z25" s="639">
        <v>58.9</v>
      </c>
      <c r="AA25" s="639"/>
      <c r="AB25" s="639"/>
      <c r="AC25" s="639"/>
      <c r="AD25" s="640">
        <v>47056472</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12024462</v>
      </c>
      <c r="CS25" s="668"/>
      <c r="CT25" s="668"/>
      <c r="CU25" s="668"/>
      <c r="CV25" s="668"/>
      <c r="CW25" s="668"/>
      <c r="CX25" s="668"/>
      <c r="CY25" s="669"/>
      <c r="CZ25" s="641">
        <v>14.3</v>
      </c>
      <c r="DA25" s="666"/>
      <c r="DB25" s="666"/>
      <c r="DC25" s="670"/>
      <c r="DD25" s="645">
        <v>10707964</v>
      </c>
      <c r="DE25" s="668"/>
      <c r="DF25" s="668"/>
      <c r="DG25" s="668"/>
      <c r="DH25" s="668"/>
      <c r="DI25" s="668"/>
      <c r="DJ25" s="668"/>
      <c r="DK25" s="669"/>
      <c r="DL25" s="645">
        <v>10617313</v>
      </c>
      <c r="DM25" s="668"/>
      <c r="DN25" s="668"/>
      <c r="DO25" s="668"/>
      <c r="DP25" s="668"/>
      <c r="DQ25" s="668"/>
      <c r="DR25" s="668"/>
      <c r="DS25" s="668"/>
      <c r="DT25" s="668"/>
      <c r="DU25" s="668"/>
      <c r="DV25" s="669"/>
      <c r="DW25" s="641">
        <v>22.4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15616</v>
      </c>
      <c r="S26" s="637"/>
      <c r="T26" s="637"/>
      <c r="U26" s="637"/>
      <c r="V26" s="637"/>
      <c r="W26" s="637"/>
      <c r="X26" s="637"/>
      <c r="Y26" s="638"/>
      <c r="Z26" s="639">
        <v>0</v>
      </c>
      <c r="AA26" s="639"/>
      <c r="AB26" s="639"/>
      <c r="AC26" s="639"/>
      <c r="AD26" s="640">
        <v>15616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6873718</v>
      </c>
      <c r="CS26" s="637"/>
      <c r="CT26" s="637"/>
      <c r="CU26" s="637"/>
      <c r="CV26" s="637"/>
      <c r="CW26" s="637"/>
      <c r="CX26" s="637"/>
      <c r="CY26" s="638"/>
      <c r="CZ26" s="641">
        <v>8.1999999999999993</v>
      </c>
      <c r="DA26" s="666"/>
      <c r="DB26" s="666"/>
      <c r="DC26" s="670"/>
      <c r="DD26" s="645">
        <v>6022228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397777</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41639691</v>
      </c>
      <c r="BH27" s="637"/>
      <c r="BI27" s="637"/>
      <c r="BJ27" s="637"/>
      <c r="BK27" s="637"/>
      <c r="BL27" s="637"/>
      <c r="BM27" s="637"/>
      <c r="BN27" s="638"/>
      <c r="BO27" s="639">
        <v>100</v>
      </c>
      <c r="BP27" s="639"/>
      <c r="BQ27" s="639"/>
      <c r="BR27" s="639"/>
      <c r="BS27" s="640">
        <v>448207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26947557</v>
      </c>
      <c r="CS27" s="668"/>
      <c r="CT27" s="668"/>
      <c r="CU27" s="668"/>
      <c r="CV27" s="668"/>
      <c r="CW27" s="668"/>
      <c r="CX27" s="668"/>
      <c r="CY27" s="669"/>
      <c r="CZ27" s="641">
        <v>32.200000000000003</v>
      </c>
      <c r="DA27" s="666"/>
      <c r="DB27" s="666"/>
      <c r="DC27" s="670"/>
      <c r="DD27" s="645">
        <v>9382286</v>
      </c>
      <c r="DE27" s="668"/>
      <c r="DF27" s="668"/>
      <c r="DG27" s="668"/>
      <c r="DH27" s="668"/>
      <c r="DI27" s="668"/>
      <c r="DJ27" s="668"/>
      <c r="DK27" s="669"/>
      <c r="DL27" s="645">
        <v>7515777</v>
      </c>
      <c r="DM27" s="668"/>
      <c r="DN27" s="668"/>
      <c r="DO27" s="668"/>
      <c r="DP27" s="668"/>
      <c r="DQ27" s="668"/>
      <c r="DR27" s="668"/>
      <c r="DS27" s="668"/>
      <c r="DT27" s="668"/>
      <c r="DU27" s="668"/>
      <c r="DV27" s="669"/>
      <c r="DW27" s="641">
        <v>15.9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825852</v>
      </c>
      <c r="S28" s="637"/>
      <c r="T28" s="637"/>
      <c r="U28" s="637"/>
      <c r="V28" s="637"/>
      <c r="W28" s="637"/>
      <c r="X28" s="637"/>
      <c r="Y28" s="638"/>
      <c r="Z28" s="639">
        <v>1</v>
      </c>
      <c r="AA28" s="639"/>
      <c r="AB28" s="639"/>
      <c r="AC28" s="639"/>
      <c r="AD28" s="640">
        <v>256065</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3378138</v>
      </c>
      <c r="CS28" s="637"/>
      <c r="CT28" s="637"/>
      <c r="CU28" s="637"/>
      <c r="CV28" s="637"/>
      <c r="CW28" s="637"/>
      <c r="CX28" s="637"/>
      <c r="CY28" s="638"/>
      <c r="CZ28" s="641">
        <v>4</v>
      </c>
      <c r="DA28" s="666"/>
      <c r="DB28" s="666"/>
      <c r="DC28" s="670"/>
      <c r="DD28" s="645">
        <v>3365431</v>
      </c>
      <c r="DE28" s="637"/>
      <c r="DF28" s="637"/>
      <c r="DG28" s="637"/>
      <c r="DH28" s="637"/>
      <c r="DI28" s="637"/>
      <c r="DJ28" s="637"/>
      <c r="DK28" s="638"/>
      <c r="DL28" s="645">
        <v>3365431</v>
      </c>
      <c r="DM28" s="637"/>
      <c r="DN28" s="637"/>
      <c r="DO28" s="637"/>
      <c r="DP28" s="637"/>
      <c r="DQ28" s="637"/>
      <c r="DR28" s="637"/>
      <c r="DS28" s="637"/>
      <c r="DT28" s="637"/>
      <c r="DU28" s="637"/>
      <c r="DV28" s="638"/>
      <c r="DW28" s="641">
        <v>7.1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479666</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3372277</v>
      </c>
      <c r="CS29" s="668"/>
      <c r="CT29" s="668"/>
      <c r="CU29" s="668"/>
      <c r="CV29" s="668"/>
      <c r="CW29" s="668"/>
      <c r="CX29" s="668"/>
      <c r="CY29" s="669"/>
      <c r="CZ29" s="641">
        <v>4</v>
      </c>
      <c r="DA29" s="666"/>
      <c r="DB29" s="666"/>
      <c r="DC29" s="670"/>
      <c r="DD29" s="645">
        <v>3359570</v>
      </c>
      <c r="DE29" s="668"/>
      <c r="DF29" s="668"/>
      <c r="DG29" s="668"/>
      <c r="DH29" s="668"/>
      <c r="DI29" s="668"/>
      <c r="DJ29" s="668"/>
      <c r="DK29" s="669"/>
      <c r="DL29" s="645">
        <v>3359570</v>
      </c>
      <c r="DM29" s="668"/>
      <c r="DN29" s="668"/>
      <c r="DO29" s="668"/>
      <c r="DP29" s="668"/>
      <c r="DQ29" s="668"/>
      <c r="DR29" s="668"/>
      <c r="DS29" s="668"/>
      <c r="DT29" s="668"/>
      <c r="DU29" s="668"/>
      <c r="DV29" s="669"/>
      <c r="DW29" s="641">
        <v>7.1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15929209</v>
      </c>
      <c r="S30" s="637"/>
      <c r="T30" s="637"/>
      <c r="U30" s="637"/>
      <c r="V30" s="637"/>
      <c r="W30" s="637"/>
      <c r="X30" s="637"/>
      <c r="Y30" s="638"/>
      <c r="Z30" s="639">
        <v>18.7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3234141</v>
      </c>
      <c r="CS30" s="637"/>
      <c r="CT30" s="637"/>
      <c r="CU30" s="637"/>
      <c r="CV30" s="637"/>
      <c r="CW30" s="637"/>
      <c r="CX30" s="637"/>
      <c r="CY30" s="638"/>
      <c r="CZ30" s="641">
        <v>3.9</v>
      </c>
      <c r="DA30" s="666"/>
      <c r="DB30" s="666"/>
      <c r="DC30" s="670"/>
      <c r="DD30" s="645">
        <v>3222332</v>
      </c>
      <c r="DE30" s="637"/>
      <c r="DF30" s="637"/>
      <c r="DG30" s="637"/>
      <c r="DH30" s="637"/>
      <c r="DI30" s="637"/>
      <c r="DJ30" s="637"/>
      <c r="DK30" s="638"/>
      <c r="DL30" s="645">
        <v>3222332</v>
      </c>
      <c r="DM30" s="637"/>
      <c r="DN30" s="637"/>
      <c r="DO30" s="637"/>
      <c r="DP30" s="637"/>
      <c r="DQ30" s="637"/>
      <c r="DR30" s="637"/>
      <c r="DS30" s="637"/>
      <c r="DT30" s="637"/>
      <c r="DU30" s="637"/>
      <c r="DV30" s="638"/>
      <c r="DW30" s="641">
        <v>6.8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99.1</v>
      </c>
      <c r="BN31" s="680"/>
      <c r="BO31" s="680"/>
      <c r="BP31" s="680"/>
      <c r="BQ31" s="681"/>
      <c r="BR31" s="692">
        <v>99.6</v>
      </c>
      <c r="BS31" s="680"/>
      <c r="BT31" s="680"/>
      <c r="BU31" s="680"/>
      <c r="BV31" s="680"/>
      <c r="BW31" s="680"/>
      <c r="BX31" s="631">
        <v>99.1</v>
      </c>
      <c r="BY31" s="680"/>
      <c r="BZ31" s="680"/>
      <c r="CA31" s="680"/>
      <c r="CB31" s="681"/>
      <c r="CD31" s="674"/>
      <c r="CE31" s="675"/>
      <c r="CF31" s="633" t="s">
        <v>300</v>
      </c>
      <c r="CG31" s="634"/>
      <c r="CH31" s="634"/>
      <c r="CI31" s="634"/>
      <c r="CJ31" s="634"/>
      <c r="CK31" s="634"/>
      <c r="CL31" s="634"/>
      <c r="CM31" s="634"/>
      <c r="CN31" s="634"/>
      <c r="CO31" s="634"/>
      <c r="CP31" s="634"/>
      <c r="CQ31" s="635"/>
      <c r="CR31" s="636">
        <v>138136</v>
      </c>
      <c r="CS31" s="668"/>
      <c r="CT31" s="668"/>
      <c r="CU31" s="668"/>
      <c r="CV31" s="668"/>
      <c r="CW31" s="668"/>
      <c r="CX31" s="668"/>
      <c r="CY31" s="669"/>
      <c r="CZ31" s="641">
        <v>0.2</v>
      </c>
      <c r="DA31" s="666"/>
      <c r="DB31" s="666"/>
      <c r="DC31" s="670"/>
      <c r="DD31" s="645">
        <v>137238</v>
      </c>
      <c r="DE31" s="668"/>
      <c r="DF31" s="668"/>
      <c r="DG31" s="668"/>
      <c r="DH31" s="668"/>
      <c r="DI31" s="668"/>
      <c r="DJ31" s="668"/>
      <c r="DK31" s="669"/>
      <c r="DL31" s="645">
        <v>137238</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11673106</v>
      </c>
      <c r="S32" s="637"/>
      <c r="T32" s="637"/>
      <c r="U32" s="637"/>
      <c r="V32" s="637"/>
      <c r="W32" s="637"/>
      <c r="X32" s="637"/>
      <c r="Y32" s="638"/>
      <c r="Z32" s="639">
        <v>13.7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98.7</v>
      </c>
      <c r="BN32" s="668"/>
      <c r="BO32" s="668"/>
      <c r="BP32" s="668"/>
      <c r="BQ32" s="691"/>
      <c r="BR32" s="693">
        <v>99.4</v>
      </c>
      <c r="BS32" s="668"/>
      <c r="BT32" s="668"/>
      <c r="BU32" s="668"/>
      <c r="BV32" s="668"/>
      <c r="BW32" s="668"/>
      <c r="BX32" s="642">
        <v>98.6</v>
      </c>
      <c r="BY32" s="668"/>
      <c r="BZ32" s="668"/>
      <c r="CA32" s="668"/>
      <c r="CB32" s="691"/>
      <c r="CD32" s="676"/>
      <c r="CE32" s="677"/>
      <c r="CF32" s="633" t="s">
        <v>304</v>
      </c>
      <c r="CG32" s="634"/>
      <c r="CH32" s="634"/>
      <c r="CI32" s="634"/>
      <c r="CJ32" s="634"/>
      <c r="CK32" s="634"/>
      <c r="CL32" s="634"/>
      <c r="CM32" s="634"/>
      <c r="CN32" s="634"/>
      <c r="CO32" s="634"/>
      <c r="CP32" s="634"/>
      <c r="CQ32" s="635"/>
      <c r="CR32" s="636">
        <v>5861</v>
      </c>
      <c r="CS32" s="637"/>
      <c r="CT32" s="637"/>
      <c r="CU32" s="637"/>
      <c r="CV32" s="637"/>
      <c r="CW32" s="637"/>
      <c r="CX32" s="637"/>
      <c r="CY32" s="638"/>
      <c r="CZ32" s="641">
        <v>0</v>
      </c>
      <c r="DA32" s="666"/>
      <c r="DB32" s="666"/>
      <c r="DC32" s="670"/>
      <c r="DD32" s="645">
        <v>5861</v>
      </c>
      <c r="DE32" s="637"/>
      <c r="DF32" s="637"/>
      <c r="DG32" s="637"/>
      <c r="DH32" s="637"/>
      <c r="DI32" s="637"/>
      <c r="DJ32" s="637"/>
      <c r="DK32" s="638"/>
      <c r="DL32" s="645">
        <v>5861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56771</v>
      </c>
      <c r="S33" s="637"/>
      <c r="T33" s="637"/>
      <c r="U33" s="637"/>
      <c r="V33" s="637"/>
      <c r="W33" s="637"/>
      <c r="X33" s="637"/>
      <c r="Y33" s="638"/>
      <c r="Z33" s="639">
        <v>0.1</v>
      </c>
      <c r="AA33" s="639"/>
      <c r="AB33" s="639"/>
      <c r="AC33" s="639"/>
      <c r="AD33" s="640">
        <v>11857</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99.5</v>
      </c>
      <c r="BN33" s="695"/>
      <c r="BO33" s="695"/>
      <c r="BP33" s="695"/>
      <c r="BQ33" s="697"/>
      <c r="BR33" s="694">
        <v>99.8</v>
      </c>
      <c r="BS33" s="695"/>
      <c r="BT33" s="695"/>
      <c r="BU33" s="695"/>
      <c r="BV33" s="695"/>
      <c r="BW33" s="695"/>
      <c r="BX33" s="696">
        <v>99.6</v>
      </c>
      <c r="BY33" s="695"/>
      <c r="BZ33" s="695"/>
      <c r="CA33" s="695"/>
      <c r="CB33" s="697"/>
      <c r="CD33" s="633" t="s">
        <v>307</v>
      </c>
      <c r="CE33" s="634"/>
      <c r="CF33" s="634"/>
      <c r="CG33" s="634"/>
      <c r="CH33" s="634"/>
      <c r="CI33" s="634"/>
      <c r="CJ33" s="634"/>
      <c r="CK33" s="634"/>
      <c r="CL33" s="634"/>
      <c r="CM33" s="634"/>
      <c r="CN33" s="634"/>
      <c r="CO33" s="634"/>
      <c r="CP33" s="634"/>
      <c r="CQ33" s="635"/>
      <c r="CR33" s="636">
        <v>36208651</v>
      </c>
      <c r="CS33" s="668"/>
      <c r="CT33" s="668"/>
      <c r="CU33" s="668"/>
      <c r="CV33" s="668"/>
      <c r="CW33" s="668"/>
      <c r="CX33" s="668"/>
      <c r="CY33" s="669"/>
      <c r="CZ33" s="641">
        <v>43.2</v>
      </c>
      <c r="DA33" s="666"/>
      <c r="DB33" s="666"/>
      <c r="DC33" s="670"/>
      <c r="DD33" s="645">
        <v>28917385</v>
      </c>
      <c r="DE33" s="668"/>
      <c r="DF33" s="668"/>
      <c r="DG33" s="668"/>
      <c r="DH33" s="668"/>
      <c r="DI33" s="668"/>
      <c r="DJ33" s="668"/>
      <c r="DK33" s="669"/>
      <c r="DL33" s="645">
        <v>21218330</v>
      </c>
      <c r="DM33" s="668"/>
      <c r="DN33" s="668"/>
      <c r="DO33" s="668"/>
      <c r="DP33" s="668"/>
      <c r="DQ33" s="668"/>
      <c r="DR33" s="668"/>
      <c r="DS33" s="668"/>
      <c r="DT33" s="668"/>
      <c r="DU33" s="668"/>
      <c r="DV33" s="669"/>
      <c r="DW33" s="641">
        <v>44.8</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44190</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16182274</v>
      </c>
      <c r="CS34" s="637"/>
      <c r="CT34" s="637"/>
      <c r="CU34" s="637"/>
      <c r="CV34" s="637"/>
      <c r="CW34" s="637"/>
      <c r="CX34" s="637"/>
      <c r="CY34" s="638"/>
      <c r="CZ34" s="641">
        <v>19.3</v>
      </c>
      <c r="DA34" s="666"/>
      <c r="DB34" s="666"/>
      <c r="DC34" s="670"/>
      <c r="DD34" s="645">
        <v>11874544</v>
      </c>
      <c r="DE34" s="637"/>
      <c r="DF34" s="637"/>
      <c r="DG34" s="637"/>
      <c r="DH34" s="637"/>
      <c r="DI34" s="637"/>
      <c r="DJ34" s="637"/>
      <c r="DK34" s="638"/>
      <c r="DL34" s="645">
        <v>10560039</v>
      </c>
      <c r="DM34" s="637"/>
      <c r="DN34" s="637"/>
      <c r="DO34" s="637"/>
      <c r="DP34" s="637"/>
      <c r="DQ34" s="637"/>
      <c r="DR34" s="637"/>
      <c r="DS34" s="637"/>
      <c r="DT34" s="637"/>
      <c r="DU34" s="637"/>
      <c r="DV34" s="638"/>
      <c r="DW34" s="641">
        <v>22.3</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432934</v>
      </c>
      <c r="S35" s="637"/>
      <c r="T35" s="637"/>
      <c r="U35" s="637"/>
      <c r="V35" s="637"/>
      <c r="W35" s="637"/>
      <c r="X35" s="637"/>
      <c r="Y35" s="638"/>
      <c r="Z35" s="639">
        <v>0.5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393465</v>
      </c>
      <c r="CS35" s="668"/>
      <c r="CT35" s="668"/>
      <c r="CU35" s="668"/>
      <c r="CV35" s="668"/>
      <c r="CW35" s="668"/>
      <c r="CX35" s="668"/>
      <c r="CY35" s="669"/>
      <c r="CZ35" s="641">
        <v>0.5</v>
      </c>
      <c r="DA35" s="666"/>
      <c r="DB35" s="666"/>
      <c r="DC35" s="670"/>
      <c r="DD35" s="645">
        <v>382743</v>
      </c>
      <c r="DE35" s="668"/>
      <c r="DF35" s="668"/>
      <c r="DG35" s="668"/>
      <c r="DH35" s="668"/>
      <c r="DI35" s="668"/>
      <c r="DJ35" s="668"/>
      <c r="DK35" s="669"/>
      <c r="DL35" s="645">
        <v>382743</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2409616</v>
      </c>
      <c r="S36" s="637"/>
      <c r="T36" s="637"/>
      <c r="U36" s="637"/>
      <c r="V36" s="637"/>
      <c r="W36" s="637"/>
      <c r="X36" s="637"/>
      <c r="Y36" s="638"/>
      <c r="Z36" s="639">
        <v>2.8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8360400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215044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9587159</v>
      </c>
      <c r="CS36" s="637"/>
      <c r="CT36" s="637"/>
      <c r="CU36" s="637"/>
      <c r="CV36" s="637"/>
      <c r="CW36" s="637"/>
      <c r="CX36" s="637"/>
      <c r="CY36" s="638"/>
      <c r="CZ36" s="641">
        <v>11.4</v>
      </c>
      <c r="DA36" s="666"/>
      <c r="DB36" s="666"/>
      <c r="DC36" s="670"/>
      <c r="DD36" s="645">
        <v>7488208</v>
      </c>
      <c r="DE36" s="637"/>
      <c r="DF36" s="637"/>
      <c r="DG36" s="637"/>
      <c r="DH36" s="637"/>
      <c r="DI36" s="637"/>
      <c r="DJ36" s="637"/>
      <c r="DK36" s="638"/>
      <c r="DL36" s="645">
        <v>5994425</v>
      </c>
      <c r="DM36" s="637"/>
      <c r="DN36" s="637"/>
      <c r="DO36" s="637"/>
      <c r="DP36" s="637"/>
      <c r="DQ36" s="637"/>
      <c r="DR36" s="637"/>
      <c r="DS36" s="637"/>
      <c r="DT36" s="637"/>
      <c r="DU36" s="637"/>
      <c r="DV36" s="638"/>
      <c r="DW36" s="641">
        <v>12.7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1659041</v>
      </c>
      <c r="S37" s="637"/>
      <c r="T37" s="637"/>
      <c r="U37" s="637"/>
      <c r="V37" s="637"/>
      <c r="W37" s="637"/>
      <c r="X37" s="637"/>
      <c r="Y37" s="638"/>
      <c r="Z37" s="639">
        <v>2</v>
      </c>
      <c r="AA37" s="639"/>
      <c r="AB37" s="639"/>
      <c r="AC37" s="639"/>
      <c r="AD37" s="640">
        <v>4389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1207234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-1431858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889940</v>
      </c>
      <c r="CS37" s="668"/>
      <c r="CT37" s="668"/>
      <c r="CU37" s="668"/>
      <c r="CV37" s="668"/>
      <c r="CW37" s="668"/>
      <c r="CX37" s="668"/>
      <c r="CY37" s="669"/>
      <c r="CZ37" s="641">
        <v>1.1000000000000001</v>
      </c>
      <c r="DA37" s="666"/>
      <c r="DB37" s="666"/>
      <c r="DC37" s="670"/>
      <c r="DD37" s="645">
        <v>889940</v>
      </c>
      <c r="DE37" s="668"/>
      <c r="DF37" s="668"/>
      <c r="DG37" s="668"/>
      <c r="DH37" s="668"/>
      <c r="DI37" s="668"/>
      <c r="DJ37" s="668"/>
      <c r="DK37" s="669"/>
      <c r="DL37" s="645">
        <v>820273</v>
      </c>
      <c r="DM37" s="668"/>
      <c r="DN37" s="668"/>
      <c r="DO37" s="668"/>
      <c r="DP37" s="668"/>
      <c r="DQ37" s="668"/>
      <c r="DR37" s="668"/>
      <c r="DS37" s="668"/>
      <c r="DT37" s="668"/>
      <c r="DU37" s="668"/>
      <c r="DV37" s="669"/>
      <c r="DW37" s="641">
        <v>1.7</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1023000</v>
      </c>
      <c r="S38" s="637"/>
      <c r="T38" s="637"/>
      <c r="U38" s="637"/>
      <c r="V38" s="637"/>
      <c r="W38" s="637"/>
      <c r="X38" s="637"/>
      <c r="Y38" s="638"/>
      <c r="Z38" s="639">
        <v>1.2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159909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24082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7153166</v>
      </c>
      <c r="CS38" s="637"/>
      <c r="CT38" s="637"/>
      <c r="CU38" s="637"/>
      <c r="CV38" s="637"/>
      <c r="CW38" s="637"/>
      <c r="CX38" s="637"/>
      <c r="CY38" s="638"/>
      <c r="CZ38" s="641">
        <v>8.5</v>
      </c>
      <c r="DA38" s="666"/>
      <c r="DB38" s="666"/>
      <c r="DC38" s="670"/>
      <c r="DD38" s="645">
        <v>6308228</v>
      </c>
      <c r="DE38" s="637"/>
      <c r="DF38" s="637"/>
      <c r="DG38" s="637"/>
      <c r="DH38" s="637"/>
      <c r="DI38" s="637"/>
      <c r="DJ38" s="637"/>
      <c r="DK38" s="638"/>
      <c r="DL38" s="645">
        <v>4281123</v>
      </c>
      <c r="DM38" s="637"/>
      <c r="DN38" s="637"/>
      <c r="DO38" s="637"/>
      <c r="DP38" s="637"/>
      <c r="DQ38" s="637"/>
      <c r="DR38" s="637"/>
      <c r="DS38" s="637"/>
      <c r="DT38" s="637"/>
      <c r="DU38" s="637"/>
      <c r="DV38" s="638"/>
      <c r="DW38" s="641">
        <v>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33078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2892587</v>
      </c>
      <c r="CS39" s="668"/>
      <c r="CT39" s="668"/>
      <c r="CU39" s="668"/>
      <c r="CV39" s="668"/>
      <c r="CW39" s="668"/>
      <c r="CX39" s="668"/>
      <c r="CY39" s="669"/>
      <c r="CZ39" s="641">
        <v>3.5</v>
      </c>
      <c r="DA39" s="666"/>
      <c r="DB39" s="666"/>
      <c r="DC39" s="670"/>
      <c r="DD39" s="645">
        <v>2863662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121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84962544</v>
      </c>
      <c r="S41" s="709"/>
      <c r="T41" s="709"/>
      <c r="U41" s="709"/>
      <c r="V41" s="709"/>
      <c r="W41" s="709"/>
      <c r="X41" s="709"/>
      <c r="Y41" s="713"/>
      <c r="Z41" s="714">
        <v>100</v>
      </c>
      <c r="AA41" s="714"/>
      <c r="AB41" s="714"/>
      <c r="AC41" s="714"/>
      <c r="AD41" s="715">
        <v>47344399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2645736</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4347521</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327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5236943</v>
      </c>
      <c r="CS42" s="668"/>
      <c r="CT42" s="668"/>
      <c r="CU42" s="668"/>
      <c r="CV42" s="668"/>
      <c r="CW42" s="668"/>
      <c r="CX42" s="668"/>
      <c r="CY42" s="669"/>
      <c r="CZ42" s="641">
        <v>6.2</v>
      </c>
      <c r="DA42" s="666"/>
      <c r="DB42" s="666"/>
      <c r="DC42" s="670"/>
      <c r="DD42" s="645">
        <v>2238822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131753</v>
      </c>
      <c r="CS43" s="668"/>
      <c r="CT43" s="668"/>
      <c r="CU43" s="668"/>
      <c r="CV43" s="668"/>
      <c r="CW43" s="668"/>
      <c r="CX43" s="668"/>
      <c r="CY43" s="669"/>
      <c r="CZ43" s="641">
        <v>0.2</v>
      </c>
      <c r="DA43" s="666"/>
      <c r="DB43" s="666"/>
      <c r="DC43" s="670"/>
      <c r="DD43" s="645">
        <v>131753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5236943</v>
      </c>
      <c r="CS44" s="637"/>
      <c r="CT44" s="637"/>
      <c r="CU44" s="637"/>
      <c r="CV44" s="637"/>
      <c r="CW44" s="637"/>
      <c r="CX44" s="637"/>
      <c r="CY44" s="638"/>
      <c r="CZ44" s="641">
        <v>6.2</v>
      </c>
      <c r="DA44" s="642"/>
      <c r="DB44" s="642"/>
      <c r="DC44" s="648"/>
      <c r="DD44" s="645">
        <v>2238822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381687</v>
      </c>
      <c r="CS45" s="668"/>
      <c r="CT45" s="668"/>
      <c r="CU45" s="668"/>
      <c r="CV45" s="668"/>
      <c r="CW45" s="668"/>
      <c r="CX45" s="668"/>
      <c r="CY45" s="669"/>
      <c r="CZ45" s="641">
        <v>0.5</v>
      </c>
      <c r="DA45" s="666"/>
      <c r="DB45" s="666"/>
      <c r="DC45" s="670"/>
      <c r="DD45" s="645">
        <v>37014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4855256</v>
      </c>
      <c r="CS46" s="637"/>
      <c r="CT46" s="637"/>
      <c r="CU46" s="637"/>
      <c r="CV46" s="637"/>
      <c r="CW46" s="637"/>
      <c r="CX46" s="637"/>
      <c r="CY46" s="638"/>
      <c r="CZ46" s="641">
        <v>5.8</v>
      </c>
      <c r="DA46" s="642"/>
      <c r="DB46" s="642"/>
      <c r="DC46" s="648"/>
      <c r="DD46" s="645">
        <v>2201808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83795751</v>
      </c>
      <c r="CS49" s="695"/>
      <c r="CT49" s="695"/>
      <c r="CU49" s="695"/>
      <c r="CV49" s="695"/>
      <c r="CW49" s="695"/>
      <c r="CX49" s="695"/>
      <c r="CY49" s="724"/>
      <c r="CZ49" s="716">
        <v>100</v>
      </c>
      <c r="DA49" s="725"/>
      <c r="DB49" s="725"/>
      <c r="DC49" s="726"/>
      <c r="DD49" s="727">
        <v>54611888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TGKk6oXzXPgOTgMJyoo3AK5LpieKXCLnfFf1+qBW4rB/Ujim5uELqBhXNZ/znSl889jDHoM5Em1HdiiNGOOuA==" saltValue="zsINS66j1VdCF5DpC078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fitToWidth="0" fitToHeight="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85050</v>
      </c>
      <c r="R7" s="766"/>
      <c r="S7" s="766"/>
      <c r="T7" s="766"/>
      <c r="U7" s="766"/>
      <c r="V7" s="766">
        <v>83883</v>
      </c>
      <c r="W7" s="766"/>
      <c r="X7" s="766"/>
      <c r="Y7" s="766"/>
      <c r="Z7" s="766"/>
      <c r="AA7" s="766">
        <v>1167</v>
      </c>
      <c r="AB7" s="766"/>
      <c r="AC7" s="766"/>
      <c r="AD7" s="766"/>
      <c r="AE7" s="767"/>
      <c r="AF7" s="768">
        <v>1150</v>
      </c>
      <c r="AG7" s="769"/>
      <c r="AH7" s="769"/>
      <c r="AI7" s="769"/>
      <c r="AJ7" s="770"/>
      <c r="AK7" s="771">
        <v>433</v>
      </c>
      <c r="AL7" s="772"/>
      <c r="AM7" s="772"/>
      <c r="AN7" s="772"/>
      <c r="AO7" s="772"/>
      <c r="AP7" s="772">
        <v>23045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549</v>
      </c>
      <c r="BT7" s="760"/>
      <c r="BU7" s="760"/>
      <c r="BV7" s="760"/>
      <c r="BW7" s="760"/>
      <c r="BX7" s="760"/>
      <c r="BY7" s="760"/>
      <c r="BZ7" s="760"/>
      <c r="CA7" s="760"/>
      <c r="CB7" s="760"/>
      <c r="CC7" s="760"/>
      <c r="CD7" s="760"/>
      <c r="CE7" s="760"/>
      <c r="CF7" s="760"/>
      <c r="CG7" s="775"/>
      <c r="CH7" s="756">
        <v>-2</v>
      </c>
      <c r="CI7" s="757"/>
      <c r="CJ7" s="757"/>
      <c r="CK7" s="757"/>
      <c r="CL7" s="758"/>
      <c r="CM7" s="756">
        <v>111</v>
      </c>
      <c r="CN7" s="757"/>
      <c r="CO7" s="757"/>
      <c r="CP7" s="757"/>
      <c r="CQ7" s="758"/>
      <c r="CR7" s="756">
        <v>100</v>
      </c>
      <c r="CS7" s="757"/>
      <c r="CT7" s="757"/>
      <c r="CU7" s="757"/>
      <c r="CV7" s="758"/>
      <c r="CW7" s="756">
        <v>14</v>
      </c>
      <c r="CX7" s="757"/>
      <c r="CY7" s="757"/>
      <c r="CZ7" s="757"/>
      <c r="DA7" s="758"/>
      <c r="DB7" s="756" t="s">
        <v>542</v>
      </c>
      <c r="DC7" s="757"/>
      <c r="DD7" s="757"/>
      <c r="DE7" s="757"/>
      <c r="DF7" s="758"/>
      <c r="DG7" s="756" t="s">
        <v>542</v>
      </c>
      <c r="DH7" s="757"/>
      <c r="DI7" s="757"/>
      <c r="DJ7" s="757"/>
      <c r="DK7" s="758"/>
      <c r="DL7" s="756" t="s">
        <v>542</v>
      </c>
      <c r="DM7" s="757"/>
      <c r="DN7" s="757"/>
      <c r="DO7" s="757"/>
      <c r="DP7" s="758"/>
      <c r="DQ7" s="756" t="s">
        <v>542</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550</v>
      </c>
      <c r="BT8" s="787"/>
      <c r="BU8" s="787"/>
      <c r="BV8" s="787"/>
      <c r="BW8" s="787"/>
      <c r="BX8" s="787"/>
      <c r="BY8" s="787"/>
      <c r="BZ8" s="787"/>
      <c r="CA8" s="787"/>
      <c r="CB8" s="787"/>
      <c r="CC8" s="787"/>
      <c r="CD8" s="787"/>
      <c r="CE8" s="787"/>
      <c r="CF8" s="787"/>
      <c r="CG8" s="788"/>
      <c r="CH8" s="789">
        <v>-27</v>
      </c>
      <c r="CI8" s="790"/>
      <c r="CJ8" s="790"/>
      <c r="CK8" s="790"/>
      <c r="CL8" s="791"/>
      <c r="CM8" s="789">
        <v>137</v>
      </c>
      <c r="CN8" s="790"/>
      <c r="CO8" s="790"/>
      <c r="CP8" s="790"/>
      <c r="CQ8" s="791"/>
      <c r="CR8" s="789">
        <v>100</v>
      </c>
      <c r="CS8" s="790"/>
      <c r="CT8" s="790"/>
      <c r="CU8" s="790"/>
      <c r="CV8" s="791"/>
      <c r="CW8" s="789">
        <v>409</v>
      </c>
      <c r="CX8" s="790"/>
      <c r="CY8" s="790"/>
      <c r="CZ8" s="790"/>
      <c r="DA8" s="791"/>
      <c r="DB8" s="789" t="s">
        <v>486</v>
      </c>
      <c r="DC8" s="790"/>
      <c r="DD8" s="790"/>
      <c r="DE8" s="790"/>
      <c r="DF8" s="791"/>
      <c r="DG8" s="789" t="s">
        <v>486</v>
      </c>
      <c r="DH8" s="790"/>
      <c r="DI8" s="790"/>
      <c r="DJ8" s="790"/>
      <c r="DK8" s="791"/>
      <c r="DL8" s="789" t="s">
        <v>486</v>
      </c>
      <c r="DM8" s="790"/>
      <c r="DN8" s="790"/>
      <c r="DO8" s="790"/>
      <c r="DP8" s="791"/>
      <c r="DQ8" s="789" t="s">
        <v>486</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551</v>
      </c>
      <c r="BT9" s="787"/>
      <c r="BU9" s="787"/>
      <c r="BV9" s="787"/>
      <c r="BW9" s="787"/>
      <c r="BX9" s="787"/>
      <c r="BY9" s="787"/>
      <c r="BZ9" s="787"/>
      <c r="CA9" s="787"/>
      <c r="CB9" s="787"/>
      <c r="CC9" s="787"/>
      <c r="CD9" s="787"/>
      <c r="CE9" s="787"/>
      <c r="CF9" s="787"/>
      <c r="CG9" s="788"/>
      <c r="CH9" s="789">
        <v>-41</v>
      </c>
      <c r="CI9" s="790"/>
      <c r="CJ9" s="790"/>
      <c r="CK9" s="790"/>
      <c r="CL9" s="791"/>
      <c r="CM9" s="789">
        <v>231</v>
      </c>
      <c r="CN9" s="790"/>
      <c r="CO9" s="790"/>
      <c r="CP9" s="790"/>
      <c r="CQ9" s="791"/>
      <c r="CR9" s="789">
        <v>230</v>
      </c>
      <c r="CS9" s="790"/>
      <c r="CT9" s="790"/>
      <c r="CU9" s="790"/>
      <c r="CV9" s="791"/>
      <c r="CW9" s="789">
        <v>11</v>
      </c>
      <c r="CX9" s="790"/>
      <c r="CY9" s="790"/>
      <c r="CZ9" s="790"/>
      <c r="DA9" s="791"/>
      <c r="DB9" s="789" t="s">
        <v>486</v>
      </c>
      <c r="DC9" s="790"/>
      <c r="DD9" s="790"/>
      <c r="DE9" s="790"/>
      <c r="DF9" s="791"/>
      <c r="DG9" s="789" t="s">
        <v>486</v>
      </c>
      <c r="DH9" s="790"/>
      <c r="DI9" s="790"/>
      <c r="DJ9" s="790"/>
      <c r="DK9" s="791"/>
      <c r="DL9" s="789" t="s">
        <v>486</v>
      </c>
      <c r="DM9" s="790"/>
      <c r="DN9" s="790"/>
      <c r="DO9" s="790"/>
      <c r="DP9" s="791"/>
      <c r="DQ9" s="789" t="s">
        <v>486</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552</v>
      </c>
      <c r="BT10" s="787"/>
      <c r="BU10" s="787"/>
      <c r="BV10" s="787"/>
      <c r="BW10" s="787"/>
      <c r="BX10" s="787"/>
      <c r="BY10" s="787"/>
      <c r="BZ10" s="787"/>
      <c r="CA10" s="787"/>
      <c r="CB10" s="787"/>
      <c r="CC10" s="787"/>
      <c r="CD10" s="787"/>
      <c r="CE10" s="787"/>
      <c r="CF10" s="787"/>
      <c r="CG10" s="788"/>
      <c r="CH10" s="789">
        <v>42</v>
      </c>
      <c r="CI10" s="790"/>
      <c r="CJ10" s="790"/>
      <c r="CK10" s="790"/>
      <c r="CL10" s="791"/>
      <c r="CM10" s="789">
        <v>558</v>
      </c>
      <c r="CN10" s="790"/>
      <c r="CO10" s="790"/>
      <c r="CP10" s="790"/>
      <c r="CQ10" s="791"/>
      <c r="CR10" s="789">
        <v>290</v>
      </c>
      <c r="CS10" s="790"/>
      <c r="CT10" s="790"/>
      <c r="CU10" s="790"/>
      <c r="CV10" s="791"/>
      <c r="CW10" s="789">
        <v>1</v>
      </c>
      <c r="CX10" s="790"/>
      <c r="CY10" s="790"/>
      <c r="CZ10" s="790"/>
      <c r="DA10" s="791"/>
      <c r="DB10" s="789" t="s">
        <v>486</v>
      </c>
      <c r="DC10" s="790"/>
      <c r="DD10" s="790"/>
      <c r="DE10" s="790"/>
      <c r="DF10" s="791"/>
      <c r="DG10" s="789" t="s">
        <v>486</v>
      </c>
      <c r="DH10" s="790"/>
      <c r="DI10" s="790"/>
      <c r="DJ10" s="790"/>
      <c r="DK10" s="791"/>
      <c r="DL10" s="789" t="s">
        <v>486</v>
      </c>
      <c r="DM10" s="790"/>
      <c r="DN10" s="790"/>
      <c r="DO10" s="790"/>
      <c r="DP10" s="791"/>
      <c r="DQ10" s="789" t="s">
        <v>486</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553</v>
      </c>
      <c r="BT11" s="787"/>
      <c r="BU11" s="787"/>
      <c r="BV11" s="787"/>
      <c r="BW11" s="787"/>
      <c r="BX11" s="787"/>
      <c r="BY11" s="787"/>
      <c r="BZ11" s="787"/>
      <c r="CA11" s="787"/>
      <c r="CB11" s="787"/>
      <c r="CC11" s="787"/>
      <c r="CD11" s="787"/>
      <c r="CE11" s="787"/>
      <c r="CF11" s="787"/>
      <c r="CG11" s="788"/>
      <c r="CH11" s="789" t="s">
        <v>542</v>
      </c>
      <c r="CI11" s="790"/>
      <c r="CJ11" s="790"/>
      <c r="CK11" s="790"/>
      <c r="CL11" s="791"/>
      <c r="CM11" s="789">
        <v>9</v>
      </c>
      <c r="CN11" s="790"/>
      <c r="CO11" s="790"/>
      <c r="CP11" s="790"/>
      <c r="CQ11" s="791"/>
      <c r="CR11" s="789">
        <v>5</v>
      </c>
      <c r="CS11" s="790"/>
      <c r="CT11" s="790"/>
      <c r="CU11" s="790"/>
      <c r="CV11" s="791"/>
      <c r="CW11" s="789">
        <v>11</v>
      </c>
      <c r="CX11" s="790"/>
      <c r="CY11" s="790"/>
      <c r="CZ11" s="790"/>
      <c r="DA11" s="791"/>
      <c r="DB11" s="789" t="s">
        <v>542</v>
      </c>
      <c r="DC11" s="790"/>
      <c r="DD11" s="790"/>
      <c r="DE11" s="790"/>
      <c r="DF11" s="791"/>
      <c r="DG11" s="789">
        <v>11</v>
      </c>
      <c r="DH11" s="790"/>
      <c r="DI11" s="790"/>
      <c r="DJ11" s="790"/>
      <c r="DK11" s="791"/>
      <c r="DL11" s="789" t="s">
        <v>486</v>
      </c>
      <c r="DM11" s="790"/>
      <c r="DN11" s="790"/>
      <c r="DO11" s="790"/>
      <c r="DP11" s="791"/>
      <c r="DQ11" s="789" t="s">
        <v>486</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84963</v>
      </c>
      <c r="R23" s="806"/>
      <c r="S23" s="806"/>
      <c r="T23" s="806"/>
      <c r="U23" s="806"/>
      <c r="V23" s="806">
        <v>83796</v>
      </c>
      <c r="W23" s="806"/>
      <c r="X23" s="806"/>
      <c r="Y23" s="806"/>
      <c r="Z23" s="806"/>
      <c r="AA23" s="806">
        <v>1167</v>
      </c>
      <c r="AB23" s="806"/>
      <c r="AC23" s="806"/>
      <c r="AD23" s="806"/>
      <c r="AE23" s="807"/>
      <c r="AF23" s="808">
        <v>1150</v>
      </c>
      <c r="AG23" s="806"/>
      <c r="AH23" s="806"/>
      <c r="AI23" s="806"/>
      <c r="AJ23" s="809"/>
      <c r="AK23" s="810"/>
      <c r="AL23" s="811"/>
      <c r="AM23" s="811"/>
      <c r="AN23" s="811"/>
      <c r="AO23" s="811"/>
      <c r="AP23" s="806">
        <v>23045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18140</v>
      </c>
      <c r="R28" s="836"/>
      <c r="S28" s="836"/>
      <c r="T28" s="836"/>
      <c r="U28" s="836"/>
      <c r="V28" s="836">
        <v>17925</v>
      </c>
      <c r="W28" s="836"/>
      <c r="X28" s="836"/>
      <c r="Y28" s="836"/>
      <c r="Z28" s="836"/>
      <c r="AA28" s="836">
        <v>215</v>
      </c>
      <c r="AB28" s="836"/>
      <c r="AC28" s="836"/>
      <c r="AD28" s="836"/>
      <c r="AE28" s="837"/>
      <c r="AF28" s="838">
        <v>215</v>
      </c>
      <c r="AG28" s="836"/>
      <c r="AH28" s="836"/>
      <c r="AI28" s="836"/>
      <c r="AJ28" s="839"/>
      <c r="AK28" s="840">
        <v>2646</v>
      </c>
      <c r="AL28" s="841"/>
      <c r="AM28" s="841"/>
      <c r="AN28" s="841"/>
      <c r="AO28" s="841"/>
      <c r="AP28" s="841" t="s">
        <v>542</v>
      </c>
      <c r="AQ28" s="841"/>
      <c r="AR28" s="841"/>
      <c r="AS28" s="841"/>
      <c r="AT28" s="841"/>
      <c r="AU28" s="841" t="s">
        <v>542</v>
      </c>
      <c r="AV28" s="841"/>
      <c r="AW28" s="841"/>
      <c r="AX28" s="841"/>
      <c r="AY28" s="841"/>
      <c r="AZ28" s="842" t="s">
        <v>542</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632</v>
      </c>
      <c r="R29" s="797"/>
      <c r="S29" s="797"/>
      <c r="T29" s="797"/>
      <c r="U29" s="797"/>
      <c r="V29" s="797">
        <v>629</v>
      </c>
      <c r="W29" s="797"/>
      <c r="X29" s="797"/>
      <c r="Y29" s="797"/>
      <c r="Z29" s="797"/>
      <c r="AA29" s="797">
        <v>3</v>
      </c>
      <c r="AB29" s="797"/>
      <c r="AC29" s="797"/>
      <c r="AD29" s="797"/>
      <c r="AE29" s="798"/>
      <c r="AF29" s="799">
        <v>3</v>
      </c>
      <c r="AG29" s="800"/>
      <c r="AH29" s="800"/>
      <c r="AI29" s="800"/>
      <c r="AJ29" s="801"/>
      <c r="AK29" s="847">
        <v>160</v>
      </c>
      <c r="AL29" s="843"/>
      <c r="AM29" s="843"/>
      <c r="AN29" s="843"/>
      <c r="AO29" s="843"/>
      <c r="AP29" s="843">
        <v>547</v>
      </c>
      <c r="AQ29" s="843"/>
      <c r="AR29" s="843"/>
      <c r="AS29" s="843"/>
      <c r="AT29" s="843"/>
      <c r="AU29" s="843">
        <v>122</v>
      </c>
      <c r="AV29" s="843"/>
      <c r="AW29" s="843"/>
      <c r="AX29" s="843"/>
      <c r="AY29" s="843"/>
      <c r="AZ29" s="844" t="s">
        <v>542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14909</v>
      </c>
      <c r="R30" s="797"/>
      <c r="S30" s="797"/>
      <c r="T30" s="797"/>
      <c r="U30" s="797"/>
      <c r="V30" s="797">
        <v>14605</v>
      </c>
      <c r="W30" s="797"/>
      <c r="X30" s="797"/>
      <c r="Y30" s="797"/>
      <c r="Z30" s="797"/>
      <c r="AA30" s="797">
        <v>304</v>
      </c>
      <c r="AB30" s="797"/>
      <c r="AC30" s="797"/>
      <c r="AD30" s="797"/>
      <c r="AE30" s="798"/>
      <c r="AF30" s="799">
        <v>304</v>
      </c>
      <c r="AG30" s="800"/>
      <c r="AH30" s="800"/>
      <c r="AI30" s="800"/>
      <c r="AJ30" s="801"/>
      <c r="AK30" s="847">
        <v>2279</v>
      </c>
      <c r="AL30" s="843"/>
      <c r="AM30" s="843"/>
      <c r="AN30" s="843"/>
      <c r="AO30" s="843"/>
      <c r="AP30" s="843" t="s">
        <v>542</v>
      </c>
      <c r="AQ30" s="843"/>
      <c r="AR30" s="843"/>
      <c r="AS30" s="843"/>
      <c r="AT30" s="843"/>
      <c r="AU30" s="843" t="s">
        <v>542</v>
      </c>
      <c r="AV30" s="843"/>
      <c r="AW30" s="843"/>
      <c r="AX30" s="843"/>
      <c r="AY30" s="843"/>
      <c r="AZ30" s="844" t="s">
        <v>542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5231</v>
      </c>
      <c r="R31" s="797"/>
      <c r="S31" s="797"/>
      <c r="T31" s="797"/>
      <c r="U31" s="797"/>
      <c r="V31" s="797">
        <v>5224</v>
      </c>
      <c r="W31" s="797"/>
      <c r="X31" s="797"/>
      <c r="Y31" s="797"/>
      <c r="Z31" s="797"/>
      <c r="AA31" s="797">
        <v>7</v>
      </c>
      <c r="AB31" s="797"/>
      <c r="AC31" s="797"/>
      <c r="AD31" s="797"/>
      <c r="AE31" s="798"/>
      <c r="AF31" s="799">
        <v>7</v>
      </c>
      <c r="AG31" s="800"/>
      <c r="AH31" s="800"/>
      <c r="AI31" s="800"/>
      <c r="AJ31" s="801"/>
      <c r="AK31" s="847">
        <v>2078</v>
      </c>
      <c r="AL31" s="843"/>
      <c r="AM31" s="843"/>
      <c r="AN31" s="843"/>
      <c r="AO31" s="843"/>
      <c r="AP31" s="843" t="s">
        <v>542</v>
      </c>
      <c r="AQ31" s="843"/>
      <c r="AR31" s="843"/>
      <c r="AS31" s="843"/>
      <c r="AT31" s="843"/>
      <c r="AU31" s="843" t="s">
        <v>542</v>
      </c>
      <c r="AV31" s="843"/>
      <c r="AW31" s="843"/>
      <c r="AX31" s="843"/>
      <c r="AY31" s="843"/>
      <c r="AZ31" s="844" t="s">
        <v>542</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3188</v>
      </c>
      <c r="R32" s="797"/>
      <c r="S32" s="797"/>
      <c r="T32" s="797"/>
      <c r="U32" s="797"/>
      <c r="V32" s="797">
        <v>3039</v>
      </c>
      <c r="W32" s="797"/>
      <c r="X32" s="797"/>
      <c r="Y32" s="797"/>
      <c r="Z32" s="797"/>
      <c r="AA32" s="797">
        <v>149</v>
      </c>
      <c r="AB32" s="797"/>
      <c r="AC32" s="797"/>
      <c r="AD32" s="797"/>
      <c r="AE32" s="798"/>
      <c r="AF32" s="799">
        <v>145</v>
      </c>
      <c r="AG32" s="800"/>
      <c r="AH32" s="800"/>
      <c r="AI32" s="800"/>
      <c r="AJ32" s="801"/>
      <c r="AK32" s="847">
        <v>1207</v>
      </c>
      <c r="AL32" s="843"/>
      <c r="AM32" s="843"/>
      <c r="AN32" s="843"/>
      <c r="AO32" s="843"/>
      <c r="AP32" s="843">
        <v>9943</v>
      </c>
      <c r="AQ32" s="843"/>
      <c r="AR32" s="843"/>
      <c r="AS32" s="843"/>
      <c r="AT32" s="843"/>
      <c r="AU32" s="843">
        <v>4534</v>
      </c>
      <c r="AV32" s="843"/>
      <c r="AW32" s="843"/>
      <c r="AX32" s="843"/>
      <c r="AY32" s="843"/>
      <c r="AZ32" s="844" t="s">
        <v>542</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674</v>
      </c>
      <c r="AG63" s="857"/>
      <c r="AH63" s="857"/>
      <c r="AI63" s="857"/>
      <c r="AJ63" s="858"/>
      <c r="AK63" s="859"/>
      <c r="AL63" s="854"/>
      <c r="AM63" s="854"/>
      <c r="AN63" s="854"/>
      <c r="AO63" s="854"/>
      <c r="AP63" s="857">
        <v>10490</v>
      </c>
      <c r="AQ63" s="857"/>
      <c r="AR63" s="857"/>
      <c r="AS63" s="857"/>
      <c r="AT63" s="857"/>
      <c r="AU63" s="857">
        <v>4656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543</v>
      </c>
      <c r="C68" s="883"/>
      <c r="D68" s="883"/>
      <c r="E68" s="883"/>
      <c r="F68" s="883"/>
      <c r="G68" s="883"/>
      <c r="H68" s="883"/>
      <c r="I68" s="883"/>
      <c r="J68" s="883"/>
      <c r="K68" s="883"/>
      <c r="L68" s="883"/>
      <c r="M68" s="883"/>
      <c r="N68" s="883"/>
      <c r="O68" s="883"/>
      <c r="P68" s="884"/>
      <c r="Q68" s="885">
        <v>3642</v>
      </c>
      <c r="R68" s="879"/>
      <c r="S68" s="879"/>
      <c r="T68" s="879"/>
      <c r="U68" s="879"/>
      <c r="V68" s="879">
        <v>3327</v>
      </c>
      <c r="W68" s="879"/>
      <c r="X68" s="879"/>
      <c r="Y68" s="879"/>
      <c r="Z68" s="879"/>
      <c r="AA68" s="879">
        <v>314</v>
      </c>
      <c r="AB68" s="879"/>
      <c r="AC68" s="879"/>
      <c r="AD68" s="879"/>
      <c r="AE68" s="879"/>
      <c r="AF68" s="879">
        <v>314</v>
      </c>
      <c r="AG68" s="879"/>
      <c r="AH68" s="879"/>
      <c r="AI68" s="879"/>
      <c r="AJ68" s="879"/>
      <c r="AK68" s="879">
        <v>200</v>
      </c>
      <c r="AL68" s="879"/>
      <c r="AM68" s="879"/>
      <c r="AN68" s="879"/>
      <c r="AO68" s="879"/>
      <c r="AP68" s="879">
        <v>1143</v>
      </c>
      <c r="AQ68" s="879"/>
      <c r="AR68" s="879"/>
      <c r="AS68" s="879"/>
      <c r="AT68" s="879"/>
      <c r="AU68" s="879">
        <v>517</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544</v>
      </c>
      <c r="C69" s="887"/>
      <c r="D69" s="887"/>
      <c r="E69" s="887"/>
      <c r="F69" s="887"/>
      <c r="G69" s="887"/>
      <c r="H69" s="887"/>
      <c r="I69" s="887"/>
      <c r="J69" s="887"/>
      <c r="K69" s="887"/>
      <c r="L69" s="887"/>
      <c r="M69" s="887"/>
      <c r="N69" s="887"/>
      <c r="O69" s="887"/>
      <c r="P69" s="888"/>
      <c r="Q69" s="889">
        <v>9388</v>
      </c>
      <c r="R69" s="843"/>
      <c r="S69" s="843"/>
      <c r="T69" s="843"/>
      <c r="U69" s="843"/>
      <c r="V69" s="843">
        <v>9097</v>
      </c>
      <c r="W69" s="843"/>
      <c r="X69" s="843"/>
      <c r="Y69" s="843"/>
      <c r="Z69" s="843"/>
      <c r="AA69" s="843">
        <v>291</v>
      </c>
      <c r="AB69" s="843"/>
      <c r="AC69" s="843"/>
      <c r="AD69" s="843"/>
      <c r="AE69" s="843"/>
      <c r="AF69" s="843">
        <v>291</v>
      </c>
      <c r="AG69" s="843"/>
      <c r="AH69" s="843"/>
      <c r="AI69" s="843"/>
      <c r="AJ69" s="843"/>
      <c r="AK69" s="843" t="s">
        <v>542</v>
      </c>
      <c r="AL69" s="843"/>
      <c r="AM69" s="843"/>
      <c r="AN69" s="843"/>
      <c r="AO69" s="843"/>
      <c r="AP69" s="843">
        <v>125</v>
      </c>
      <c r="AQ69" s="843"/>
      <c r="AR69" s="843"/>
      <c r="AS69" s="843"/>
      <c r="AT69" s="843"/>
      <c r="AU69" s="843">
        <v>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545</v>
      </c>
      <c r="C70" s="887"/>
      <c r="D70" s="887"/>
      <c r="E70" s="887"/>
      <c r="F70" s="887"/>
      <c r="G70" s="887"/>
      <c r="H70" s="887"/>
      <c r="I70" s="887"/>
      <c r="J70" s="887"/>
      <c r="K70" s="887"/>
      <c r="L70" s="887"/>
      <c r="M70" s="887"/>
      <c r="N70" s="887"/>
      <c r="O70" s="887"/>
      <c r="P70" s="888"/>
      <c r="Q70" s="889">
        <v>1238</v>
      </c>
      <c r="R70" s="843"/>
      <c r="S70" s="843"/>
      <c r="T70" s="843"/>
      <c r="U70" s="843"/>
      <c r="V70" s="843">
        <v>1207</v>
      </c>
      <c r="W70" s="843"/>
      <c r="X70" s="843"/>
      <c r="Y70" s="843"/>
      <c r="Z70" s="843"/>
      <c r="AA70" s="843">
        <v>31</v>
      </c>
      <c r="AB70" s="843"/>
      <c r="AC70" s="843"/>
      <c r="AD70" s="843"/>
      <c r="AE70" s="843"/>
      <c r="AF70" s="843">
        <v>31</v>
      </c>
      <c r="AG70" s="843"/>
      <c r="AH70" s="843"/>
      <c r="AI70" s="843"/>
      <c r="AJ70" s="843"/>
      <c r="AK70" s="843">
        <v>76</v>
      </c>
      <c r="AL70" s="843"/>
      <c r="AM70" s="843"/>
      <c r="AN70" s="843"/>
      <c r="AO70" s="843"/>
      <c r="AP70" s="843" t="s">
        <v>542</v>
      </c>
      <c r="AQ70" s="843"/>
      <c r="AR70" s="843"/>
      <c r="AS70" s="843"/>
      <c r="AT70" s="843"/>
      <c r="AU70" s="843" t="s">
        <v>542</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546</v>
      </c>
      <c r="C71" s="887"/>
      <c r="D71" s="887"/>
      <c r="E71" s="887"/>
      <c r="F71" s="887"/>
      <c r="G71" s="887"/>
      <c r="H71" s="887"/>
      <c r="I71" s="887"/>
      <c r="J71" s="887"/>
      <c r="K71" s="887"/>
      <c r="L71" s="887"/>
      <c r="M71" s="887"/>
      <c r="N71" s="887"/>
      <c r="O71" s="887"/>
      <c r="P71" s="888"/>
      <c r="Q71" s="889">
        <v>271</v>
      </c>
      <c r="R71" s="843"/>
      <c r="S71" s="843"/>
      <c r="T71" s="843"/>
      <c r="U71" s="843"/>
      <c r="V71" s="843">
        <v>194</v>
      </c>
      <c r="W71" s="843"/>
      <c r="X71" s="843"/>
      <c r="Y71" s="843"/>
      <c r="Z71" s="843"/>
      <c r="AA71" s="843">
        <v>76</v>
      </c>
      <c r="AB71" s="843"/>
      <c r="AC71" s="843"/>
      <c r="AD71" s="843"/>
      <c r="AE71" s="843"/>
      <c r="AF71" s="843">
        <v>76</v>
      </c>
      <c r="AG71" s="843"/>
      <c r="AH71" s="843"/>
      <c r="AI71" s="843"/>
      <c r="AJ71" s="843"/>
      <c r="AK71" s="843">
        <v>70</v>
      </c>
      <c r="AL71" s="843"/>
      <c r="AM71" s="843"/>
      <c r="AN71" s="843"/>
      <c r="AO71" s="843"/>
      <c r="AP71" s="843" t="s">
        <v>542</v>
      </c>
      <c r="AQ71" s="843"/>
      <c r="AR71" s="843"/>
      <c r="AS71" s="843"/>
      <c r="AT71" s="843"/>
      <c r="AU71" s="843" t="s">
        <v>542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547</v>
      </c>
      <c r="C72" s="887"/>
      <c r="D72" s="887"/>
      <c r="E72" s="887"/>
      <c r="F72" s="887"/>
      <c r="G72" s="887"/>
      <c r="H72" s="887"/>
      <c r="I72" s="887"/>
      <c r="J72" s="887"/>
      <c r="K72" s="887"/>
      <c r="L72" s="887"/>
      <c r="M72" s="887"/>
      <c r="N72" s="887"/>
      <c r="O72" s="887"/>
      <c r="P72" s="888"/>
      <c r="Q72" s="889">
        <v>11048</v>
      </c>
      <c r="R72" s="843"/>
      <c r="S72" s="843"/>
      <c r="T72" s="843"/>
      <c r="U72" s="843"/>
      <c r="V72" s="843">
        <v>10962</v>
      </c>
      <c r="W72" s="843"/>
      <c r="X72" s="843"/>
      <c r="Y72" s="843"/>
      <c r="Z72" s="843"/>
      <c r="AA72" s="843">
        <v>86</v>
      </c>
      <c r="AB72" s="843"/>
      <c r="AC72" s="843"/>
      <c r="AD72" s="843"/>
      <c r="AE72" s="843"/>
      <c r="AF72" s="843">
        <v>86</v>
      </c>
      <c r="AG72" s="843"/>
      <c r="AH72" s="843"/>
      <c r="AI72" s="843"/>
      <c r="AJ72" s="843"/>
      <c r="AK72" s="843">
        <v>4624</v>
      </c>
      <c r="AL72" s="843"/>
      <c r="AM72" s="843"/>
      <c r="AN72" s="843"/>
      <c r="AO72" s="843"/>
      <c r="AP72" s="843" t="s">
        <v>542</v>
      </c>
      <c r="AQ72" s="843"/>
      <c r="AR72" s="843"/>
      <c r="AS72" s="843"/>
      <c r="AT72" s="843"/>
      <c r="AU72" s="843" t="s">
        <v>542</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548</v>
      </c>
      <c r="C73" s="887"/>
      <c r="D73" s="887"/>
      <c r="E73" s="887"/>
      <c r="F73" s="887"/>
      <c r="G73" s="887"/>
      <c r="H73" s="887"/>
      <c r="I73" s="887"/>
      <c r="J73" s="887"/>
      <c r="K73" s="887"/>
      <c r="L73" s="887"/>
      <c r="M73" s="887"/>
      <c r="N73" s="887"/>
      <c r="O73" s="887"/>
      <c r="P73" s="888"/>
      <c r="Q73" s="889">
        <v>1656633</v>
      </c>
      <c r="R73" s="843"/>
      <c r="S73" s="843"/>
      <c r="T73" s="843"/>
      <c r="U73" s="843"/>
      <c r="V73" s="843">
        <v>1631442</v>
      </c>
      <c r="W73" s="843"/>
      <c r="X73" s="843"/>
      <c r="Y73" s="843"/>
      <c r="Z73" s="843"/>
      <c r="AA73" s="843">
        <v>25191</v>
      </c>
      <c r="AB73" s="843"/>
      <c r="AC73" s="843"/>
      <c r="AD73" s="843"/>
      <c r="AE73" s="843"/>
      <c r="AF73" s="843">
        <v>25191</v>
      </c>
      <c r="AG73" s="843"/>
      <c r="AH73" s="843"/>
      <c r="AI73" s="843"/>
      <c r="AJ73" s="843"/>
      <c r="AK73" s="843">
        <v>23240</v>
      </c>
      <c r="AL73" s="843"/>
      <c r="AM73" s="843"/>
      <c r="AN73" s="843"/>
      <c r="AO73" s="843"/>
      <c r="AP73" s="843" t="s">
        <v>542</v>
      </c>
      <c r="AQ73" s="843"/>
      <c r="AR73" s="843"/>
      <c r="AS73" s="843"/>
      <c r="AT73" s="843"/>
      <c r="AU73" s="843" t="s">
        <v>542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25989</v>
      </c>
      <c r="AG88" s="857"/>
      <c r="AH88" s="857"/>
      <c r="AI88" s="857"/>
      <c r="AJ88" s="857"/>
      <c r="AK88" s="854"/>
      <c r="AL88" s="854"/>
      <c r="AM88" s="854"/>
      <c r="AN88" s="854"/>
      <c r="AO88" s="854"/>
      <c r="AP88" s="857">
        <v>1268</v>
      </c>
      <c r="AQ88" s="857"/>
      <c r="AR88" s="857"/>
      <c r="AS88" s="857"/>
      <c r="AT88" s="857"/>
      <c r="AU88" s="857">
        <v>522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725</v>
      </c>
      <c r="CS102" s="865"/>
      <c r="CT102" s="865"/>
      <c r="CU102" s="865"/>
      <c r="CV102" s="904"/>
      <c r="CW102" s="903">
        <v>446</v>
      </c>
      <c r="CX102" s="865"/>
      <c r="CY102" s="865"/>
      <c r="CZ102" s="865"/>
      <c r="DA102" s="904"/>
      <c r="DB102" s="903" t="s">
        <v>542</v>
      </c>
      <c r="DC102" s="865"/>
      <c r="DD102" s="865"/>
      <c r="DE102" s="865"/>
      <c r="DF102" s="904"/>
      <c r="DG102" s="903">
        <v>11</v>
      </c>
      <c r="DH102" s="865"/>
      <c r="DI102" s="865"/>
      <c r="DJ102" s="865"/>
      <c r="DK102" s="904"/>
      <c r="DL102" s="903" t="s">
        <v>542</v>
      </c>
      <c r="DM102" s="865"/>
      <c r="DN102" s="865"/>
      <c r="DO102" s="865"/>
      <c r="DP102" s="904"/>
      <c r="DQ102" s="903" t="s">
        <v>542</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3728436</v>
      </c>
      <c r="AB110" s="913"/>
      <c r="AC110" s="913"/>
      <c r="AD110" s="913"/>
      <c r="AE110" s="914"/>
      <c r="AF110" s="915">
        <v>3577080</v>
      </c>
      <c r="AG110" s="913"/>
      <c r="AH110" s="913"/>
      <c r="AI110" s="913"/>
      <c r="AJ110" s="914"/>
      <c r="AK110" s="915">
        <v>3372277</v>
      </c>
      <c r="AL110" s="913"/>
      <c r="AM110" s="913"/>
      <c r="AN110" s="913"/>
      <c r="AO110" s="914"/>
      <c r="AP110" s="916">
        <v>7.7</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28132615</v>
      </c>
      <c r="BR110" s="944"/>
      <c r="BS110" s="944"/>
      <c r="BT110" s="944"/>
      <c r="BU110" s="944"/>
      <c r="BV110" s="944">
        <v>25256352</v>
      </c>
      <c r="BW110" s="944"/>
      <c r="BX110" s="944"/>
      <c r="BY110" s="944"/>
      <c r="BZ110" s="944"/>
      <c r="CA110" s="944">
        <v>23045211</v>
      </c>
      <c r="CB110" s="944"/>
      <c r="CC110" s="944"/>
      <c r="CD110" s="944"/>
      <c r="CE110" s="944"/>
      <c r="CF110" s="957">
        <v>52.4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1076745</v>
      </c>
      <c r="BR111" s="939"/>
      <c r="BS111" s="939"/>
      <c r="BT111" s="939"/>
      <c r="BU111" s="939"/>
      <c r="BV111" s="939">
        <v>1930043</v>
      </c>
      <c r="BW111" s="939"/>
      <c r="BX111" s="939"/>
      <c r="BY111" s="939"/>
      <c r="BZ111" s="939"/>
      <c r="CA111" s="939">
        <v>897495</v>
      </c>
      <c r="CB111" s="939"/>
      <c r="CC111" s="939"/>
      <c r="CD111" s="939"/>
      <c r="CE111" s="939"/>
      <c r="CF111" s="933">
        <v>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5878521</v>
      </c>
      <c r="BR112" s="939"/>
      <c r="BS112" s="939"/>
      <c r="BT112" s="939"/>
      <c r="BU112" s="939"/>
      <c r="BV112" s="939">
        <v>5092515</v>
      </c>
      <c r="BW112" s="939"/>
      <c r="BX112" s="939"/>
      <c r="BY112" s="939"/>
      <c r="BZ112" s="939"/>
      <c r="CA112" s="939">
        <v>4656084</v>
      </c>
      <c r="CB112" s="939"/>
      <c r="CC112" s="939"/>
      <c r="CD112" s="939"/>
      <c r="CE112" s="939"/>
      <c r="CF112" s="933">
        <v>10.6</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394913</v>
      </c>
      <c r="AB113" s="951"/>
      <c r="AC113" s="951"/>
      <c r="AD113" s="951"/>
      <c r="AE113" s="952"/>
      <c r="AF113" s="953">
        <v>383007</v>
      </c>
      <c r="AG113" s="951"/>
      <c r="AH113" s="951"/>
      <c r="AI113" s="951"/>
      <c r="AJ113" s="952"/>
      <c r="AK113" s="953">
        <v>385327</v>
      </c>
      <c r="AL113" s="951"/>
      <c r="AM113" s="951"/>
      <c r="AN113" s="951"/>
      <c r="AO113" s="952"/>
      <c r="AP113" s="954">
        <v>0.9</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535485</v>
      </c>
      <c r="BR113" s="939"/>
      <c r="BS113" s="939"/>
      <c r="BT113" s="939"/>
      <c r="BU113" s="939"/>
      <c r="BV113" s="939">
        <v>402518</v>
      </c>
      <c r="BW113" s="939"/>
      <c r="BX113" s="939"/>
      <c r="BY113" s="939"/>
      <c r="BZ113" s="939"/>
      <c r="CA113" s="939">
        <v>522226</v>
      </c>
      <c r="CB113" s="939"/>
      <c r="CC113" s="939"/>
      <c r="CD113" s="939"/>
      <c r="CE113" s="939"/>
      <c r="CF113" s="933">
        <v>1.2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132239</v>
      </c>
      <c r="AB114" s="972"/>
      <c r="AC114" s="972"/>
      <c r="AD114" s="972"/>
      <c r="AE114" s="973"/>
      <c r="AF114" s="974">
        <v>130864</v>
      </c>
      <c r="AG114" s="972"/>
      <c r="AH114" s="972"/>
      <c r="AI114" s="972"/>
      <c r="AJ114" s="973"/>
      <c r="AK114" s="974">
        <v>127333</v>
      </c>
      <c r="AL114" s="972"/>
      <c r="AM114" s="972"/>
      <c r="AN114" s="972"/>
      <c r="AO114" s="973"/>
      <c r="AP114" s="975">
        <v>0.3</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8744841</v>
      </c>
      <c r="BR114" s="939"/>
      <c r="BS114" s="939"/>
      <c r="BT114" s="939"/>
      <c r="BU114" s="939"/>
      <c r="BV114" s="939">
        <v>9165956</v>
      </c>
      <c r="BW114" s="939"/>
      <c r="BX114" s="939"/>
      <c r="BY114" s="939"/>
      <c r="BZ114" s="939"/>
      <c r="CA114" s="939">
        <v>8768139</v>
      </c>
      <c r="CB114" s="939"/>
      <c r="CC114" s="939"/>
      <c r="CD114" s="939"/>
      <c r="CE114" s="939"/>
      <c r="CF114" s="933">
        <v>20</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231683</v>
      </c>
      <c r="AB115" s="951"/>
      <c r="AC115" s="951"/>
      <c r="AD115" s="951"/>
      <c r="AE115" s="952"/>
      <c r="AF115" s="953">
        <v>97569</v>
      </c>
      <c r="AG115" s="951"/>
      <c r="AH115" s="951"/>
      <c r="AI115" s="951"/>
      <c r="AJ115" s="952"/>
      <c r="AK115" s="953">
        <v>247640</v>
      </c>
      <c r="AL115" s="951"/>
      <c r="AM115" s="951"/>
      <c r="AN115" s="951"/>
      <c r="AO115" s="952"/>
      <c r="AP115" s="954">
        <v>0.6</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v>948187</v>
      </c>
      <c r="DM115" s="972"/>
      <c r="DN115" s="972"/>
      <c r="DO115" s="972"/>
      <c r="DP115" s="973"/>
      <c r="DQ115" s="974">
        <v>10604</v>
      </c>
      <c r="DR115" s="972"/>
      <c r="DS115" s="972"/>
      <c r="DT115" s="972"/>
      <c r="DU115" s="973"/>
      <c r="DV115" s="975">
        <v>0</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470738</v>
      </c>
      <c r="DH116" s="972"/>
      <c r="DI116" s="972"/>
      <c r="DJ116" s="972"/>
      <c r="DK116" s="973"/>
      <c r="DL116" s="974">
        <v>428471</v>
      </c>
      <c r="DM116" s="972"/>
      <c r="DN116" s="972"/>
      <c r="DO116" s="972"/>
      <c r="DP116" s="973"/>
      <c r="DQ116" s="974">
        <v>386208</v>
      </c>
      <c r="DR116" s="972"/>
      <c r="DS116" s="972"/>
      <c r="DT116" s="972"/>
      <c r="DU116" s="973"/>
      <c r="DV116" s="975">
        <v>0.9</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4487271</v>
      </c>
      <c r="AB117" s="992"/>
      <c r="AC117" s="992"/>
      <c r="AD117" s="992"/>
      <c r="AE117" s="993"/>
      <c r="AF117" s="994">
        <v>4188520</v>
      </c>
      <c r="AG117" s="992"/>
      <c r="AH117" s="992"/>
      <c r="AI117" s="992"/>
      <c r="AJ117" s="993"/>
      <c r="AK117" s="994">
        <v>4132577</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44368207</v>
      </c>
      <c r="BR119" s="1013"/>
      <c r="BS119" s="1013"/>
      <c r="BT119" s="1013"/>
      <c r="BU119" s="1013"/>
      <c r="BV119" s="1013">
        <v>41847384</v>
      </c>
      <c r="BW119" s="1013"/>
      <c r="BX119" s="1013"/>
      <c r="BY119" s="1013"/>
      <c r="BZ119" s="1013"/>
      <c r="CA119" s="1013">
        <v>37889155</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606007</v>
      </c>
      <c r="DH119" s="999"/>
      <c r="DI119" s="999"/>
      <c r="DJ119" s="999"/>
      <c r="DK119" s="1000"/>
      <c r="DL119" s="998">
        <v>553385</v>
      </c>
      <c r="DM119" s="999"/>
      <c r="DN119" s="999"/>
      <c r="DO119" s="999"/>
      <c r="DP119" s="1000"/>
      <c r="DQ119" s="998">
        <v>500683</v>
      </c>
      <c r="DR119" s="999"/>
      <c r="DS119" s="999"/>
      <c r="DT119" s="999"/>
      <c r="DU119" s="1000"/>
      <c r="DV119" s="1001">
        <v>1.1000000000000001</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20150425</v>
      </c>
      <c r="BR120" s="944"/>
      <c r="BS120" s="944"/>
      <c r="BT120" s="944"/>
      <c r="BU120" s="944"/>
      <c r="BV120" s="944">
        <v>21406964</v>
      </c>
      <c r="BW120" s="944"/>
      <c r="BX120" s="944"/>
      <c r="BY120" s="944"/>
      <c r="BZ120" s="944"/>
      <c r="CA120" s="944">
        <v>24005148</v>
      </c>
      <c r="CB120" s="944"/>
      <c r="CC120" s="944"/>
      <c r="CD120" s="944"/>
      <c r="CE120" s="944"/>
      <c r="CF120" s="957">
        <v>54.6</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5723499</v>
      </c>
      <c r="DH120" s="944"/>
      <c r="DI120" s="944"/>
      <c r="DJ120" s="944"/>
      <c r="DK120" s="944"/>
      <c r="DL120" s="944">
        <v>4939779</v>
      </c>
      <c r="DM120" s="944"/>
      <c r="DN120" s="944"/>
      <c r="DO120" s="944"/>
      <c r="DP120" s="944"/>
      <c r="DQ120" s="944">
        <v>4534010</v>
      </c>
      <c r="DR120" s="944"/>
      <c r="DS120" s="944"/>
      <c r="DT120" s="944"/>
      <c r="DU120" s="944"/>
      <c r="DV120" s="945">
        <v>10.3</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16494347</v>
      </c>
      <c r="BR121" s="939"/>
      <c r="BS121" s="939"/>
      <c r="BT121" s="939"/>
      <c r="BU121" s="939"/>
      <c r="BV121" s="939">
        <v>13844961</v>
      </c>
      <c r="BW121" s="939"/>
      <c r="BX121" s="939"/>
      <c r="BY121" s="939"/>
      <c r="BZ121" s="939"/>
      <c r="CA121" s="939">
        <v>12987946</v>
      </c>
      <c r="CB121" s="939"/>
      <c r="CC121" s="939"/>
      <c r="CD121" s="939"/>
      <c r="CE121" s="939"/>
      <c r="CF121" s="933">
        <v>29.6</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v>155022</v>
      </c>
      <c r="DH121" s="939"/>
      <c r="DI121" s="939"/>
      <c r="DJ121" s="939"/>
      <c r="DK121" s="939"/>
      <c r="DL121" s="939">
        <v>152736</v>
      </c>
      <c r="DM121" s="939"/>
      <c r="DN121" s="939"/>
      <c r="DO121" s="939"/>
      <c r="DP121" s="939"/>
      <c r="DQ121" s="939">
        <v>122074</v>
      </c>
      <c r="DR121" s="939"/>
      <c r="DS121" s="939"/>
      <c r="DT121" s="939"/>
      <c r="DU121" s="939"/>
      <c r="DV121" s="940">
        <v>0.3</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11180522</v>
      </c>
      <c r="BR122" s="1013"/>
      <c r="BS122" s="1013"/>
      <c r="BT122" s="1013"/>
      <c r="BU122" s="1013"/>
      <c r="BV122" s="1013">
        <v>9843359</v>
      </c>
      <c r="BW122" s="1013"/>
      <c r="BX122" s="1013"/>
      <c r="BY122" s="1013"/>
      <c r="BZ122" s="1013"/>
      <c r="CA122" s="1013">
        <v>8578995</v>
      </c>
      <c r="CB122" s="1013"/>
      <c r="CC122" s="1013"/>
      <c r="CD122" s="1013"/>
      <c r="CE122" s="1013"/>
      <c r="CF122" s="1030">
        <v>19.5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40698</v>
      </c>
      <c r="AB123" s="972"/>
      <c r="AC123" s="972"/>
      <c r="AD123" s="972"/>
      <c r="AE123" s="973"/>
      <c r="AF123" s="974">
        <v>42267</v>
      </c>
      <c r="AG123" s="972"/>
      <c r="AH123" s="972"/>
      <c r="AI123" s="972"/>
      <c r="AJ123" s="973"/>
      <c r="AK123" s="974">
        <v>42263</v>
      </c>
      <c r="AL123" s="972"/>
      <c r="AM123" s="972"/>
      <c r="AN123" s="972"/>
      <c r="AO123" s="973"/>
      <c r="AP123" s="975">
        <v>0.1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47825294</v>
      </c>
      <c r="BR123" s="1077"/>
      <c r="BS123" s="1077"/>
      <c r="BT123" s="1077"/>
      <c r="BU123" s="1077"/>
      <c r="BV123" s="1077">
        <v>45095284</v>
      </c>
      <c r="BW123" s="1077"/>
      <c r="BX123" s="1077"/>
      <c r="BY123" s="1077"/>
      <c r="BZ123" s="1077"/>
      <c r="CA123" s="1077">
        <v>45572089</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190985</v>
      </c>
      <c r="AB126" s="972"/>
      <c r="AC126" s="972"/>
      <c r="AD126" s="972"/>
      <c r="AE126" s="973"/>
      <c r="AF126" s="974">
        <v>55302</v>
      </c>
      <c r="AG126" s="972"/>
      <c r="AH126" s="972"/>
      <c r="AI126" s="972"/>
      <c r="AJ126" s="973"/>
      <c r="AK126" s="974">
        <v>205377</v>
      </c>
      <c r="AL126" s="972"/>
      <c r="AM126" s="972"/>
      <c r="AN126" s="972"/>
      <c r="AO126" s="973"/>
      <c r="AP126" s="975">
        <v>0.5</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2034198</v>
      </c>
      <c r="AB128" s="1059"/>
      <c r="AC128" s="1059"/>
      <c r="AD128" s="1059"/>
      <c r="AE128" s="1060"/>
      <c r="AF128" s="1061">
        <v>2327661</v>
      </c>
      <c r="AG128" s="1059"/>
      <c r="AH128" s="1059"/>
      <c r="AI128" s="1059"/>
      <c r="AJ128" s="1060"/>
      <c r="AK128" s="1061">
        <v>1832383</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11.34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42092713</v>
      </c>
      <c r="AB129" s="972"/>
      <c r="AC129" s="972"/>
      <c r="AD129" s="972"/>
      <c r="AE129" s="973"/>
      <c r="AF129" s="974">
        <v>43836113</v>
      </c>
      <c r="AG129" s="972"/>
      <c r="AH129" s="972"/>
      <c r="AI129" s="972"/>
      <c r="AJ129" s="973"/>
      <c r="AK129" s="974">
        <v>45349059</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16.34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1812846</v>
      </c>
      <c r="AB130" s="972"/>
      <c r="AC130" s="972"/>
      <c r="AD130" s="972"/>
      <c r="AE130" s="973"/>
      <c r="AF130" s="974">
        <v>1625996</v>
      </c>
      <c r="AG130" s="972"/>
      <c r="AH130" s="972"/>
      <c r="AI130" s="972"/>
      <c r="AJ130" s="973"/>
      <c r="AK130" s="974">
        <v>1399589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40279867</v>
      </c>
      <c r="AB131" s="999"/>
      <c r="AC131" s="999"/>
      <c r="AD131" s="999"/>
      <c r="AE131" s="1000"/>
      <c r="AF131" s="998">
        <v>42210117</v>
      </c>
      <c r="AG131" s="999"/>
      <c r="AH131" s="999"/>
      <c r="AI131" s="999"/>
      <c r="AJ131" s="1000"/>
      <c r="AK131" s="998">
        <v>43949470</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1.589446658</v>
      </c>
      <c r="AB132" s="1110"/>
      <c r="AC132" s="1110"/>
      <c r="AD132" s="1110"/>
      <c r="AE132" s="1111"/>
      <c r="AF132" s="1112">
        <v>0.55641399899999999</v>
      </c>
      <c r="AG132" s="1110"/>
      <c r="AH132" s="1110"/>
      <c r="AI132" s="1110"/>
      <c r="AJ132" s="1111"/>
      <c r="AK132" s="1112">
        <v>2.0491828459999999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v>
      </c>
      <c r="AB133" s="1093"/>
      <c r="AC133" s="1093"/>
      <c r="AD133" s="1093"/>
      <c r="AE133" s="1094"/>
      <c r="AF133" s="1092">
        <v>0.8</v>
      </c>
      <c r="AG133" s="1093"/>
      <c r="AH133" s="1093"/>
      <c r="AI133" s="1093"/>
      <c r="AJ133" s="1094"/>
      <c r="AK133" s="1092">
        <v>1.3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jfnMikJIYvR9KKLHsNimDaS57w2ZDFBiVHKUP3nKdxvcZ/j2iERxicISDB2rfdEEk6vZlzTcCtAwCWcNmzA7A==" saltValue="7gbqPhZmbuNlAyRgWo0P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70" fitToWidth="0" fitToHeight="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Zq3ET7+HYYFRAG2nsOCSkADitHIF6tF3WYE2g41P6CZ21qHSFgYgBRYVrCSHOHwOBDMXVOLOIzKroR1xW/oNQ==" saltValue="N/6UHOCJAjrhV7iqNnPlVg==" spinCount="100000" sheet="1" objects="1" scenarios="1"/>
  <dataConsolidate/>
  <phoneticPr fontId="2"/>
  <printOptions horizontalCentered="1" verticalCentered="1"/>
  <pageMargins left="0" right="0" top="0" bottom="0" header="0" footer="0"/>
  <pageSetup paperSize="9" scale="70" fitToWidth="0" fitToHeight="0"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LEIsvvkuBSkMlcgSYAv5C9ldxbj+J+p2b9ozI0Tw9IBad0NSSa0uqyF/+sHCSFSFm7cPqcJ1uvYr22k6Ek+qg==" saltValue="uSXthBr3nZoINPZxYp/VmA==" spinCount="100000" sheet="1" objects="1" scenarios="1"/>
  <dataConsolidate/>
  <phoneticPr fontId="2"/>
  <printOptions horizontalCentered="1" verticalCentered="1"/>
  <pageMargins left="0" right="0" top="0" bottom="0" header="0" footer="0"/>
  <pageSetup paperSize="9" scale="70" fitToWidth="0" fitToHeight="0"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12024462</v>
      </c>
      <c r="AP9" s="262">
        <v>63122</v>
      </c>
      <c r="AQ9" s="263">
        <v>66742</v>
      </c>
      <c r="AR9" s="264">
        <v>-5.4</v>
      </c>
    </row>
    <row r="10" spans="1:46" ht="13.5" customHeight="1" x14ac:dyDescent="0.2">
      <c r="A10" s="247"/>
      <c r="AK10" s="1129" t="s">
        <v>483</v>
      </c>
      <c r="AL10" s="1130"/>
      <c r="AM10" s="1130"/>
      <c r="AN10" s="1131"/>
      <c r="AO10" s="265">
        <v>88412</v>
      </c>
      <c r="AP10" s="265">
        <v>464</v>
      </c>
      <c r="AQ10" s="266">
        <v>1287</v>
      </c>
      <c r="AR10" s="267">
        <v>-63.9</v>
      </c>
    </row>
    <row r="11" spans="1:46" ht="13.5" customHeight="1" x14ac:dyDescent="0.2">
      <c r="A11" s="247"/>
      <c r="AK11" s="1129" t="s">
        <v>484</v>
      </c>
      <c r="AL11" s="1130"/>
      <c r="AM11" s="1130"/>
      <c r="AN11" s="1131"/>
      <c r="AO11" s="265">
        <v>16326</v>
      </c>
      <c r="AP11" s="265">
        <v>86</v>
      </c>
      <c r="AQ11" s="266">
        <v>1074</v>
      </c>
      <c r="AR11" s="267">
        <v>-92</v>
      </c>
    </row>
    <row r="12" spans="1:46" ht="13.5" customHeight="1" x14ac:dyDescent="0.2">
      <c r="A12" s="247"/>
      <c r="AK12" s="1129" t="s">
        <v>485</v>
      </c>
      <c r="AL12" s="1130"/>
      <c r="AM12" s="1130"/>
      <c r="AN12" s="1131"/>
      <c r="AO12" s="265" t="s">
        <v>486</v>
      </c>
      <c r="AP12" s="265" t="s">
        <v>486</v>
      </c>
      <c r="AQ12" s="266">
        <v>41</v>
      </c>
      <c r="AR12" s="267" t="s">
        <v>486</v>
      </c>
    </row>
    <row r="13" spans="1:46" ht="13.5" customHeight="1" x14ac:dyDescent="0.2">
      <c r="A13" s="247"/>
      <c r="AK13" s="1129" t="s">
        <v>487</v>
      </c>
      <c r="AL13" s="1130"/>
      <c r="AM13" s="1130"/>
      <c r="AN13" s="1131"/>
      <c r="AO13" s="265">
        <v>409318</v>
      </c>
      <c r="AP13" s="265">
        <v>2149</v>
      </c>
      <c r="AQ13" s="266">
        <v>2303</v>
      </c>
      <c r="AR13" s="267">
        <v>-6.7</v>
      </c>
    </row>
    <row r="14" spans="1:46" ht="13.5" customHeight="1" x14ac:dyDescent="0.2">
      <c r="A14" s="247"/>
      <c r="AK14" s="1129" t="s">
        <v>488</v>
      </c>
      <c r="AL14" s="1130"/>
      <c r="AM14" s="1130"/>
      <c r="AN14" s="1131"/>
      <c r="AO14" s="265">
        <v>131753</v>
      </c>
      <c r="AP14" s="265">
        <v>692</v>
      </c>
      <c r="AQ14" s="266">
        <v>1496</v>
      </c>
      <c r="AR14" s="267">
        <v>-53.7</v>
      </c>
    </row>
    <row r="15" spans="1:46" ht="13.5" customHeight="1" x14ac:dyDescent="0.2">
      <c r="A15" s="247"/>
      <c r="AK15" s="1132" t="s">
        <v>489</v>
      </c>
      <c r="AL15" s="1133"/>
      <c r="AM15" s="1133"/>
      <c r="AN15" s="1134"/>
      <c r="AO15" s="265">
        <v>-947537</v>
      </c>
      <c r="AP15" s="265">
        <v>-4974</v>
      </c>
      <c r="AQ15" s="266">
        <v>-3858</v>
      </c>
      <c r="AR15" s="267">
        <v>28.9</v>
      </c>
    </row>
    <row r="16" spans="1:46" ht="13.2" x14ac:dyDescent="0.2">
      <c r="A16" s="247"/>
      <c r="AK16" s="1132" t="s">
        <v>177</v>
      </c>
      <c r="AL16" s="1133"/>
      <c r="AM16" s="1133"/>
      <c r="AN16" s="1134"/>
      <c r="AO16" s="265">
        <v>11722734</v>
      </c>
      <c r="AP16" s="265">
        <v>61538</v>
      </c>
      <c r="AQ16" s="266">
        <v>69084</v>
      </c>
      <c r="AR16" s="267">
        <v>-10.9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5.2</v>
      </c>
      <c r="AP21" s="278">
        <v>6.14</v>
      </c>
      <c r="AQ21" s="279">
        <v>-0.94</v>
      </c>
      <c r="AS21" s="280"/>
      <c r="AT21" s="276"/>
    </row>
    <row r="22" spans="1:46" s="248" customFormat="1" ht="13.2" x14ac:dyDescent="0.2">
      <c r="A22" s="276"/>
      <c r="AK22" s="1135" t="s">
        <v>495</v>
      </c>
      <c r="AL22" s="1136"/>
      <c r="AM22" s="1136"/>
      <c r="AN22" s="1137"/>
      <c r="AO22" s="281">
        <v>99.2</v>
      </c>
      <c r="AP22" s="282">
        <v>99.7</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3372277</v>
      </c>
      <c r="AP32" s="291">
        <v>17703</v>
      </c>
      <c r="AQ32" s="292">
        <v>26372</v>
      </c>
      <c r="AR32" s="293">
        <v>-32.9</v>
      </c>
    </row>
    <row r="33" spans="1:46" ht="13.5" customHeight="1" x14ac:dyDescent="0.2">
      <c r="A33" s="247"/>
      <c r="AK33" s="1143" t="s">
        <v>500</v>
      </c>
      <c r="AL33" s="1144"/>
      <c r="AM33" s="1144"/>
      <c r="AN33" s="1145"/>
      <c r="AO33" s="291" t="s">
        <v>486</v>
      </c>
      <c r="AP33" s="291" t="s">
        <v>486</v>
      </c>
      <c r="AQ33" s="292">
        <v>3</v>
      </c>
      <c r="AR33" s="293" t="s">
        <v>486</v>
      </c>
    </row>
    <row r="34" spans="1:46" ht="27" customHeight="1" x14ac:dyDescent="0.2">
      <c r="A34" s="247"/>
      <c r="AK34" s="1143" t="s">
        <v>501</v>
      </c>
      <c r="AL34" s="1144"/>
      <c r="AM34" s="1144"/>
      <c r="AN34" s="1145"/>
      <c r="AO34" s="291" t="s">
        <v>486</v>
      </c>
      <c r="AP34" s="291" t="s">
        <v>486</v>
      </c>
      <c r="AQ34" s="292">
        <v>27</v>
      </c>
      <c r="AR34" s="293" t="s">
        <v>486</v>
      </c>
    </row>
    <row r="35" spans="1:46" ht="27" customHeight="1" x14ac:dyDescent="0.2">
      <c r="A35" s="247"/>
      <c r="AK35" s="1143" t="s">
        <v>502</v>
      </c>
      <c r="AL35" s="1144"/>
      <c r="AM35" s="1144"/>
      <c r="AN35" s="1145"/>
      <c r="AO35" s="291">
        <v>385327</v>
      </c>
      <c r="AP35" s="291">
        <v>2023</v>
      </c>
      <c r="AQ35" s="292">
        <v>5235</v>
      </c>
      <c r="AR35" s="293">
        <v>-61.4</v>
      </c>
    </row>
    <row r="36" spans="1:46" ht="27" customHeight="1" x14ac:dyDescent="0.2">
      <c r="A36" s="247"/>
      <c r="AK36" s="1143" t="s">
        <v>503</v>
      </c>
      <c r="AL36" s="1144"/>
      <c r="AM36" s="1144"/>
      <c r="AN36" s="1145"/>
      <c r="AO36" s="291">
        <v>127333</v>
      </c>
      <c r="AP36" s="291">
        <v>668</v>
      </c>
      <c r="AQ36" s="292">
        <v>476</v>
      </c>
      <c r="AR36" s="293">
        <v>40.299999999999997</v>
      </c>
    </row>
    <row r="37" spans="1:46" ht="13.5" customHeight="1" x14ac:dyDescent="0.2">
      <c r="A37" s="247"/>
      <c r="AK37" s="1143" t="s">
        <v>504</v>
      </c>
      <c r="AL37" s="1144"/>
      <c r="AM37" s="1144"/>
      <c r="AN37" s="1145"/>
      <c r="AO37" s="291">
        <v>247640</v>
      </c>
      <c r="AP37" s="291">
        <v>1300</v>
      </c>
      <c r="AQ37" s="292">
        <v>969</v>
      </c>
      <c r="AR37" s="293">
        <v>34.200000000000003</v>
      </c>
    </row>
    <row r="38" spans="1:46" ht="27" customHeight="1" x14ac:dyDescent="0.2">
      <c r="A38" s="247"/>
      <c r="AK38" s="1146" t="s">
        <v>505</v>
      </c>
      <c r="AL38" s="1147"/>
      <c r="AM38" s="1147"/>
      <c r="AN38" s="1148"/>
      <c r="AO38" s="294" t="s">
        <v>486</v>
      </c>
      <c r="AP38" s="294" t="s">
        <v>486</v>
      </c>
      <c r="AQ38" s="295" t="s">
        <v>486</v>
      </c>
      <c r="AR38" s="283" t="s">
        <v>486</v>
      </c>
      <c r="AS38" s="290"/>
    </row>
    <row r="39" spans="1:46" ht="13.2" x14ac:dyDescent="0.2">
      <c r="A39" s="247"/>
      <c r="AK39" s="1146" t="s">
        <v>506</v>
      </c>
      <c r="AL39" s="1147"/>
      <c r="AM39" s="1147"/>
      <c r="AN39" s="1148"/>
      <c r="AO39" s="291">
        <v>-1832383</v>
      </c>
      <c r="AP39" s="291">
        <v>-9619</v>
      </c>
      <c r="AQ39" s="292">
        <v>-7307</v>
      </c>
      <c r="AR39" s="293">
        <v>31.6</v>
      </c>
      <c r="AS39" s="290"/>
    </row>
    <row r="40" spans="1:46" ht="27" customHeight="1" x14ac:dyDescent="0.2">
      <c r="A40" s="247"/>
      <c r="AK40" s="1143" t="s">
        <v>507</v>
      </c>
      <c r="AL40" s="1144"/>
      <c r="AM40" s="1144"/>
      <c r="AN40" s="1145"/>
      <c r="AO40" s="291">
        <v>-1399589</v>
      </c>
      <c r="AP40" s="291">
        <v>-7347</v>
      </c>
      <c r="AQ40" s="292">
        <v>-17667</v>
      </c>
      <c r="AR40" s="293">
        <v>-58.4</v>
      </c>
      <c r="AS40" s="290"/>
    </row>
    <row r="41" spans="1:46" ht="13.2" x14ac:dyDescent="0.2">
      <c r="A41" s="247"/>
      <c r="AK41" s="1149" t="s">
        <v>287</v>
      </c>
      <c r="AL41" s="1150"/>
      <c r="AM41" s="1150"/>
      <c r="AN41" s="1151"/>
      <c r="AO41" s="291">
        <v>900605</v>
      </c>
      <c r="AP41" s="291">
        <v>4728</v>
      </c>
      <c r="AQ41" s="292">
        <v>8108</v>
      </c>
      <c r="AR41" s="293">
        <v>-41.7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4404706</v>
      </c>
      <c r="AN51" s="313">
        <v>23167</v>
      </c>
      <c r="AO51" s="314">
        <v>-30.8</v>
      </c>
      <c r="AP51" s="315">
        <v>42898</v>
      </c>
      <c r="AQ51" s="316">
        <v>-16</v>
      </c>
      <c r="AR51" s="317">
        <v>-14.8</v>
      </c>
    </row>
    <row r="52" spans="1:44" ht="13.2" x14ac:dyDescent="0.2">
      <c r="A52" s="247"/>
      <c r="AK52" s="318"/>
      <c r="AL52" s="319" t="s">
        <v>517</v>
      </c>
      <c r="AM52" s="320">
        <v>3418984</v>
      </c>
      <c r="AN52" s="321">
        <v>17983</v>
      </c>
      <c r="AO52" s="322">
        <v>-31.8</v>
      </c>
      <c r="AP52" s="323">
        <v>21022</v>
      </c>
      <c r="AQ52" s="324">
        <v>-10.1</v>
      </c>
      <c r="AR52" s="325">
        <v>-21.7</v>
      </c>
    </row>
    <row r="53" spans="1:44" ht="13.2" x14ac:dyDescent="0.2">
      <c r="A53" s="247"/>
      <c r="AK53" s="303" t="s">
        <v>518</v>
      </c>
      <c r="AL53" s="304"/>
      <c r="AM53" s="312">
        <v>4192439</v>
      </c>
      <c r="AN53" s="313">
        <v>21997</v>
      </c>
      <c r="AO53" s="314">
        <v>-5.0999999999999996</v>
      </c>
      <c r="AP53" s="315">
        <v>38566</v>
      </c>
      <c r="AQ53" s="316">
        <v>-10.1</v>
      </c>
      <c r="AR53" s="317">
        <v>5</v>
      </c>
    </row>
    <row r="54" spans="1:44" ht="13.2" x14ac:dyDescent="0.2">
      <c r="A54" s="247"/>
      <c r="AK54" s="318"/>
      <c r="AL54" s="319" t="s">
        <v>517</v>
      </c>
      <c r="AM54" s="320">
        <v>3185889</v>
      </c>
      <c r="AN54" s="321">
        <v>16716</v>
      </c>
      <c r="AO54" s="322">
        <v>-7</v>
      </c>
      <c r="AP54" s="323">
        <v>24059</v>
      </c>
      <c r="AQ54" s="324">
        <v>14.4</v>
      </c>
      <c r="AR54" s="325">
        <v>-21.4</v>
      </c>
    </row>
    <row r="55" spans="1:44" ht="13.2" x14ac:dyDescent="0.2">
      <c r="A55" s="247"/>
      <c r="AK55" s="303" t="s">
        <v>519</v>
      </c>
      <c r="AL55" s="304"/>
      <c r="AM55" s="312">
        <v>4050565</v>
      </c>
      <c r="AN55" s="313">
        <v>21328</v>
      </c>
      <c r="AO55" s="314">
        <v>-3</v>
      </c>
      <c r="AP55" s="315">
        <v>35156</v>
      </c>
      <c r="AQ55" s="316">
        <v>-8.8000000000000007</v>
      </c>
      <c r="AR55" s="317">
        <v>5.8</v>
      </c>
    </row>
    <row r="56" spans="1:44" ht="13.2" x14ac:dyDescent="0.2">
      <c r="A56" s="247"/>
      <c r="AK56" s="318"/>
      <c r="AL56" s="319" t="s">
        <v>517</v>
      </c>
      <c r="AM56" s="320">
        <v>3555056</v>
      </c>
      <c r="AN56" s="321">
        <v>18719</v>
      </c>
      <c r="AO56" s="322">
        <v>12</v>
      </c>
      <c r="AP56" s="323">
        <v>22430</v>
      </c>
      <c r="AQ56" s="324">
        <v>-6.8</v>
      </c>
      <c r="AR56" s="325">
        <v>18.8</v>
      </c>
    </row>
    <row r="57" spans="1:44" ht="13.2" x14ac:dyDescent="0.2">
      <c r="A57" s="247"/>
      <c r="AK57" s="303" t="s">
        <v>520</v>
      </c>
      <c r="AL57" s="304"/>
      <c r="AM57" s="312">
        <v>4240552</v>
      </c>
      <c r="AN57" s="313">
        <v>22324</v>
      </c>
      <c r="AO57" s="314">
        <v>4.7</v>
      </c>
      <c r="AP57" s="315">
        <v>37029</v>
      </c>
      <c r="AQ57" s="316">
        <v>5.3</v>
      </c>
      <c r="AR57" s="317">
        <v>-0.6</v>
      </c>
    </row>
    <row r="58" spans="1:44" ht="13.2" x14ac:dyDescent="0.2">
      <c r="A58" s="247"/>
      <c r="AK58" s="318"/>
      <c r="AL58" s="319" t="s">
        <v>517</v>
      </c>
      <c r="AM58" s="320">
        <v>3857702</v>
      </c>
      <c r="AN58" s="321">
        <v>20308</v>
      </c>
      <c r="AO58" s="322">
        <v>8.5</v>
      </c>
      <c r="AP58" s="323">
        <v>23232</v>
      </c>
      <c r="AQ58" s="324">
        <v>3.6</v>
      </c>
      <c r="AR58" s="325">
        <v>4.9000000000000004</v>
      </c>
    </row>
    <row r="59" spans="1:44" ht="13.2" x14ac:dyDescent="0.2">
      <c r="A59" s="247"/>
      <c r="AK59" s="303" t="s">
        <v>521</v>
      </c>
      <c r="AL59" s="304"/>
      <c r="AM59" s="312">
        <v>5236943</v>
      </c>
      <c r="AN59" s="313">
        <v>27491</v>
      </c>
      <c r="AO59" s="314">
        <v>23.1</v>
      </c>
      <c r="AP59" s="315">
        <v>44805</v>
      </c>
      <c r="AQ59" s="316">
        <v>21</v>
      </c>
      <c r="AR59" s="317">
        <v>2.1</v>
      </c>
    </row>
    <row r="60" spans="1:44" ht="13.2" x14ac:dyDescent="0.2">
      <c r="A60" s="247"/>
      <c r="AK60" s="318"/>
      <c r="AL60" s="319" t="s">
        <v>517</v>
      </c>
      <c r="AM60" s="320">
        <v>4855256</v>
      </c>
      <c r="AN60" s="321">
        <v>25487</v>
      </c>
      <c r="AO60" s="322">
        <v>25.5</v>
      </c>
      <c r="AP60" s="323">
        <v>29857</v>
      </c>
      <c r="AQ60" s="324">
        <v>28.5</v>
      </c>
      <c r="AR60" s="325">
        <v>-3</v>
      </c>
    </row>
    <row r="61" spans="1:44" ht="13.2" x14ac:dyDescent="0.2">
      <c r="A61" s="247"/>
      <c r="AK61" s="303" t="s">
        <v>522</v>
      </c>
      <c r="AL61" s="326"/>
      <c r="AM61" s="312">
        <v>4425041</v>
      </c>
      <c r="AN61" s="313">
        <v>23261</v>
      </c>
      <c r="AO61" s="314">
        <v>-2.2000000000000002</v>
      </c>
      <c r="AP61" s="315">
        <v>39691</v>
      </c>
      <c r="AQ61" s="327">
        <v>-1.7</v>
      </c>
      <c r="AR61" s="317">
        <v>-0.5</v>
      </c>
    </row>
    <row r="62" spans="1:44" ht="13.2" x14ac:dyDescent="0.2">
      <c r="A62" s="247"/>
      <c r="AK62" s="318"/>
      <c r="AL62" s="319" t="s">
        <v>517</v>
      </c>
      <c r="AM62" s="320">
        <v>3774577</v>
      </c>
      <c r="AN62" s="321">
        <v>19843</v>
      </c>
      <c r="AO62" s="322">
        <v>1.4</v>
      </c>
      <c r="AP62" s="323">
        <v>24120</v>
      </c>
      <c r="AQ62" s="324">
        <v>5.9</v>
      </c>
      <c r="AR62" s="325">
        <v>-4.5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qqROwELLGPtv0rGm9Nj2O0nSOQPJvvork3vsgkoPMY4f7zlZ8Et8BSAdG2Lbh4Ec44ihyPZ06Gwbw/muynA7og==" saltValue="xaHm76RLngJJemIcsO7FS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fitToWidth="0" fitToHeight="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pP60eFG0HWyANRuShrcDSgZzj5NPFPhyrr4hYstVYGKn9xMLro4jLdOL8vWJlFD3xw7lFWkaHt9u+MOvrasmvg==" saltValue="mN18gijTEL7y1z2JWtIq4w==" spinCount="100000" sheet="1" objects="1" scenarios="1"/>
  <dataConsolidate/>
  <phoneticPr fontId="2"/>
  <printOptions horizontalCentered="1" verticalCentered="1"/>
  <pageMargins left="0" right="0" top="0.19685039370078741" bottom="0" header="0.39370078740157483" footer="0"/>
  <pageSetup paperSize="9" scale="70" fitToWidth="0" fitToHeight="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t0Sdhp6U5SVbie/CYmhGkEn2uWppdQh+mIDFC6if/8FJ/APqOR7AEF297tR6AlroIMmDquOcaRkwD+CQ298ZQQ==" saltValue="XRLkrVM7hBAvMK7Xiez4Mg==" spinCount="100000" sheet="1" objects="1" scenarios="1"/>
  <dataConsolidate/>
  <phoneticPr fontId="2"/>
  <printOptions horizontalCentered="1" verticalCentered="1"/>
  <pageMargins left="0" right="0" top="0.19685039370078741" bottom="0" header="0.39370078740157483" footer="0"/>
  <pageSetup paperSize="9" scale="70" fitToWidth="0" fitToHeight="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11.99</v>
      </c>
      <c r="G47" s="12">
        <v>14.13</v>
      </c>
      <c r="H47" s="12">
        <v>14.63</v>
      </c>
      <c r="I47" s="12">
        <v>15.24</v>
      </c>
      <c r="J47" s="13">
        <v>17.28</v>
      </c>
    </row>
    <row r="48" spans="2:10" ht="57.75" customHeight="1" x14ac:dyDescent="0.2">
      <c r="B48" s="14"/>
      <c r="C48" s="1154" t="s">
        <v>4</v>
      </c>
      <c r="D48" s="1154"/>
      <c r="E48" s="1155"/>
      <c r="F48" s="15">
        <v>6.89</v>
      </c>
      <c r="G48" s="16">
        <v>5.55</v>
      </c>
      <c r="H48" s="16">
        <v>5.22</v>
      </c>
      <c r="I48" s="16">
        <v>5.17</v>
      </c>
      <c r="J48" s="17">
        <v>2.54</v>
      </c>
    </row>
    <row r="49" spans="2:10" ht="57.75" customHeight="1" thickBot="1" x14ac:dyDescent="0.25">
      <c r="B49" s="18"/>
      <c r="C49" s="1156" t="s">
        <v>5</v>
      </c>
      <c r="D49" s="1156"/>
      <c r="E49" s="1157"/>
      <c r="F49" s="19">
        <v>5.39</v>
      </c>
      <c r="G49" s="20">
        <v>1.9</v>
      </c>
      <c r="H49" s="20">
        <v>1.43</v>
      </c>
      <c r="I49" s="20">
        <v>2.4</v>
      </c>
      <c r="J49" s="21">
        <v>0.09</v>
      </c>
    </row>
    <row r="50" spans="2:10" ht="13.2" x14ac:dyDescent="0.2"/>
  </sheetData>
  <sheetProtection algorithmName="SHA-512" hashValue="P48npFMQIuQI38qjXbpQA3WuGcvV6K+eESmcezQx2HhfkISCxb4DrBpGfVm0g+MKxbMr1QPh81y80EGcp0+s2A==" saltValue="p5BfpT8cXOPhYWTKcH6o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70" fitToWidth="0" fitToHeight="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v>6.88</v>
      </c>
      <c r="G34" s="33">
        <v>5.54</v>
      </c>
      <c r="H34" s="33">
        <v>5.21</v>
      </c>
      <c r="I34" s="33">
        <v>5.17</v>
      </c>
      <c r="J34" s="34">
        <v>2.5299999999999998</v>
      </c>
      <c r="K34" s="22"/>
      <c r="L34" s="22"/>
      <c r="M34" s="22"/>
      <c r="N34" s="22"/>
      <c r="O34" s="22"/>
      <c r="P34" s="22"/>
    </row>
    <row r="35" spans="1:16" ht="39" customHeight="1" x14ac:dyDescent="0.2">
      <c r="A35" s="22"/>
      <c r="B35" s="35"/>
      <c r="C35" s="1158" t="s">
        <v>530</v>
      </c>
      <c r="D35" s="1158"/>
      <c r="E35" s="1159"/>
      <c r="F35" s="36">
        <v>0.38</v>
      </c>
      <c r="G35" s="37">
        <v>0.62</v>
      </c>
      <c r="H35" s="37">
        <v>0.66</v>
      </c>
      <c r="I35" s="37">
        <v>0.4</v>
      </c>
      <c r="J35" s="38">
        <v>0.67</v>
      </c>
      <c r="K35" s="22"/>
      <c r="L35" s="22"/>
      <c r="M35" s="22"/>
      <c r="N35" s="22"/>
      <c r="O35" s="22"/>
      <c r="P35" s="22"/>
    </row>
    <row r="36" spans="1:16" ht="39" customHeight="1" x14ac:dyDescent="0.2">
      <c r="A36" s="22"/>
      <c r="B36" s="35"/>
      <c r="C36" s="1158" t="s">
        <v>531</v>
      </c>
      <c r="D36" s="1158"/>
      <c r="E36" s="1159"/>
      <c r="F36" s="36">
        <v>0.41</v>
      </c>
      <c r="G36" s="37">
        <v>0.34</v>
      </c>
      <c r="H36" s="37">
        <v>0.28000000000000003</v>
      </c>
      <c r="I36" s="37">
        <v>0.33</v>
      </c>
      <c r="J36" s="38">
        <v>0.47</v>
      </c>
      <c r="K36" s="22"/>
      <c r="L36" s="22"/>
      <c r="M36" s="22"/>
      <c r="N36" s="22"/>
      <c r="O36" s="22"/>
      <c r="P36" s="22"/>
    </row>
    <row r="37" spans="1:16" ht="39" customHeight="1" x14ac:dyDescent="0.2">
      <c r="A37" s="22"/>
      <c r="B37" s="35"/>
      <c r="C37" s="1158" t="s">
        <v>532</v>
      </c>
      <c r="D37" s="1158"/>
      <c r="E37" s="1159"/>
      <c r="F37" s="36">
        <v>0.2</v>
      </c>
      <c r="G37" s="37">
        <v>0.22</v>
      </c>
      <c r="H37" s="37">
        <v>0.26</v>
      </c>
      <c r="I37" s="37">
        <v>0.28999999999999998</v>
      </c>
      <c r="J37" s="38">
        <v>0.31</v>
      </c>
      <c r="K37" s="22"/>
      <c r="L37" s="22"/>
      <c r="M37" s="22"/>
      <c r="N37" s="22"/>
      <c r="O37" s="22"/>
      <c r="P37" s="22"/>
    </row>
    <row r="38" spans="1:16" ht="39" customHeight="1" x14ac:dyDescent="0.2">
      <c r="A38" s="22"/>
      <c r="B38" s="35"/>
      <c r="C38" s="1158" t="s">
        <v>533</v>
      </c>
      <c r="D38" s="1158"/>
      <c r="E38" s="1159"/>
      <c r="F38" s="36">
        <v>0.01</v>
      </c>
      <c r="G38" s="37">
        <v>0.01</v>
      </c>
      <c r="H38" s="37">
        <v>0.01</v>
      </c>
      <c r="I38" s="37">
        <v>0.01</v>
      </c>
      <c r="J38" s="38">
        <v>0.01</v>
      </c>
      <c r="K38" s="22"/>
      <c r="L38" s="22"/>
      <c r="M38" s="22"/>
      <c r="N38" s="22"/>
      <c r="O38" s="22"/>
      <c r="P38" s="22"/>
    </row>
    <row r="39" spans="1:16" ht="39" customHeight="1" x14ac:dyDescent="0.2">
      <c r="A39" s="22"/>
      <c r="B39" s="35"/>
      <c r="C39" s="1158" t="s">
        <v>534</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536</v>
      </c>
      <c r="D43" s="1160"/>
      <c r="E43" s="1161"/>
      <c r="F43" s="41">
        <v>0</v>
      </c>
      <c r="G43" s="42">
        <v>0</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aekGmrj4IL5LDwi3d1u5ai0Ms5eaiODXA3ANZ5BLs7fIVdrUmnhkQaz3BCrenBd9XBWqvq1ZFXlvjErmFwq8w==" saltValue="63Tt0Qpf+jxDSNYFd6xQ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70" fitToWidth="0" fitToHeight="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3722</v>
      </c>
      <c r="L45" s="58">
        <v>3708</v>
      </c>
      <c r="M45" s="58">
        <v>3728</v>
      </c>
      <c r="N45" s="58">
        <v>3577</v>
      </c>
      <c r="O45" s="59">
        <v>3372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564</v>
      </c>
      <c r="L48" s="62">
        <v>560</v>
      </c>
      <c r="M48" s="62">
        <v>395</v>
      </c>
      <c r="N48" s="62">
        <v>383</v>
      </c>
      <c r="O48" s="63">
        <v>385</v>
      </c>
      <c r="P48" s="46"/>
      <c r="Q48" s="46"/>
      <c r="R48" s="46"/>
      <c r="S48" s="46"/>
      <c r="T48" s="46"/>
      <c r="U48" s="46"/>
    </row>
    <row r="49" spans="1:21" ht="30.75" customHeight="1" x14ac:dyDescent="0.2">
      <c r="A49" s="46"/>
      <c r="B49" s="1166"/>
      <c r="C49" s="1167"/>
      <c r="D49" s="60"/>
      <c r="E49" s="1172" t="s">
        <v>14</v>
      </c>
      <c r="F49" s="1172"/>
      <c r="G49" s="1172"/>
      <c r="H49" s="1172"/>
      <c r="I49" s="1172"/>
      <c r="J49" s="1173"/>
      <c r="K49" s="61">
        <v>154</v>
      </c>
      <c r="L49" s="62">
        <v>133</v>
      </c>
      <c r="M49" s="62">
        <v>132</v>
      </c>
      <c r="N49" s="62">
        <v>131</v>
      </c>
      <c r="O49" s="63">
        <v>127</v>
      </c>
      <c r="P49" s="46"/>
      <c r="Q49" s="46"/>
      <c r="R49" s="46"/>
      <c r="S49" s="46"/>
      <c r="T49" s="46"/>
      <c r="U49" s="46"/>
    </row>
    <row r="50" spans="1:21" ht="30.75" customHeight="1" x14ac:dyDescent="0.2">
      <c r="A50" s="46"/>
      <c r="B50" s="1166"/>
      <c r="C50" s="1167"/>
      <c r="D50" s="60"/>
      <c r="E50" s="1172" t="s">
        <v>15</v>
      </c>
      <c r="F50" s="1172"/>
      <c r="G50" s="1172"/>
      <c r="H50" s="1172"/>
      <c r="I50" s="1172"/>
      <c r="J50" s="1173"/>
      <c r="K50" s="61">
        <v>279</v>
      </c>
      <c r="L50" s="62">
        <v>122</v>
      </c>
      <c r="M50" s="62">
        <v>232</v>
      </c>
      <c r="N50" s="62">
        <v>98</v>
      </c>
      <c r="O50" s="63">
        <v>248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4328</v>
      </c>
      <c r="L52" s="62">
        <v>4342</v>
      </c>
      <c r="M52" s="62">
        <v>3847</v>
      </c>
      <c r="N52" s="62">
        <v>3955</v>
      </c>
      <c r="O52" s="63">
        <v>3232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391</v>
      </c>
      <c r="L53" s="67">
        <v>181</v>
      </c>
      <c r="M53" s="67">
        <v>640</v>
      </c>
      <c r="N53" s="67">
        <v>234</v>
      </c>
      <c r="O53" s="68">
        <v>900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HsLH3TVX9vdcvRPaSHDrBKftiX7cT9ucLcz8RG+ykxeEP5jqcgFwcq/ZW3e6dqVAEOr2rhPEXGRR1U5VelPYw==" saltValue="pjRZE88bocSEo696soO/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70" fitToWidth="0" fitToHeight="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34366</v>
      </c>
      <c r="J41" s="331">
        <v>31051</v>
      </c>
      <c r="K41" s="331">
        <v>28133</v>
      </c>
      <c r="L41" s="331">
        <v>25256</v>
      </c>
      <c r="M41" s="332">
        <v>23045</v>
      </c>
    </row>
    <row r="42" spans="2:13" ht="27.75" customHeight="1" x14ac:dyDescent="0.2">
      <c r="B42" s="1197"/>
      <c r="C42" s="1198"/>
      <c r="D42" s="104"/>
      <c r="E42" s="1203" t="s">
        <v>32</v>
      </c>
      <c r="F42" s="1203"/>
      <c r="G42" s="1203"/>
      <c r="H42" s="1204"/>
      <c r="I42" s="333">
        <v>1550</v>
      </c>
      <c r="J42" s="334">
        <v>1397</v>
      </c>
      <c r="K42" s="334">
        <v>1077</v>
      </c>
      <c r="L42" s="334">
        <v>1930</v>
      </c>
      <c r="M42" s="335">
        <v>897</v>
      </c>
    </row>
    <row r="43" spans="2:13" ht="27.75" customHeight="1" x14ac:dyDescent="0.2">
      <c r="B43" s="1197"/>
      <c r="C43" s="1198"/>
      <c r="D43" s="104"/>
      <c r="E43" s="1203" t="s">
        <v>33</v>
      </c>
      <c r="F43" s="1203"/>
      <c r="G43" s="1203"/>
      <c r="H43" s="1204"/>
      <c r="I43" s="333">
        <v>6336</v>
      </c>
      <c r="J43" s="334">
        <v>6357</v>
      </c>
      <c r="K43" s="334">
        <v>5879</v>
      </c>
      <c r="L43" s="334">
        <v>5093</v>
      </c>
      <c r="M43" s="335">
        <v>4656</v>
      </c>
    </row>
    <row r="44" spans="2:13" ht="27.75" customHeight="1" x14ac:dyDescent="0.2">
      <c r="B44" s="1197"/>
      <c r="C44" s="1198"/>
      <c r="D44" s="104"/>
      <c r="E44" s="1203" t="s">
        <v>34</v>
      </c>
      <c r="F44" s="1203"/>
      <c r="G44" s="1203"/>
      <c r="H44" s="1204"/>
      <c r="I44" s="333">
        <v>790</v>
      </c>
      <c r="J44" s="334">
        <v>665</v>
      </c>
      <c r="K44" s="334">
        <v>535</v>
      </c>
      <c r="L44" s="334">
        <v>403</v>
      </c>
      <c r="M44" s="335">
        <v>522</v>
      </c>
    </row>
    <row r="45" spans="2:13" ht="27.75" customHeight="1" x14ac:dyDescent="0.2">
      <c r="B45" s="1197"/>
      <c r="C45" s="1198"/>
      <c r="D45" s="104"/>
      <c r="E45" s="1203" t="s">
        <v>35</v>
      </c>
      <c r="F45" s="1203"/>
      <c r="G45" s="1203"/>
      <c r="H45" s="1204"/>
      <c r="I45" s="333">
        <v>9053</v>
      </c>
      <c r="J45" s="334">
        <v>8968</v>
      </c>
      <c r="K45" s="334">
        <v>8745</v>
      </c>
      <c r="L45" s="334">
        <v>9166</v>
      </c>
      <c r="M45" s="335">
        <v>8768</v>
      </c>
    </row>
    <row r="46" spans="2:13" ht="27.75" customHeight="1" x14ac:dyDescent="0.2">
      <c r="B46" s="1197"/>
      <c r="C46" s="1198"/>
      <c r="D46" s="105"/>
      <c r="E46" s="1203" t="s">
        <v>36</v>
      </c>
      <c r="F46" s="1203"/>
      <c r="G46" s="1203"/>
      <c r="H46" s="1204"/>
      <c r="I46" s="333">
        <v>4</v>
      </c>
      <c r="J46" s="334">
        <v>2</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15897</v>
      </c>
      <c r="J50" s="334">
        <v>18153</v>
      </c>
      <c r="K50" s="334">
        <v>20150</v>
      </c>
      <c r="L50" s="334">
        <v>21407</v>
      </c>
      <c r="M50" s="335">
        <v>24005</v>
      </c>
    </row>
    <row r="51" spans="2:13" ht="27.75" customHeight="1" x14ac:dyDescent="0.2">
      <c r="B51" s="1197"/>
      <c r="C51" s="1198"/>
      <c r="D51" s="104"/>
      <c r="E51" s="1203" t="s">
        <v>42</v>
      </c>
      <c r="F51" s="1203"/>
      <c r="G51" s="1203"/>
      <c r="H51" s="1204"/>
      <c r="I51" s="333">
        <v>20291</v>
      </c>
      <c r="J51" s="334">
        <v>17632</v>
      </c>
      <c r="K51" s="334">
        <v>16494</v>
      </c>
      <c r="L51" s="334">
        <v>13845</v>
      </c>
      <c r="M51" s="335">
        <v>12988</v>
      </c>
    </row>
    <row r="52" spans="2:13" ht="27.75" customHeight="1" x14ac:dyDescent="0.2">
      <c r="B52" s="1199"/>
      <c r="C52" s="1200"/>
      <c r="D52" s="104"/>
      <c r="E52" s="1203" t="s">
        <v>43</v>
      </c>
      <c r="F52" s="1203"/>
      <c r="G52" s="1203"/>
      <c r="H52" s="1204"/>
      <c r="I52" s="333">
        <v>14359</v>
      </c>
      <c r="J52" s="334">
        <v>12681</v>
      </c>
      <c r="K52" s="334">
        <v>11181</v>
      </c>
      <c r="L52" s="334">
        <v>9843</v>
      </c>
      <c r="M52" s="335">
        <v>8579</v>
      </c>
    </row>
    <row r="53" spans="2:13" ht="27.75" customHeight="1" thickBot="1" x14ac:dyDescent="0.25">
      <c r="B53" s="1210" t="s">
        <v>19</v>
      </c>
      <c r="C53" s="1211"/>
      <c r="D53" s="108"/>
      <c r="E53" s="1212" t="s">
        <v>44</v>
      </c>
      <c r="F53" s="1212"/>
      <c r="G53" s="1212"/>
      <c r="H53" s="1213"/>
      <c r="I53" s="336">
        <v>1553</v>
      </c>
      <c r="J53" s="337">
        <v>-26</v>
      </c>
      <c r="K53" s="337">
        <v>-3457</v>
      </c>
      <c r="L53" s="337">
        <v>-3248</v>
      </c>
      <c r="M53" s="338">
        <v>-7683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n19Kqqh9cR094jWej3K68EhEi7pqwSM8t+C1Evg5fSHR8EVrdl5pJa+TOxyDAL/7lCPyVnDXDZwBQ51ukjiOQ==" saltValue="//ikD8n9cN2G1d6NlHsA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70" fitToWidth="0" fitToHeight="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6159</v>
      </c>
      <c r="G55" s="339">
        <v>6679</v>
      </c>
      <c r="H55" s="340">
        <v>7836</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13124</v>
      </c>
      <c r="G57" s="343">
        <v>13812</v>
      </c>
      <c r="H57" s="344">
        <v>15193</v>
      </c>
    </row>
    <row r="58" spans="2:8" ht="45.75" customHeight="1" x14ac:dyDescent="0.2">
      <c r="B58" s="121"/>
      <c r="C58" s="1214" t="s">
        <v>554</v>
      </c>
      <c r="D58" s="1215"/>
      <c r="E58" s="1216"/>
      <c r="F58" s="345">
        <v>4684</v>
      </c>
      <c r="G58" s="345">
        <v>5000</v>
      </c>
      <c r="H58" s="346">
        <v>5522</v>
      </c>
    </row>
    <row r="59" spans="2:8" ht="45.75" customHeight="1" x14ac:dyDescent="0.2">
      <c r="B59" s="121"/>
      <c r="C59" s="1214" t="s">
        <v>555</v>
      </c>
      <c r="D59" s="1215"/>
      <c r="E59" s="1216"/>
      <c r="F59" s="345">
        <v>2751</v>
      </c>
      <c r="G59" s="345">
        <v>3019</v>
      </c>
      <c r="H59" s="346">
        <v>3427</v>
      </c>
    </row>
    <row r="60" spans="2:8" ht="45.75" customHeight="1" x14ac:dyDescent="0.2">
      <c r="B60" s="121"/>
      <c r="C60" s="1214" t="s">
        <v>556</v>
      </c>
      <c r="D60" s="1215"/>
      <c r="E60" s="1216"/>
      <c r="F60" s="345">
        <v>2895</v>
      </c>
      <c r="G60" s="345">
        <v>3008</v>
      </c>
      <c r="H60" s="346">
        <v>3411</v>
      </c>
    </row>
    <row r="61" spans="2:8" ht="45.75" customHeight="1" x14ac:dyDescent="0.2">
      <c r="B61" s="121"/>
      <c r="C61" s="1214" t="s">
        <v>557</v>
      </c>
      <c r="D61" s="1215"/>
      <c r="E61" s="1216"/>
      <c r="F61" s="345">
        <v>2454</v>
      </c>
      <c r="G61" s="345">
        <v>2454</v>
      </c>
      <c r="H61" s="346">
        <v>2454</v>
      </c>
    </row>
    <row r="62" spans="2:8" ht="45.75" customHeight="1" thickBot="1" x14ac:dyDescent="0.25">
      <c r="B62" s="122"/>
      <c r="C62" s="1217" t="s">
        <v>558</v>
      </c>
      <c r="D62" s="1218"/>
      <c r="E62" s="1219"/>
      <c r="F62" s="347">
        <v>269</v>
      </c>
      <c r="G62" s="347">
        <v>266</v>
      </c>
      <c r="H62" s="348">
        <v>261</v>
      </c>
    </row>
    <row r="63" spans="2:8" ht="52.5" customHeight="1" thickBot="1" x14ac:dyDescent="0.25">
      <c r="B63" s="123"/>
      <c r="C63" s="1220" t="s">
        <v>49</v>
      </c>
      <c r="D63" s="1220"/>
      <c r="E63" s="1221"/>
      <c r="F63" s="349">
        <v>19283</v>
      </c>
      <c r="G63" s="349">
        <v>20491</v>
      </c>
      <c r="H63" s="350">
        <v>23029</v>
      </c>
    </row>
    <row r="64" spans="2:8" ht="13.2" x14ac:dyDescent="0.2"/>
  </sheetData>
  <sheetProtection algorithmName="SHA-512" hashValue="UdQTGfyb6qOuRGsztXbtF/1pl0Fc7NktnDtytM+x1908Dw7hqAymwcOssmba35ScIOnoqRNZO3uopz63iCiNNA==" saltValue="8QIds8IgEKL69t3qfzSV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70" fitToWidth="0" fitToHeight="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27739-66FB-47BC-82D7-EE1C91408BB0}">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563</v>
      </c>
      <c r="AO51" s="1234"/>
      <c r="AP51" s="1234"/>
      <c r="AQ51" s="1234"/>
      <c r="AR51" s="1234"/>
      <c r="AS51" s="1234"/>
      <c r="AT51" s="1234"/>
      <c r="AU51" s="1234"/>
      <c r="AV51" s="1234"/>
      <c r="AW51" s="1234"/>
      <c r="AX51" s="1234"/>
      <c r="AY51" s="1234"/>
      <c r="AZ51" s="1234"/>
      <c r="BA51" s="1234"/>
      <c r="BB51" s="1234" t="s">
        <v>564</v>
      </c>
      <c r="BC51" s="1234"/>
      <c r="BD51" s="1234"/>
      <c r="BE51" s="1234"/>
      <c r="BF51" s="1234"/>
      <c r="BG51" s="1234"/>
      <c r="BH51" s="1234"/>
      <c r="BI51" s="1234"/>
      <c r="BJ51" s="1234"/>
      <c r="BK51" s="1234"/>
      <c r="BL51" s="1234"/>
      <c r="BM51" s="1234"/>
      <c r="BN51" s="1234"/>
      <c r="BO51" s="1234"/>
      <c r="BP51" s="1233">
        <v>4</v>
      </c>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565</v>
      </c>
      <c r="BC53" s="1234"/>
      <c r="BD53" s="1234"/>
      <c r="BE53" s="1234"/>
      <c r="BF53" s="1234"/>
      <c r="BG53" s="1234"/>
      <c r="BH53" s="1234"/>
      <c r="BI53" s="1234"/>
      <c r="BJ53" s="1234"/>
      <c r="BK53" s="1234"/>
      <c r="BL53" s="1234"/>
      <c r="BM53" s="1234"/>
      <c r="BN53" s="1234"/>
      <c r="BO53" s="1234"/>
      <c r="BP53" s="1233">
        <v>62.8</v>
      </c>
      <c r="BQ53" s="1233"/>
      <c r="BR53" s="1233"/>
      <c r="BS53" s="1233"/>
      <c r="BT53" s="1233"/>
      <c r="BU53" s="1233"/>
      <c r="BV53" s="1233"/>
      <c r="BW53" s="1233"/>
      <c r="BX53" s="1233">
        <v>63.8</v>
      </c>
      <c r="BY53" s="1233"/>
      <c r="BZ53" s="1233"/>
      <c r="CA53" s="1233"/>
      <c r="CB53" s="1233"/>
      <c r="CC53" s="1233"/>
      <c r="CD53" s="1233"/>
      <c r="CE53" s="1233"/>
      <c r="CF53" s="1233">
        <v>64.599999999999994</v>
      </c>
      <c r="CG53" s="1233"/>
      <c r="CH53" s="1233"/>
      <c r="CI53" s="1233"/>
      <c r="CJ53" s="1233"/>
      <c r="CK53" s="1233"/>
      <c r="CL53" s="1233"/>
      <c r="CM53" s="1233"/>
      <c r="CN53" s="1233">
        <v>65.099999999999994</v>
      </c>
      <c r="CO53" s="1233"/>
      <c r="CP53" s="1233"/>
      <c r="CQ53" s="1233"/>
      <c r="CR53" s="1233"/>
      <c r="CS53" s="1233"/>
      <c r="CT53" s="1233"/>
      <c r="CU53" s="1233"/>
      <c r="CV53" s="1233">
        <v>66.3</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566</v>
      </c>
      <c r="AO55" s="1232"/>
      <c r="AP55" s="1232"/>
      <c r="AQ55" s="1232"/>
      <c r="AR55" s="1232"/>
      <c r="AS55" s="1232"/>
      <c r="AT55" s="1232"/>
      <c r="AU55" s="1232"/>
      <c r="AV55" s="1232"/>
      <c r="AW55" s="1232"/>
      <c r="AX55" s="1232"/>
      <c r="AY55" s="1232"/>
      <c r="AZ55" s="1232"/>
      <c r="BA55" s="1232"/>
      <c r="BB55" s="1234" t="s">
        <v>564</v>
      </c>
      <c r="BC55" s="1234"/>
      <c r="BD55" s="1234"/>
      <c r="BE55" s="1234"/>
      <c r="BF55" s="1234"/>
      <c r="BG55" s="1234"/>
      <c r="BH55" s="1234"/>
      <c r="BI55" s="1234"/>
      <c r="BJ55" s="1234"/>
      <c r="BK55" s="1234"/>
      <c r="BL55" s="1234"/>
      <c r="BM55" s="1234"/>
      <c r="BN55" s="1234"/>
      <c r="BO55" s="1234"/>
      <c r="BP55" s="1233">
        <v>14.7</v>
      </c>
      <c r="BQ55" s="1233"/>
      <c r="BR55" s="1233"/>
      <c r="BS55" s="1233"/>
      <c r="BT55" s="1233"/>
      <c r="BU55" s="1233"/>
      <c r="BV55" s="1233"/>
      <c r="BW55" s="1233"/>
      <c r="BX55" s="1233">
        <v>5</v>
      </c>
      <c r="BY55" s="1233"/>
      <c r="BZ55" s="1233"/>
      <c r="CA55" s="1233"/>
      <c r="CB55" s="1233"/>
      <c r="CC55" s="1233"/>
      <c r="CD55" s="1233"/>
      <c r="CE55" s="1233"/>
      <c r="CF55" s="1233">
        <v>0.1</v>
      </c>
      <c r="CG55" s="1233"/>
      <c r="CH55" s="1233"/>
      <c r="CI55" s="1233"/>
      <c r="CJ55" s="1233"/>
      <c r="CK55" s="1233"/>
      <c r="CL55" s="1233"/>
      <c r="CM55" s="1233"/>
      <c r="CN55" s="1233">
        <v>0</v>
      </c>
      <c r="CO55" s="1233"/>
      <c r="CP55" s="1233"/>
      <c r="CQ55" s="1233"/>
      <c r="CR55" s="1233"/>
      <c r="CS55" s="1233"/>
      <c r="CT55" s="1233"/>
      <c r="CU55" s="1233"/>
      <c r="CV55" s="1233">
        <v>1.8</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565</v>
      </c>
      <c r="BC57" s="1234"/>
      <c r="BD57" s="1234"/>
      <c r="BE57" s="1234"/>
      <c r="BF57" s="1234"/>
      <c r="BG57" s="1234"/>
      <c r="BH57" s="1234"/>
      <c r="BI57" s="1234"/>
      <c r="BJ57" s="1234"/>
      <c r="BK57" s="1234"/>
      <c r="BL57" s="1234"/>
      <c r="BM57" s="1234"/>
      <c r="BN57" s="1234"/>
      <c r="BO57" s="1234"/>
      <c r="BP57" s="1233">
        <v>62.7</v>
      </c>
      <c r="BQ57" s="1233"/>
      <c r="BR57" s="1233"/>
      <c r="BS57" s="1233"/>
      <c r="BT57" s="1233"/>
      <c r="BU57" s="1233"/>
      <c r="BV57" s="1233"/>
      <c r="BW57" s="1233"/>
      <c r="BX57" s="1233">
        <v>62.1</v>
      </c>
      <c r="BY57" s="1233"/>
      <c r="BZ57" s="1233"/>
      <c r="CA57" s="1233"/>
      <c r="CB57" s="1233"/>
      <c r="CC57" s="1233"/>
      <c r="CD57" s="1233"/>
      <c r="CE57" s="1233"/>
      <c r="CF57" s="1233">
        <v>62.9</v>
      </c>
      <c r="CG57" s="1233"/>
      <c r="CH57" s="1233"/>
      <c r="CI57" s="1233"/>
      <c r="CJ57" s="1233"/>
      <c r="CK57" s="1233"/>
      <c r="CL57" s="1233"/>
      <c r="CM57" s="1233"/>
      <c r="CN57" s="1233">
        <v>64.2</v>
      </c>
      <c r="CO57" s="1233"/>
      <c r="CP57" s="1233"/>
      <c r="CQ57" s="1233"/>
      <c r="CR57" s="1233"/>
      <c r="CS57" s="1233"/>
      <c r="CT57" s="1233"/>
      <c r="CU57" s="1233"/>
      <c r="CV57" s="1233">
        <v>65</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568</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563</v>
      </c>
      <c r="AO73" s="1234"/>
      <c r="AP73" s="1234"/>
      <c r="AQ73" s="1234"/>
      <c r="AR73" s="1234"/>
      <c r="AS73" s="1234"/>
      <c r="AT73" s="1234"/>
      <c r="AU73" s="1234"/>
      <c r="AV73" s="1234"/>
      <c r="AW73" s="1234"/>
      <c r="AX73" s="1234"/>
      <c r="AY73" s="1234"/>
      <c r="AZ73" s="1234"/>
      <c r="BA73" s="1234"/>
      <c r="BB73" s="1234" t="s">
        <v>564</v>
      </c>
      <c r="BC73" s="1234"/>
      <c r="BD73" s="1234"/>
      <c r="BE73" s="1234"/>
      <c r="BF73" s="1234"/>
      <c r="BG73" s="1234"/>
      <c r="BH73" s="1234"/>
      <c r="BI73" s="1234"/>
      <c r="BJ73" s="1234"/>
      <c r="BK73" s="1234"/>
      <c r="BL73" s="1234"/>
      <c r="BM73" s="1234"/>
      <c r="BN73" s="1234"/>
      <c r="BO73" s="1234"/>
      <c r="BP73" s="1233">
        <v>4</v>
      </c>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569</v>
      </c>
      <c r="BC75" s="1234"/>
      <c r="BD75" s="1234"/>
      <c r="BE75" s="1234"/>
      <c r="BF75" s="1234"/>
      <c r="BG75" s="1234"/>
      <c r="BH75" s="1234"/>
      <c r="BI75" s="1234"/>
      <c r="BJ75" s="1234"/>
      <c r="BK75" s="1234"/>
      <c r="BL75" s="1234"/>
      <c r="BM75" s="1234"/>
      <c r="BN75" s="1234"/>
      <c r="BO75" s="1234"/>
      <c r="BP75" s="1233">
        <v>1</v>
      </c>
      <c r="BQ75" s="1233"/>
      <c r="BR75" s="1233"/>
      <c r="BS75" s="1233"/>
      <c r="BT75" s="1233"/>
      <c r="BU75" s="1233"/>
      <c r="BV75" s="1233"/>
      <c r="BW75" s="1233"/>
      <c r="BX75" s="1233">
        <v>0.8</v>
      </c>
      <c r="BY75" s="1233"/>
      <c r="BZ75" s="1233"/>
      <c r="CA75" s="1233"/>
      <c r="CB75" s="1233"/>
      <c r="CC75" s="1233"/>
      <c r="CD75" s="1233"/>
      <c r="CE75" s="1233"/>
      <c r="CF75" s="1233">
        <v>1</v>
      </c>
      <c r="CG75" s="1233"/>
      <c r="CH75" s="1233"/>
      <c r="CI75" s="1233"/>
      <c r="CJ75" s="1233"/>
      <c r="CK75" s="1233"/>
      <c r="CL75" s="1233"/>
      <c r="CM75" s="1233"/>
      <c r="CN75" s="1233">
        <v>0.8</v>
      </c>
      <c r="CO75" s="1233"/>
      <c r="CP75" s="1233"/>
      <c r="CQ75" s="1233"/>
      <c r="CR75" s="1233"/>
      <c r="CS75" s="1233"/>
      <c r="CT75" s="1233"/>
      <c r="CU75" s="1233"/>
      <c r="CV75" s="1233">
        <v>1.3</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566</v>
      </c>
      <c r="AO77" s="1232"/>
      <c r="AP77" s="1232"/>
      <c r="AQ77" s="1232"/>
      <c r="AR77" s="1232"/>
      <c r="AS77" s="1232"/>
      <c r="AT77" s="1232"/>
      <c r="AU77" s="1232"/>
      <c r="AV77" s="1232"/>
      <c r="AW77" s="1232"/>
      <c r="AX77" s="1232"/>
      <c r="AY77" s="1232"/>
      <c r="AZ77" s="1232"/>
      <c r="BA77" s="1232"/>
      <c r="BB77" s="1234" t="s">
        <v>564</v>
      </c>
      <c r="BC77" s="1234"/>
      <c r="BD77" s="1234"/>
      <c r="BE77" s="1234"/>
      <c r="BF77" s="1234"/>
      <c r="BG77" s="1234"/>
      <c r="BH77" s="1234"/>
      <c r="BI77" s="1234"/>
      <c r="BJ77" s="1234"/>
      <c r="BK77" s="1234"/>
      <c r="BL77" s="1234"/>
      <c r="BM77" s="1234"/>
      <c r="BN77" s="1234"/>
      <c r="BO77" s="1234"/>
      <c r="BP77" s="1233">
        <v>14.7</v>
      </c>
      <c r="BQ77" s="1233"/>
      <c r="BR77" s="1233"/>
      <c r="BS77" s="1233"/>
      <c r="BT77" s="1233"/>
      <c r="BU77" s="1233"/>
      <c r="BV77" s="1233"/>
      <c r="BW77" s="1233"/>
      <c r="BX77" s="1233">
        <v>5</v>
      </c>
      <c r="BY77" s="1233"/>
      <c r="BZ77" s="1233"/>
      <c r="CA77" s="1233"/>
      <c r="CB77" s="1233"/>
      <c r="CC77" s="1233"/>
      <c r="CD77" s="1233"/>
      <c r="CE77" s="1233"/>
      <c r="CF77" s="1233">
        <v>0.1</v>
      </c>
      <c r="CG77" s="1233"/>
      <c r="CH77" s="1233"/>
      <c r="CI77" s="1233"/>
      <c r="CJ77" s="1233"/>
      <c r="CK77" s="1233"/>
      <c r="CL77" s="1233"/>
      <c r="CM77" s="1233"/>
      <c r="CN77" s="1233">
        <v>0</v>
      </c>
      <c r="CO77" s="1233"/>
      <c r="CP77" s="1233"/>
      <c r="CQ77" s="1233"/>
      <c r="CR77" s="1233"/>
      <c r="CS77" s="1233"/>
      <c r="CT77" s="1233"/>
      <c r="CU77" s="1233"/>
      <c r="CV77" s="1233">
        <v>1.8</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569</v>
      </c>
      <c r="BC79" s="1234"/>
      <c r="BD79" s="1234"/>
      <c r="BE79" s="1234"/>
      <c r="BF79" s="1234"/>
      <c r="BG79" s="1234"/>
      <c r="BH79" s="1234"/>
      <c r="BI79" s="1234"/>
      <c r="BJ79" s="1234"/>
      <c r="BK79" s="1234"/>
      <c r="BL79" s="1234"/>
      <c r="BM79" s="1234"/>
      <c r="BN79" s="1234"/>
      <c r="BO79" s="1234"/>
      <c r="BP79" s="1233">
        <v>4.0999999999999996</v>
      </c>
      <c r="BQ79" s="1233"/>
      <c r="BR79" s="1233"/>
      <c r="BS79" s="1233"/>
      <c r="BT79" s="1233"/>
      <c r="BU79" s="1233"/>
      <c r="BV79" s="1233"/>
      <c r="BW79" s="1233"/>
      <c r="BX79" s="1233">
        <v>3.6</v>
      </c>
      <c r="BY79" s="1233"/>
      <c r="BZ79" s="1233"/>
      <c r="CA79" s="1233"/>
      <c r="CB79" s="1233"/>
      <c r="CC79" s="1233"/>
      <c r="CD79" s="1233"/>
      <c r="CE79" s="1233"/>
      <c r="CF79" s="1233">
        <v>3.6</v>
      </c>
      <c r="CG79" s="1233"/>
      <c r="CH79" s="1233"/>
      <c r="CI79" s="1233"/>
      <c r="CJ79" s="1233"/>
      <c r="CK79" s="1233"/>
      <c r="CL79" s="1233"/>
      <c r="CM79" s="1233"/>
      <c r="CN79" s="1233">
        <v>3.7</v>
      </c>
      <c r="CO79" s="1233"/>
      <c r="CP79" s="1233"/>
      <c r="CQ79" s="1233"/>
      <c r="CR79" s="1233"/>
      <c r="CS79" s="1233"/>
      <c r="CT79" s="1233"/>
      <c r="CU79" s="1233"/>
      <c r="CV79" s="1233">
        <v>3.8</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5upg38PGU9zhE8V0pBoFQw5S9trBsLw4Ydnm48eg5iWMz5sAMzmLqKc137QqrpO802sBPMQLezUygbuK/1cQ==" saltValue="qm0hV4hzIj8s40nTTZNuo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70" fitToWidth="0" fitToHeight="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7579-B8B0-447F-AA1A-884DD140A9C3}">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En/LNbWaPlNi0YvAKZJF6lossyfAQMhV0RpkceO3I+6w6xtgxMMgFRor1+YJ3OH4A3je2wR0/2ZIEaAFFvIGw==" saltValue="2sKQhGWh01rEBBd7mv0zeA==" spinCount="100000" sheet="1" objects="1" scenarios="1"/>
  <dataConsolidate/>
  <phoneticPr fontId="2"/>
  <printOptions horizontalCentered="1" verticalCentered="1"/>
  <pageMargins left="0" right="0" top="0.19685039370078741" bottom="0" header="0.39370078740157483" footer="0"/>
  <pageSetup paperSize="9" scale="70" fitToWidth="0" fitToHeight="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59B2-03FD-4FDE-83EB-7A814082B892}">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73d6T/Q8VD47T2WzISS4mEOg55d6slVgEX73C/aA3GMhwjSSQ8Id4AY/Asw6QokCGtxWyhyGnW6hMkh8K0RZdg==" saltValue="tDnyk9Oco7wOyvAbFIeu7Q==" spinCount="100000" sheet="1" objects="1" scenarios="1"/>
  <dataConsolidate/>
  <phoneticPr fontId="2"/>
  <printOptions horizontalCentered="1" verticalCentered="1"/>
  <pageMargins left="0" right="0" top="0.19685039370078741" bottom="0" header="0.39370078740157483" footer="0"/>
  <pageSetup paperSize="9" scale="70" fitToWidth="0" fitToHeight="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23167</v>
      </c>
      <c r="E3" s="142"/>
      <c r="F3" s="143">
        <v>42898</v>
      </c>
      <c r="G3" s="144"/>
      <c r="H3" s="145"/>
    </row>
    <row r="4" spans="1:8" x14ac:dyDescent="0.2">
      <c r="A4" s="146"/>
      <c r="B4" s="147"/>
      <c r="C4" s="148"/>
      <c r="D4" s="149">
        <v>17983</v>
      </c>
      <c r="E4" s="150"/>
      <c r="F4" s="151">
        <v>21022</v>
      </c>
      <c r="G4" s="152"/>
      <c r="H4" s="153"/>
    </row>
    <row r="5" spans="1:8" x14ac:dyDescent="0.2">
      <c r="A5" s="134" t="s">
        <v>518</v>
      </c>
      <c r="B5" s="139"/>
      <c r="C5" s="140"/>
      <c r="D5" s="141">
        <v>21997</v>
      </c>
      <c r="E5" s="142"/>
      <c r="F5" s="143">
        <v>38566</v>
      </c>
      <c r="G5" s="144"/>
      <c r="H5" s="145"/>
    </row>
    <row r="6" spans="1:8" x14ac:dyDescent="0.2">
      <c r="A6" s="146"/>
      <c r="B6" s="147"/>
      <c r="C6" s="148"/>
      <c r="D6" s="149">
        <v>16716</v>
      </c>
      <c r="E6" s="150"/>
      <c r="F6" s="151">
        <v>24059</v>
      </c>
      <c r="G6" s="152"/>
      <c r="H6" s="153"/>
    </row>
    <row r="7" spans="1:8" x14ac:dyDescent="0.2">
      <c r="A7" s="134" t="s">
        <v>519</v>
      </c>
      <c r="B7" s="139"/>
      <c r="C7" s="140"/>
      <c r="D7" s="141">
        <v>21328</v>
      </c>
      <c r="E7" s="142"/>
      <c r="F7" s="143">
        <v>35156</v>
      </c>
      <c r="G7" s="144"/>
      <c r="H7" s="145"/>
    </row>
    <row r="8" spans="1:8" x14ac:dyDescent="0.2">
      <c r="A8" s="146"/>
      <c r="B8" s="147"/>
      <c r="C8" s="148"/>
      <c r="D8" s="149">
        <v>18719</v>
      </c>
      <c r="E8" s="150"/>
      <c r="F8" s="151">
        <v>22430</v>
      </c>
      <c r="G8" s="152"/>
      <c r="H8" s="153"/>
    </row>
    <row r="9" spans="1:8" x14ac:dyDescent="0.2">
      <c r="A9" s="134" t="s">
        <v>520</v>
      </c>
      <c r="B9" s="139"/>
      <c r="C9" s="140"/>
      <c r="D9" s="141">
        <v>22324</v>
      </c>
      <c r="E9" s="142"/>
      <c r="F9" s="143">
        <v>37029</v>
      </c>
      <c r="G9" s="144"/>
      <c r="H9" s="145"/>
    </row>
    <row r="10" spans="1:8" x14ac:dyDescent="0.2">
      <c r="A10" s="146"/>
      <c r="B10" s="147"/>
      <c r="C10" s="148"/>
      <c r="D10" s="149">
        <v>20308</v>
      </c>
      <c r="E10" s="150"/>
      <c r="F10" s="151">
        <v>23232</v>
      </c>
      <c r="G10" s="152"/>
      <c r="H10" s="153"/>
    </row>
    <row r="11" spans="1:8" x14ac:dyDescent="0.2">
      <c r="A11" s="134" t="s">
        <v>521</v>
      </c>
      <c r="B11" s="139"/>
      <c r="C11" s="140"/>
      <c r="D11" s="141">
        <v>27491</v>
      </c>
      <c r="E11" s="142"/>
      <c r="F11" s="143">
        <v>44805</v>
      </c>
      <c r="G11" s="144"/>
      <c r="H11" s="145"/>
    </row>
    <row r="12" spans="1:8" x14ac:dyDescent="0.2">
      <c r="A12" s="146"/>
      <c r="B12" s="147"/>
      <c r="C12" s="154"/>
      <c r="D12" s="149">
        <v>25487</v>
      </c>
      <c r="E12" s="150"/>
      <c r="F12" s="151">
        <v>29857</v>
      </c>
      <c r="G12" s="152"/>
      <c r="H12" s="153"/>
    </row>
    <row r="13" spans="1:8" x14ac:dyDescent="0.2">
      <c r="A13" s="134"/>
      <c r="B13" s="139"/>
      <c r="C13" s="140"/>
      <c r="D13" s="141">
        <v>23261</v>
      </c>
      <c r="E13" s="142"/>
      <c r="F13" s="143">
        <v>39691</v>
      </c>
      <c r="G13" s="155"/>
      <c r="H13" s="145"/>
    </row>
    <row r="14" spans="1:8" x14ac:dyDescent="0.2">
      <c r="A14" s="146"/>
      <c r="B14" s="147"/>
      <c r="C14" s="148"/>
      <c r="D14" s="149">
        <v>19843</v>
      </c>
      <c r="E14" s="150"/>
      <c r="F14" s="151">
        <v>24120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6.89</v>
      </c>
      <c r="C19" s="156">
        <f>ROUND(VALUE(SUBSTITUTE(実質収支比率等に係る経年分析!G$48,"▲","-")),2)</f>
        <v>5.55</v>
      </c>
      <c r="D19" s="156">
        <f>ROUND(VALUE(SUBSTITUTE(実質収支比率等に係る経年分析!H$48,"▲","-")),2)</f>
        <v>5.22</v>
      </c>
      <c r="E19" s="156">
        <f>ROUND(VALUE(SUBSTITUTE(実質収支比率等に係る経年分析!I$48,"▲","-")),2)</f>
        <v>5.17</v>
      </c>
      <c r="F19" s="156">
        <f>ROUND(VALUE(SUBSTITUTE(実質収支比率等に係る経年分析!J$48,"▲","-")),2)</f>
        <v>2.54</v>
      </c>
    </row>
    <row r="20" spans="1:11" x14ac:dyDescent="0.2">
      <c r="A20" s="156" t="s">
        <v>53</v>
      </c>
      <c r="B20" s="156">
        <f>ROUND(VALUE(SUBSTITUTE(実質収支比率等に係る経年分析!F$47,"▲","-")),2)</f>
        <v>11.99</v>
      </c>
      <c r="C20" s="156">
        <f>ROUND(VALUE(SUBSTITUTE(実質収支比率等に係る経年分析!G$47,"▲","-")),2)</f>
        <v>14.13</v>
      </c>
      <c r="D20" s="156">
        <f>ROUND(VALUE(SUBSTITUTE(実質収支比率等に係る経年分析!H$47,"▲","-")),2)</f>
        <v>14.63</v>
      </c>
      <c r="E20" s="156">
        <f>ROUND(VALUE(SUBSTITUTE(実質収支比率等に係る経年分析!I$47,"▲","-")),2)</f>
        <v>15.24</v>
      </c>
      <c r="F20" s="156">
        <f>ROUND(VALUE(SUBSTITUTE(実質収支比率等に係る経年分析!J$47,"▲","-")),2)</f>
        <v>17.28</v>
      </c>
    </row>
    <row r="21" spans="1:11" x14ac:dyDescent="0.2">
      <c r="A21" s="156" t="s">
        <v>54</v>
      </c>
      <c r="B21" s="156">
        <f>IF(ISNUMBER(VALUE(SUBSTITUTE(実質収支比率等に係る経年分析!F$49,"▲","-"))),ROUND(VALUE(SUBSTITUTE(実質収支比率等に係る経年分析!F$49,"▲","-")),2),NA())</f>
        <v>5.39</v>
      </c>
      <c r="C21" s="156">
        <f>IF(ISNUMBER(VALUE(SUBSTITUTE(実質収支比率等に係る経年分析!G$49,"▲","-"))),ROUND(VALUE(SUBSTITUTE(実質収支比率等に係る経年分析!G$49,"▲","-")),2),NA())</f>
        <v>1.9</v>
      </c>
      <c r="D21" s="156">
        <f>IF(ISNUMBER(VALUE(SUBSTITUTE(実質収支比率等に係る経年分析!H$49,"▲","-"))),ROUND(VALUE(SUBSTITUTE(実質収支比率等に係る経年分析!H$49,"▲","-")),2),NA())</f>
        <v>1.43</v>
      </c>
      <c r="E21" s="156">
        <f>IF(ISNUMBER(VALUE(SUBSTITUTE(実質収支比率等に係る経年分析!I$49,"▲","-"))),ROUND(VALUE(SUBSTITUTE(実質収支比率等に係る経年分析!I$49,"▲","-")),2),NA())</f>
        <v>2.4</v>
      </c>
      <c r="F21" s="156">
        <f>IF(ISNUMBER(VALUE(SUBSTITUTE(実質収支比率等に係る経年分析!J$49,"▲","-"))),ROUND(VALUE(SUBSTITUTE(実質収支比率等に係る経年分析!J$49,"▲","-")),2),NA())</f>
        <v>0.09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0.28999999999999998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0.31</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0.28000000000000003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2.5299999999999998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4328</v>
      </c>
      <c r="E42" s="158"/>
      <c r="F42" s="158"/>
      <c r="G42" s="158">
        <f>'実質公債費比率（分子）の構造'!L$52</f>
        <v>4342</v>
      </c>
      <c r="H42" s="158"/>
      <c r="I42" s="158"/>
      <c r="J42" s="158">
        <f>'実質公債費比率（分子）の構造'!M$52</f>
        <v>3847</v>
      </c>
      <c r="K42" s="158"/>
      <c r="L42" s="158"/>
      <c r="M42" s="158">
        <f>'実質公債費比率（分子）の構造'!N$52</f>
        <v>3955</v>
      </c>
      <c r="N42" s="158"/>
      <c r="O42" s="158"/>
      <c r="P42" s="158">
        <f>'実質公債費比率（分子）の構造'!O$52</f>
        <v>3232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279</v>
      </c>
      <c r="C44" s="158"/>
      <c r="D44" s="158"/>
      <c r="E44" s="158">
        <f>'実質公債費比率（分子）の構造'!L$50</f>
        <v>122</v>
      </c>
      <c r="F44" s="158"/>
      <c r="G44" s="158"/>
      <c r="H44" s="158">
        <f>'実質公債費比率（分子）の構造'!M$50</f>
        <v>232</v>
      </c>
      <c r="I44" s="158"/>
      <c r="J44" s="158"/>
      <c r="K44" s="158">
        <f>'実質公債費比率（分子）の構造'!N$50</f>
        <v>98</v>
      </c>
      <c r="L44" s="158"/>
      <c r="M44" s="158"/>
      <c r="N44" s="158">
        <f>'実質公債費比率（分子）の構造'!O$50</f>
        <v>248</v>
      </c>
      <c r="O44" s="158"/>
      <c r="P44" s="158"/>
    </row>
    <row r="45" spans="1:16" x14ac:dyDescent="0.2">
      <c r="A45" s="158" t="s">
        <v>63</v>
      </c>
      <c r="B45" s="158">
        <f>'実質公債費比率（分子）の構造'!K$49</f>
        <v>154</v>
      </c>
      <c r="C45" s="158"/>
      <c r="D45" s="158"/>
      <c r="E45" s="158">
        <f>'実質公債費比率（分子）の構造'!L$49</f>
        <v>133</v>
      </c>
      <c r="F45" s="158"/>
      <c r="G45" s="158"/>
      <c r="H45" s="158">
        <f>'実質公債費比率（分子）の構造'!M$49</f>
        <v>132</v>
      </c>
      <c r="I45" s="158"/>
      <c r="J45" s="158"/>
      <c r="K45" s="158">
        <f>'実質公債費比率（分子）の構造'!N$49</f>
        <v>131</v>
      </c>
      <c r="L45" s="158"/>
      <c r="M45" s="158"/>
      <c r="N45" s="158">
        <f>'実質公債費比率（分子）の構造'!O$49</f>
        <v>127</v>
      </c>
      <c r="O45" s="158"/>
      <c r="P45" s="158"/>
    </row>
    <row r="46" spans="1:16" x14ac:dyDescent="0.2">
      <c r="A46" s="158" t="s">
        <v>64</v>
      </c>
      <c r="B46" s="158">
        <f>'実質公債費比率（分子）の構造'!K$48</f>
        <v>564</v>
      </c>
      <c r="C46" s="158"/>
      <c r="D46" s="158"/>
      <c r="E46" s="158">
        <f>'実質公債費比率（分子）の構造'!L$48</f>
        <v>560</v>
      </c>
      <c r="F46" s="158"/>
      <c r="G46" s="158"/>
      <c r="H46" s="158">
        <f>'実質公債費比率（分子）の構造'!M$48</f>
        <v>395</v>
      </c>
      <c r="I46" s="158"/>
      <c r="J46" s="158"/>
      <c r="K46" s="158">
        <f>'実質公債費比率（分子）の構造'!N$48</f>
        <v>383</v>
      </c>
      <c r="L46" s="158"/>
      <c r="M46" s="158"/>
      <c r="N46" s="158">
        <f>'実質公債費比率（分子）の構造'!O$48</f>
        <v>385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3722</v>
      </c>
      <c r="C49" s="158"/>
      <c r="D49" s="158"/>
      <c r="E49" s="158">
        <f>'実質公債費比率（分子）の構造'!L$45</f>
        <v>3708</v>
      </c>
      <c r="F49" s="158"/>
      <c r="G49" s="158"/>
      <c r="H49" s="158">
        <f>'実質公債費比率（分子）の構造'!M$45</f>
        <v>3728</v>
      </c>
      <c r="I49" s="158"/>
      <c r="J49" s="158"/>
      <c r="K49" s="158">
        <f>'実質公債費比率（分子）の構造'!N$45</f>
        <v>3577</v>
      </c>
      <c r="L49" s="158"/>
      <c r="M49" s="158"/>
      <c r="N49" s="158">
        <f>'実質公債費比率（分子）の構造'!O$45</f>
        <v>3372</v>
      </c>
      <c r="O49" s="158"/>
      <c r="P49" s="158"/>
    </row>
    <row r="50" spans="1:16" x14ac:dyDescent="0.2">
      <c r="A50" s="158" t="s">
        <v>67</v>
      </c>
      <c r="B50" s="158" t="e">
        <f>NA()</f>
        <v>#N/A</v>
      </c>
      <c r="C50" s="158">
        <f>IF(ISNUMBER('実質公債費比率（分子）の構造'!K$53),'実質公債費比率（分子）の構造'!K$53,NA())</f>
        <v>391</v>
      </c>
      <c r="D50" s="158" t="e">
        <f>NA()</f>
        <v>#N/A</v>
      </c>
      <c r="E50" s="158" t="e">
        <f>NA()</f>
        <v>#N/A</v>
      </c>
      <c r="F50" s="158">
        <f>IF(ISNUMBER('実質公債費比率（分子）の構造'!L$53),'実質公債費比率（分子）の構造'!L$53,NA())</f>
        <v>181</v>
      </c>
      <c r="G50" s="158" t="e">
        <f>NA()</f>
        <v>#N/A</v>
      </c>
      <c r="H50" s="158" t="e">
        <f>NA()</f>
        <v>#N/A</v>
      </c>
      <c r="I50" s="158">
        <f>IF(ISNUMBER('実質公債費比率（分子）の構造'!M$53),'実質公債費比率（分子）の構造'!M$53,NA())</f>
        <v>640</v>
      </c>
      <c r="J50" s="158" t="e">
        <f>NA()</f>
        <v>#N/A</v>
      </c>
      <c r="K50" s="158" t="e">
        <f>NA()</f>
        <v>#N/A</v>
      </c>
      <c r="L50" s="158">
        <f>IF(ISNUMBER('実質公債費比率（分子）の構造'!N$53),'実質公債費比率（分子）の構造'!N$53,NA())</f>
        <v>234</v>
      </c>
      <c r="M50" s="158" t="e">
        <f>NA()</f>
        <v>#N/A</v>
      </c>
      <c r="N50" s="158" t="e">
        <f>NA()</f>
        <v>#N/A</v>
      </c>
      <c r="O50" s="158">
        <f>IF(ISNUMBER('実質公債費比率（分子）の構造'!O$53),'実質公債費比率（分子）の構造'!O$53,NA())</f>
        <v>900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14359</v>
      </c>
      <c r="E56" s="157"/>
      <c r="F56" s="157"/>
      <c r="G56" s="157">
        <f>'将来負担比率（分子）の構造'!J$52</f>
        <v>12681</v>
      </c>
      <c r="H56" s="157"/>
      <c r="I56" s="157"/>
      <c r="J56" s="157">
        <f>'将来負担比率（分子）の構造'!K$52</f>
        <v>11181</v>
      </c>
      <c r="K56" s="157"/>
      <c r="L56" s="157"/>
      <c r="M56" s="157">
        <f>'将来負担比率（分子）の構造'!L$52</f>
        <v>9843</v>
      </c>
      <c r="N56" s="157"/>
      <c r="O56" s="157"/>
      <c r="P56" s="157">
        <f>'将来負担比率（分子）の構造'!M$52</f>
        <v>8579</v>
      </c>
    </row>
    <row r="57" spans="1:16" x14ac:dyDescent="0.2">
      <c r="A57" s="157" t="s">
        <v>42</v>
      </c>
      <c r="B57" s="157"/>
      <c r="C57" s="157"/>
      <c r="D57" s="157">
        <f>'将来負担比率（分子）の構造'!I$51</f>
        <v>20291</v>
      </c>
      <c r="E57" s="157"/>
      <c r="F57" s="157"/>
      <c r="G57" s="157">
        <f>'将来負担比率（分子）の構造'!J$51</f>
        <v>17632</v>
      </c>
      <c r="H57" s="157"/>
      <c r="I57" s="157"/>
      <c r="J57" s="157">
        <f>'将来負担比率（分子）の構造'!K$51</f>
        <v>16494</v>
      </c>
      <c r="K57" s="157"/>
      <c r="L57" s="157"/>
      <c r="M57" s="157">
        <f>'将来負担比率（分子）の構造'!L$51</f>
        <v>13845</v>
      </c>
      <c r="N57" s="157"/>
      <c r="O57" s="157"/>
      <c r="P57" s="157">
        <f>'将来負担比率（分子）の構造'!M$51</f>
        <v>12988</v>
      </c>
    </row>
    <row r="58" spans="1:16" x14ac:dyDescent="0.2">
      <c r="A58" s="157" t="s">
        <v>41</v>
      </c>
      <c r="B58" s="157"/>
      <c r="C58" s="157"/>
      <c r="D58" s="157">
        <f>'将来負担比率（分子）の構造'!I$50</f>
        <v>15897</v>
      </c>
      <c r="E58" s="157"/>
      <c r="F58" s="157"/>
      <c r="G58" s="157">
        <f>'将来負担比率（分子）の構造'!J$50</f>
        <v>18153</v>
      </c>
      <c r="H58" s="157"/>
      <c r="I58" s="157"/>
      <c r="J58" s="157">
        <f>'将来負担比率（分子）の構造'!K$50</f>
        <v>20150</v>
      </c>
      <c r="K58" s="157"/>
      <c r="L58" s="157"/>
      <c r="M58" s="157">
        <f>'将来負担比率（分子）の構造'!L$50</f>
        <v>21407</v>
      </c>
      <c r="N58" s="157"/>
      <c r="O58" s="157"/>
      <c r="P58" s="157">
        <f>'将来負担比率（分子）の構造'!M$50</f>
        <v>24005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v>
      </c>
      <c r="C61" s="157"/>
      <c r="D61" s="157"/>
      <c r="E61" s="157">
        <f>'将来負担比率（分子）の構造'!J$46</f>
        <v>2</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9053</v>
      </c>
      <c r="C62" s="157"/>
      <c r="D62" s="157"/>
      <c r="E62" s="157">
        <f>'将来負担比率（分子）の構造'!J$45</f>
        <v>8968</v>
      </c>
      <c r="F62" s="157"/>
      <c r="G62" s="157"/>
      <c r="H62" s="157">
        <f>'将来負担比率（分子）の構造'!K$45</f>
        <v>8745</v>
      </c>
      <c r="I62" s="157"/>
      <c r="J62" s="157"/>
      <c r="K62" s="157">
        <f>'将来負担比率（分子）の構造'!L$45</f>
        <v>9166</v>
      </c>
      <c r="L62" s="157"/>
      <c r="M62" s="157"/>
      <c r="N62" s="157">
        <f>'将来負担比率（分子）の構造'!M$45</f>
        <v>8768</v>
      </c>
      <c r="O62" s="157"/>
      <c r="P62" s="157"/>
    </row>
    <row r="63" spans="1:16" x14ac:dyDescent="0.2">
      <c r="A63" s="157" t="s">
        <v>34</v>
      </c>
      <c r="B63" s="157">
        <f>'将来負担比率（分子）の構造'!I$44</f>
        <v>790</v>
      </c>
      <c r="C63" s="157"/>
      <c r="D63" s="157"/>
      <c r="E63" s="157">
        <f>'将来負担比率（分子）の構造'!J$44</f>
        <v>665</v>
      </c>
      <c r="F63" s="157"/>
      <c r="G63" s="157"/>
      <c r="H63" s="157">
        <f>'将来負担比率（分子）の構造'!K$44</f>
        <v>535</v>
      </c>
      <c r="I63" s="157"/>
      <c r="J63" s="157"/>
      <c r="K63" s="157">
        <f>'将来負担比率（分子）の構造'!L$44</f>
        <v>403</v>
      </c>
      <c r="L63" s="157"/>
      <c r="M63" s="157"/>
      <c r="N63" s="157">
        <f>'将来負担比率（分子）の構造'!M$44</f>
        <v>522</v>
      </c>
      <c r="O63" s="157"/>
      <c r="P63" s="157"/>
    </row>
    <row r="64" spans="1:16" x14ac:dyDescent="0.2">
      <c r="A64" s="157" t="s">
        <v>33</v>
      </c>
      <c r="B64" s="157">
        <f>'将来負担比率（分子）の構造'!I$43</f>
        <v>6336</v>
      </c>
      <c r="C64" s="157"/>
      <c r="D64" s="157"/>
      <c r="E64" s="157">
        <f>'将来負担比率（分子）の構造'!J$43</f>
        <v>6357</v>
      </c>
      <c r="F64" s="157"/>
      <c r="G64" s="157"/>
      <c r="H64" s="157">
        <f>'将来負担比率（分子）の構造'!K$43</f>
        <v>5879</v>
      </c>
      <c r="I64" s="157"/>
      <c r="J64" s="157"/>
      <c r="K64" s="157">
        <f>'将来負担比率（分子）の構造'!L$43</f>
        <v>5093</v>
      </c>
      <c r="L64" s="157"/>
      <c r="M64" s="157"/>
      <c r="N64" s="157">
        <f>'将来負担比率（分子）の構造'!M$43</f>
        <v>4656</v>
      </c>
      <c r="O64" s="157"/>
      <c r="P64" s="157"/>
    </row>
    <row r="65" spans="1:16" x14ac:dyDescent="0.2">
      <c r="A65" s="157" t="s">
        <v>32</v>
      </c>
      <c r="B65" s="157">
        <f>'将来負担比率（分子）の構造'!I$42</f>
        <v>1550</v>
      </c>
      <c r="C65" s="157"/>
      <c r="D65" s="157"/>
      <c r="E65" s="157">
        <f>'将来負担比率（分子）の構造'!J$42</f>
        <v>1397</v>
      </c>
      <c r="F65" s="157"/>
      <c r="G65" s="157"/>
      <c r="H65" s="157">
        <f>'将来負担比率（分子）の構造'!K$42</f>
        <v>1077</v>
      </c>
      <c r="I65" s="157"/>
      <c r="J65" s="157"/>
      <c r="K65" s="157">
        <f>'将来負担比率（分子）の構造'!L$42</f>
        <v>1930</v>
      </c>
      <c r="L65" s="157"/>
      <c r="M65" s="157"/>
      <c r="N65" s="157">
        <f>'将来負担比率（分子）の構造'!M$42</f>
        <v>897</v>
      </c>
      <c r="O65" s="157"/>
      <c r="P65" s="157"/>
    </row>
    <row r="66" spans="1:16" x14ac:dyDescent="0.2">
      <c r="A66" s="157" t="s">
        <v>31</v>
      </c>
      <c r="B66" s="157">
        <f>'将来負担比率（分子）の構造'!I$41</f>
        <v>34366</v>
      </c>
      <c r="C66" s="157"/>
      <c r="D66" s="157"/>
      <c r="E66" s="157">
        <f>'将来負担比率（分子）の構造'!J$41</f>
        <v>31051</v>
      </c>
      <c r="F66" s="157"/>
      <c r="G66" s="157"/>
      <c r="H66" s="157">
        <f>'将来負担比率（分子）の構造'!K$41</f>
        <v>28133</v>
      </c>
      <c r="I66" s="157"/>
      <c r="J66" s="157"/>
      <c r="K66" s="157">
        <f>'将来負担比率（分子）の構造'!L$41</f>
        <v>25256</v>
      </c>
      <c r="L66" s="157"/>
      <c r="M66" s="157"/>
      <c r="N66" s="157">
        <f>'将来負担比率（分子）の構造'!M$41</f>
        <v>23045</v>
      </c>
      <c r="O66" s="157"/>
      <c r="P66" s="157"/>
    </row>
    <row r="67" spans="1:16" x14ac:dyDescent="0.2">
      <c r="A67" s="157" t="s">
        <v>71</v>
      </c>
      <c r="B67" s="157" t="e">
        <f>NA()</f>
        <v>#N/A</v>
      </c>
      <c r="C67" s="157">
        <f>IF(ISNUMBER('将来負担比率（分子）の構造'!I$53), IF('将来負担比率（分子）の構造'!I$53 &lt; 0, 0, '将来負担比率（分子）の構造'!I$53), NA())</f>
        <v>1553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6159</v>
      </c>
      <c r="C72" s="161">
        <f>基金残高に係る経年分析!G55</f>
        <v>6679</v>
      </c>
      <c r="D72" s="161">
        <f>基金残高に係る経年分析!H55</f>
        <v>7836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13124</v>
      </c>
      <c r="C74" s="161">
        <f>基金残高に係る経年分析!G57</f>
        <v>13812</v>
      </c>
      <c r="D74" s="161">
        <f>基金残高に係る経年分析!H57</f>
        <v>15193</v>
      </c>
    </row>
  </sheetData>
  <sheetProtection algorithmName="SHA-512" hashValue="eL9TXX41qu0RYMQ9s8CcTE8PgtnEL93Sm7srScLddz/w8Eer69CpUDVcV0fhnL2KcGnwvFV1ACZ6THZ/DaVUbQ==" saltValue="fE4Xhxn0MbwtOsbyT7M1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_x30d1__x30b9_ xmlns="c26db47b-7cd2-4ff3-b1a6-8dda4d088dd5">
      <Url xsi:nil="true"/>
      <Description xsi:nil="true"/>
    </_x30d1__x30b9_>
    <lcf76f155ced4ddcb4097134ff3c332f xmlns="c26db47b-7cd2-4ff3-b1a6-8dda4d088d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6" ma:contentTypeDescription="新しいドキュメントを作成します。" ma:contentTypeScope="" ma:versionID="325f277863a6dba9fa391053b007a3a6">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e9ab4283d6ec578eb908a24c354d8a22"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x30d1__x30b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_x30d1__x30b9_" ma:index="23" nillable="true" ma:displayName="パス" ma:format="Hyperlink" ma:internalName="_x30d1__x30b9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a649d4-889f-4e42-b52b-34c5324aff0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5C539D-4C85-4541-8350-5BF37DE874C9}">
  <ds:schemaRefs>
    <ds:schemaRef ds:uri="http://schemas.microsoft.com/sharepoint/v3/contenttype/forms"/>
  </ds:schemaRefs>
</ds:datastoreItem>
</file>

<file path=customXml/itemProps2.xml><?xml version="1.0" encoding="utf-8"?>
<ds:datastoreItem xmlns:ds="http://schemas.openxmlformats.org/officeDocument/2006/customXml" ds:itemID="{7186E534-AFEB-4ADF-AEF5-3C1896BA612C}">
  <ds:schemaRefs>
    <ds:schemaRef ds:uri="http://schemas.microsoft.com/office/2006/documentManagement/types"/>
    <ds:schemaRef ds:uri="http://www.w3.org/XML/1998/namespace"/>
    <ds:schemaRef ds:uri="http://purl.org/dc/dcmitype/"/>
    <ds:schemaRef ds:uri="1874a107-0ed4-4b76-a622-853cc758e8f0"/>
    <ds:schemaRef ds:uri="http://schemas.microsoft.com/office/2006/metadata/properties"/>
    <ds:schemaRef ds:uri="http://purl.org/dc/terms/"/>
    <ds:schemaRef ds:uri="http://purl.org/dc/elements/1.1/"/>
    <ds:schemaRef ds:uri="http://schemas.microsoft.com/sharepoint/v3"/>
    <ds:schemaRef ds:uri="http://schemas.microsoft.com/office/infopath/2007/PartnerControls"/>
    <ds:schemaRef ds:uri="http://schemas.openxmlformats.org/package/2006/metadata/core-properties"/>
    <ds:schemaRef ds:uri="c26db47b-7cd2-4ff3-b1a6-8dda4d088dd5"/>
  </ds:schemaRefs>
</ds:datastoreItem>
</file>

<file path=customXml/itemProps3.xml><?xml version="1.0" encoding="utf-8"?>
<ds:datastoreItem xmlns:ds="http://schemas.openxmlformats.org/officeDocument/2006/customXml" ds:itemID="{7BB7430B-E2EE-49FC-BFBC-7933ED86E1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2026-03-22T23:34:35Z</cp:lastPrinted>
  <dcterms:created xsi:type="dcterms:W3CDTF">2026-02-23T05:53:08Z</dcterms:created>
  <dcterms:modified xsi:type="dcterms:W3CDTF">2026-09-14T06:37:20Z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0x0101003B58938BCCB94342BAC7F718863C370A</vt:lpwstr>
  </property>
  <property fmtid="{D5CDD505-2E9C-101B-9397-08002B2CF9AE}" pid="3" name="MediaServiceImageTags">
    <vt:lpwstr/>
  </property>
</Properties>
</file>