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6BE4B3F5-BAD8-4D8E-B909-0F86CEB17E78}"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DL102" i="12"/>
  <c r="DG102" i="12"/>
  <c r="DB102" i="12"/>
  <c r="CW102" i="12"/>
  <c r="CR102" i="12"/>
  <c r="AU88" i="12"/>
  <c r="AP88" i="12"/>
  <c r="AF88" i="12"/>
  <c r="AU63" i="12"/>
  <c r="AP63" i="12"/>
  <c r="AP23" i="12" l="1"/>
  <c r="AA23" i="12"/>
  <c r="V23" i="12"/>
  <c r="Q23" i="12"/>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C35" i="10"/>
  <c r="BW34" i="10"/>
  <c r="BW35" i="10" s="1"/>
  <c r="BW36" i="10" s="1"/>
  <c r="BW37" i="10" s="1"/>
  <c r="BW38" i="10" s="1"/>
  <c r="BW39" i="10" s="1"/>
  <c r="BW40" i="10" s="1"/>
  <c r="BW41" i="10" s="1"/>
  <c r="BE34" i="10"/>
  <c r="U34" i="10"/>
  <c r="U35" i="10" s="1"/>
  <c r="U36" i="10" s="1"/>
  <c r="C34" i="10"/>
  <c r="AM34" i="10" s="1"/>
  <c r="AM35" i="10" s="1"/>
  <c r="CO34" i="10" l="1"/>
  <c r="CO35" i="10" s="1"/>
  <c r="CO36" i="10" s="1"/>
  <c r="CO37" i="10" s="1"/>
  <c r="CO38" i="10" s="1"/>
  <c r="CO39" i="10" s="1"/>
  <c r="CO40" i="10" s="1"/>
  <c r="CO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<sst xmlns="http://schemas.openxmlformats.org/spreadsheetml/2006/main" count="1123" uniqueCount="578">
  <si>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</si>
  <si>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</si>
  <si>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</si>
  <si>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</si>
  <si>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</si>
  <si>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</si>
  <si>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</si>
  <si>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</si>
  <si>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</si>
  <si>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</si>
  <si>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</si>
  <si>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</si>
  <si>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</si>
  <si>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</si>
  <si>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</si>
  <si>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</si>
  <si>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</si>
  <si>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</si>
  <si>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</si>
  <si>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</si>
  <si>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</si>
  <si>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</si>
  <si>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</si>
  <si>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</si>
  <si>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</si>
  <si>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</si>
  <si>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</si>
  <si>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</si>
  <si>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</si>
  <si>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</si>
  <si>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</si>
  <si>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</si>
  <si>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</si>
  <si>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</si>
  <si>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</si>
  <si>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</si>
  <si>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</si>
  <si>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</si>
  <si>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</si>
  <si>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</si>
  <si>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</si>
  <si>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</si>
  <si>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</si>
  <si>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</si>
  <si>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</si>
  <si>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</si>
  <si>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</si>
  <si>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</si>
  <si>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</si>
  <si>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</si>
  <si>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</si>
  <si>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</si>
  <si>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</si>
  <si>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</si>
  <si>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</si>
  <si>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</si>
  <si>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</si>
  <si>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</si>
  <si>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</si>
  <si>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</si>
  <si>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</si>
  <si>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</si>
  <si>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</si>
  <si>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</si>
  <si>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</si>
  <si>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</si>
  <si>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</si>
  <si>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</si>
  <si>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</si>
  <si>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</si>
  <si>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</si>
  <si>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</si>
  <si>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</si>
  <si>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</si>
  <si>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</si>
  <si>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</si>
  <si>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</si>
  <si>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</si>
  <si>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</si>
  <si>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</si>
  <si>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</si>
  <si>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</si>
  <si>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</si>
  <si>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</si>
  <si>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</si>
  <si>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</si>
  <si>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</si>
  <si>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</si>
  <si>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</si>
  <si>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</si>
  <si>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</si>
  <si>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</si>
  <si>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</si>
  <si>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</si>
  <si>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武蔵野市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</si>
  <si>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</si>
  <si>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</si>
  <si>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</si>
  <si>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</si>
  <si>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</si>
  <si>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</si>
  <si>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</si>
  <si>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</si>
  <si>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</si>
  <si>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</si>
  <si>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</si>
  <si>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</si>
  <si>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</si>
  <si>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</si>
  <si>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</si>
  <si>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</si>
  <si>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</si>
  <si>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</si>
  <si>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</si>
  <si>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</si>
  <si>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</si>
  <si>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</si>
  <si>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</si>
  <si>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</si>
  <si>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</si>
  <si>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</si>
  <si>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</si>
  <si>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</si>
  <si>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</si>
  <si>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</si>
  <si>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</si>
  <si>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</si>
  <si>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</si>
  <si>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</si>
  <si>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</si>
  <si>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</si>
  <si>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</si>
  <si>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</si>
  <si>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</si>
  <si>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</si>
  <si>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</si>
  <si>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</si>
  <si>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</si>
  <si>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</si>
  <si>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</si>
  <si>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</si>
  <si>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</si>
  <si>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</si>
  <si>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</si>
  <si>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</si>
  <si>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</si>
  <si>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</si>
  <si>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</si>
  <si>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</si>
  <si>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</si>
  <si>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</si>
  <si>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</si>
  <si>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</si>
  <si>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</si>
  <si>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</si>
  <si>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</si>
  <si>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</si>
  <si>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</si>
  <si>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</si>
  <si>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</si>
  <si>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</si>
  <si>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</si>
  <si>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</si>
  <si>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</si>
  <si>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</si>
  <si>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</si>
  <si>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</si>
  <si>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</si>
  <si>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</si>
  <si>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</si>
  <si>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</si>
  <si>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</si>
  <si>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</si>
  <si>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</si>
  <si>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</si>
  <si>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</si>
  <si>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</si>
  <si>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</si>
  <si>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</si>
  <si>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</si>
  <si>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</si>
  <si>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</si>
  <si>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</si>
  <si>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</si>
  <si>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</si>
  <si>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</si>
  <si>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</si>
  <si>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</si>
  <si>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</si>
  <si>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</si>
  <si>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</si>
  <si>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</si>
  <si>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</si>
  <si>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</si>
  <si>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</si>
  <si>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</si>
  <si>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</si>
  <si>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</si>
  <si>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</si>
  <si>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</si>
  <si>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</si>
  <si>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</si>
  <si>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</si>
  <si>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東京都武蔵野市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</si>
  <si>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</si>
  <si>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</si>
  <si>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</si>
  <si>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</si>
  <si>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</si>
  <si>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</si>
  <si>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</si>
  <si>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</si>
  <si>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</si>
  <si>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</si>
  <si>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</si>
  <si>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</si>
  <si>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</si>
  <si>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</si>
  <si>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</si>
  <si>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</si>
  <si>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</si>
  <si>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</si>
  <si>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</si>
  <si>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</si>
  <si>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</si>
  <si>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</si>
  <si>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</si>
  <si>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</si>
  <si>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</si>
  <si>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</si>
  <si>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</si>
  <si>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</si>
  <si>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</si>
  <si>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</si>
  <si>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</si>
  <si>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</si>
  <si>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</si>
  <si>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</si>
  <si>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</si>
  <si>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</si>
  <si>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</si>
  <si>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</si>
  <si>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</si>
  <si>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</si>
  <si>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</si>
  <si>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</si>
  <si>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</si>
  <si>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</si>
  <si>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</si>
  <si>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</si>
  <si>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</si>
  <si>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</si>
  <si>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</si>
  <si>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</si>
  <si>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</si>
  <si>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</si>
  <si>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</si>
  <si>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</si>
  <si>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</si>
  <si>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</si>
  <si>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</si>
  <si>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</si>
  <si>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</si>
  <si>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</si>
  <si>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</si>
  <si>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</si>
  <si>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</si>
  <si>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</si>
  <si>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</si>
  <si>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</si>
  <si>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</si>
  <si>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</si>
  <si>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</si>
  <si>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</si>
  <si>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</si>
  <si>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</si>
  <si>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</si>
  <si>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</si>
  <si>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</si>
  <si>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</si>
  <si>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</si>
  <si>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</si>
  <si>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</si>
  <si>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</si>
  <si>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</si>
  <si>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</si>
  <si>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</si>
  <si>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</si>
  <si>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</si>
  <si>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</si>
  <si>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</si>
  <si>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</si>
  <si>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</si>
  <si>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</si>
  <si>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</si>
  <si>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</si>
  <si>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</si>
  <si>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</si>
  <si>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</si>
  <si>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</si>
  <si>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</si>
  <si>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</si>
  <si>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</si>
  <si>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</si>
  <si>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</si>
  <si>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</si>
  <si>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</si>
  <si>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</si>
  <si>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</si>
  <si>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</si>
  <si>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</si>
  <si>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</si>
  <si>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</si>
  <si>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</si>
  <si>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</si>
  <si>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</si>
  <si>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</si>
  <si>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</si>
  <si>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</si>
  <si>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</si>
  <si>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</si>
  <si>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</si>
  <si>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</si>
  <si>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</si>
  <si>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</si>
  <si>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</si>
  <si>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</si>
  <si>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</si>
  <si>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</si>
  <si>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</si>
  <si>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</si>
  <si>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</si>
  <si>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</si>
  <si>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</si>
  <si>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</si>
  <si>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</si>
  <si>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</si>
  <si>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</si>
  <si>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</si>
  <si>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</si>
  <si>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</si>
  <si>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</si>
  <si>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</si>
  <si>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</si>
  <si>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</si>
  <si>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</si>
  <si>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</si>
  <si>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</si>
  <si>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</si>
  <si>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</si>
  <si>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</si>
  <si>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</si>
  <si>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</si>
  <si>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</si>
  <si>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東京都武蔵野市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</si>
  <si>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</si>
  <si>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</si>
  <si>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</si>
  <si>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</si>
  <si>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</si>
  <si>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</si>
  <si>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</si>
  <si>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</si>
  <si>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</si>
  <si>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</si>
  <si>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</si>
  <si>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</si>
  <si>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</si>
  <si>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</si>
  <si>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</si>
  <si>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</si>
  <si>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</si>
  <si>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</si>
  <si>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</si>
  <si>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</si>
  <si>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</si>
  <si>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</si>
  <si>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</si>
  <si>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</si>
  <si>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</si>
  <si>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</si>
  <si>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</si>
  <si>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</si>
  <si>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</si>
  <si>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</si>
  <si>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</si>
  <si>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</si>
  <si>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</si>
  <si>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</si>
  <si>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後期高齢者医療会計</t>
    <phoneticPr fontId="5"/>
  </si>
  <si>
    <t>介護保険事業会計</t>
    <phoneticPr fontId="5"/>
  </si>
  <si>
    <t>水道事業</t>
    <phoneticPr fontId="5"/>
  </si>
  <si>
    <t>法適用企業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</si>
  <si>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</si>
  <si>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</si>
  <si>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</si>
  <si>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</si>
  <si>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</si>
  <si>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</si>
  <si>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</si>
  <si>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</si>
  <si>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</si>
  <si>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</si>
  <si>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</si>
  <si>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</si>
  <si>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</si>
  <si>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</si>
  <si>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</si>
  <si>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</si>
  <si>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</si>
  <si>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</si>
  <si>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</si>
  <si>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</si>
  <si>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</si>
  <si>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</si>
  <si>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</si>
  <si>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</si>
  <si>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</si>
  <si>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</si>
  <si>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</si>
  <si>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</si>
  <si>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</si>
  <si>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</si>
  <si>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</si>
  <si>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</si>
  <si>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</si>
  <si>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</si>
  <si>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</si>
  <si>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</si>
  <si>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</si>
  <si>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</si>
  <si>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</si>
  <si>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</si>
  <si>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</si>
  <si>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</si>
  <si>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</si>
  <si>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</si>
  <si>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</si>
  <si>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</si>
  <si>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</si>
  <si>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</si>
  <si>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</si>
  <si>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</si>
  <si>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</si>
  <si>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</si>
  <si>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</si>
  <si>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</si>
  <si>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</si>
  <si>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</si>
  <si>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</si>
  <si>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</si>
  <si>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</si>
  <si>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</si>
  <si>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</si>
  <si>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</si>
  <si>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</si>
  <si>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</si>
  <si>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</si>
  <si>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</si>
  <si>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</si>
  <si>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</si>
  <si>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</si>
  <si>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</si>
  <si>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</si>
  <si>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</si>
  <si>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</si>
  <si>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</si>
  <si>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</si>
  <si>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</si>
  <si>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</si>
  <si>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</si>
  <si>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</si>
  <si>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</si>
  <si>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</si>
  <si>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</si>
  <si>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</si>
  <si>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</si>
  <si>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</si>
  <si>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</si>
  <si>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</si>
  <si>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</si>
  <si>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</si>
  <si>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</si>
  <si>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</si>
  <si>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</si>
  <si>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</si>
  <si>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</si>
  <si>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</si>
  <si>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</si>
  <si>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</si>
  <si>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</si>
  <si>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</si>
  <si>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</si>
  <si>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</si>
  <si>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</si>
  <si>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</si>
  <si>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</si>
  <si>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</si>
  <si>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</si>
  <si>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</si>
  <si>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</si>
  <si>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</si>
  <si>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</si>
  <si>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</si>
  <si>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</si>
  <si>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</si>
  <si>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</si>
  <si>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</si>
  <si>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</si>
  <si>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</si>
  <si>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</si>
  <si>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</si>
  <si>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</si>
  <si>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</si>
  <si>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</si>
  <si>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</si>
  <si>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</si>
  <si>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</si>
  <si>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</si>
  <si>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</si>
  <si>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</si>
  <si>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</si>
  <si>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</si>
  <si>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</si>
  <si>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</si>
  <si>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</si>
  <si>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</si>
  <si>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</si>
  <si>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</si>
  <si>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1.00</t>
  </si>
  <si>
    <t>一般会計</t>
  </si>
  <si>
    <t>下水道事業</t>
  </si>
  <si>
    <t>水道事業</t>
  </si>
  <si>
    <t>介護保険事業会計</t>
  </si>
  <si>
    <t>国民健康保険事業会計</t>
  </si>
  <si>
    <t>後期高齢者医療会計</t>
  </si>
  <si>
    <t>その他会計（赤字）</t>
  </si>
  <si>
    <t>その他会計（黒字）</t>
  </si>
  <si>
    <t>R02</t>
    <phoneticPr fontId="5"/>
  </si>
  <si>
    <t>R03</t>
    <phoneticPr fontId="5"/>
  </si>
  <si>
    <t>R04</t>
    <phoneticPr fontId="5"/>
  </si>
  <si>
    <t>R05</t>
    <phoneticPr fontId="5"/>
  </si>
  <si>
    <t>R06</t>
    <phoneticPr fontId="5"/>
  </si>
  <si>
    <t>武蔵野市開発公社</t>
    <rPh sb="0" eb="4">
      <t>ムサシノシ</t>
    </rPh>
    <rPh sb="4" eb="6">
      <t>カイハツ</t>
    </rPh>
    <rPh sb="6" eb="8">
      <t>コウシャ</t>
    </rPh>
    <phoneticPr fontId="21"/>
  </si>
  <si>
    <t>武蔵野市福祉公社</t>
    <rPh sb="0" eb="4">
      <t>ムサシノシ</t>
    </rPh>
    <rPh sb="4" eb="6">
      <t>フクシ</t>
    </rPh>
    <rPh sb="6" eb="8">
      <t>コウシャ</t>
    </rPh>
    <phoneticPr fontId="21"/>
  </si>
  <si>
    <t>武蔵野健康づくり事業団</t>
    <rPh sb="0" eb="3">
      <t>ムサシノ</t>
    </rPh>
    <rPh sb="3" eb="5">
      <t>ケンコウ</t>
    </rPh>
    <rPh sb="8" eb="11">
      <t>ジギョウダン</t>
    </rPh>
    <phoneticPr fontId="21"/>
  </si>
  <si>
    <t>武蔵野文化生涯学習事業団</t>
    <rPh sb="0" eb="3">
      <t>ムサシノ</t>
    </rPh>
    <rPh sb="3" eb="5">
      <t>ブンカ</t>
    </rPh>
    <rPh sb="5" eb="7">
      <t>ショウガイ</t>
    </rPh>
    <rPh sb="7" eb="9">
      <t>ガクシュウ</t>
    </rPh>
    <rPh sb="9" eb="11">
      <t>ジギョウ</t>
    </rPh>
    <rPh sb="11" eb="12">
      <t>ダン</t>
    </rPh>
    <phoneticPr fontId="21"/>
  </si>
  <si>
    <t>武蔵野交流センター</t>
    <rPh sb="0" eb="3">
      <t>ムサシノ</t>
    </rPh>
    <rPh sb="3" eb="5">
      <t>コウリュウ</t>
    </rPh>
    <phoneticPr fontId="21"/>
  </si>
  <si>
    <t>〇</t>
    <phoneticPr fontId="38"/>
  </si>
  <si>
    <t>武蔵野市土地開発公社</t>
    <rPh sb="0" eb="4">
      <t>ムサシノシ</t>
    </rPh>
    <rPh sb="4" eb="6">
      <t>トチ</t>
    </rPh>
    <rPh sb="6" eb="8">
      <t>カイハツ</t>
    </rPh>
    <rPh sb="8" eb="10">
      <t>コウシャ</t>
    </rPh>
    <phoneticPr fontId="21"/>
  </si>
  <si>
    <t>武蔵野市国際交流協会</t>
    <rPh sb="0" eb="4">
      <t>ムサシノシ</t>
    </rPh>
    <rPh sb="4" eb="6">
      <t>コクサイ</t>
    </rPh>
    <rPh sb="6" eb="8">
      <t>コウリュウ</t>
    </rPh>
    <rPh sb="8" eb="10">
      <t>キョウカイ</t>
    </rPh>
    <phoneticPr fontId="21"/>
  </si>
  <si>
    <t>武蔵野市給食・食育振興財団</t>
    <rPh sb="0" eb="4">
      <t>ムサシノシ</t>
    </rPh>
    <rPh sb="4" eb="6">
      <t>キュウショク</t>
    </rPh>
    <rPh sb="7" eb="9">
      <t>ショクイク</t>
    </rPh>
    <rPh sb="9" eb="11">
      <t>シンコウ</t>
    </rPh>
    <rPh sb="11" eb="13">
      <t>ザイダン</t>
    </rPh>
    <phoneticPr fontId="21"/>
  </si>
  <si>
    <t>東京たま広域資源循環組合</t>
    <rPh sb="0" eb="2">
      <t>トウキョウ</t>
    </rPh>
    <rPh sb="4" eb="6">
      <t>コウイキ</t>
    </rPh>
    <rPh sb="6" eb="8">
      <t>シゲン</t>
    </rPh>
    <rPh sb="8" eb="10">
      <t>ジュンカン</t>
    </rPh>
    <rPh sb="10" eb="12">
      <t>クミアイ</t>
    </rPh>
    <phoneticPr fontId="21"/>
  </si>
  <si>
    <t>湖南衛生組合</t>
    <rPh sb="0" eb="2">
      <t>コナン</t>
    </rPh>
    <rPh sb="2" eb="4">
      <t>エイセイ</t>
    </rPh>
    <rPh sb="4" eb="6">
      <t>クミアイ</t>
    </rPh>
    <phoneticPr fontId="21"/>
  </si>
  <si>
    <t>東京市町村総合事務組合
（一般会計）</t>
    <rPh sb="0" eb="2">
      <t>トウキョウ</t>
    </rPh>
    <rPh sb="2" eb="5">
      <t>シチョウソン</t>
    </rPh>
    <rPh sb="5" eb="7">
      <t>ソウゴウ</t>
    </rPh>
    <rPh sb="7" eb="9">
      <t>ジム</t>
    </rPh>
    <rPh sb="9" eb="11">
      <t>クミアイ</t>
    </rPh>
    <rPh sb="13" eb="15">
      <t>イッパン</t>
    </rPh>
    <rPh sb="15" eb="17">
      <t>カイケイ</t>
    </rPh>
    <phoneticPr fontId="21"/>
  </si>
  <si>
    <t>東京市町村総合事務組合
（交通災害共済事業特別会計）</t>
    <rPh sb="0" eb="2">
      <t>トウキョウ</t>
    </rPh>
    <rPh sb="2" eb="5">
      <t>シチョウソン</t>
    </rPh>
    <rPh sb="5" eb="7">
      <t>ソウゴウ</t>
    </rPh>
    <rPh sb="7" eb="9">
      <t>ジム</t>
    </rPh>
    <rPh sb="9" eb="11">
      <t>クミアイ</t>
    </rPh>
    <rPh sb="13" eb="15">
      <t>コウツウ</t>
    </rPh>
    <rPh sb="15" eb="17">
      <t>サイガイ</t>
    </rPh>
    <rPh sb="17" eb="19">
      <t>キョウサイ</t>
    </rPh>
    <rPh sb="19" eb="21">
      <t>ジギョウ</t>
    </rPh>
    <rPh sb="21" eb="23">
      <t>トクベツ</t>
    </rPh>
    <rPh sb="23" eb="25">
      <t>カイケイ</t>
    </rPh>
    <phoneticPr fontId="21"/>
  </si>
  <si>
    <t>東京都十一市競輪事業組合</t>
    <rPh sb="0" eb="2">
      <t>トウキョウ</t>
    </rPh>
    <rPh sb="2" eb="3">
      <t>ト</t>
    </rPh>
    <rPh sb="3" eb="5">
      <t>ジュウイチ</t>
    </rPh>
    <rPh sb="5" eb="6">
      <t>シ</t>
    </rPh>
    <rPh sb="6" eb="8">
      <t>ケイリン</t>
    </rPh>
    <rPh sb="8" eb="10">
      <t>ジギョウ</t>
    </rPh>
    <rPh sb="10" eb="12">
      <t>クミアイ</t>
    </rPh>
    <phoneticPr fontId="21"/>
  </si>
  <si>
    <t>東京都六市競艇事業組合</t>
    <rPh sb="0" eb="2">
      <t>トウキョウ</t>
    </rPh>
    <rPh sb="2" eb="3">
      <t>ト</t>
    </rPh>
    <rPh sb="3" eb="4">
      <t>ロク</t>
    </rPh>
    <rPh sb="4" eb="5">
      <t>シ</t>
    </rPh>
    <rPh sb="5" eb="7">
      <t>キョウテイ</t>
    </rPh>
    <rPh sb="7" eb="9">
      <t>ジギョウ</t>
    </rPh>
    <rPh sb="9" eb="11">
      <t>クミアイ</t>
    </rPh>
    <phoneticPr fontId="21"/>
  </si>
  <si>
    <t>東京都後期高齢者医療広域連合
（一般会計）</t>
    <rPh sb="0" eb="2">
      <t>トウキョウ</t>
    </rPh>
    <rPh sb="2" eb="3">
      <t>ト</t>
    </rPh>
    <rPh sb="3" eb="5">
      <t>コウキ</t>
    </rPh>
    <rPh sb="5" eb="7">
      <t>コウレイ</t>
    </rPh>
    <rPh sb="7" eb="8">
      <t>シャ</t>
    </rPh>
    <rPh sb="8" eb="10">
      <t>イリョウ</t>
    </rPh>
    <rPh sb="10" eb="12">
      <t>コウイキ</t>
    </rPh>
    <rPh sb="12" eb="14">
      <t>レンゴウ</t>
    </rPh>
    <rPh sb="16" eb="18">
      <t>イッパン</t>
    </rPh>
    <rPh sb="18" eb="20">
      <t>カイケイ</t>
    </rPh>
    <phoneticPr fontId="21"/>
  </si>
  <si>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21"/>
  </si>
  <si>
    <t>-</t>
    <phoneticPr fontId="2"/>
  </si>
  <si>
    <t>-</t>
    <phoneticPr fontId="19"/>
  </si>
  <si>
    <t>公共施設整備基金</t>
  </si>
  <si>
    <t>学校施設整備基金</t>
  </si>
  <si>
    <t>公園緑化基金</t>
  </si>
  <si>
    <t>吉祥寺まちづくり基金</t>
  </si>
  <si>
    <t>高齢者住宅運営基金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</si>
  <si>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</si>
  <si>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</si>
  <si>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小中学校の改築や老朽化した公共施設の更新等による市債借入額の増加からプラスとなっており、今後もプラス方向に推移していくことが見込まれる。有形固定資産減価償却率について、類似団体内平均を大きく下回っており、財政の健全性を保ちながら適正に固定資産の維持管理を行ってきていると考えられる。今後は公共施設等総合管理計画に基づき、財政負担の低減や平準化を図りつつ、安全で時代のニーズに合った公共施設等の配置や維持管理を行う。</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</si>
  <si>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</si>
  <si>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</si>
  <si>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</si>
  <si>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</si>
  <si>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</si>
  <si>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</si>
  <si>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と比較して低い水準にある。今後、老朽化した公共施設や都市基盤の更新に伴う地方債の新規発行が見込まれるが、引き続き計画的な事業執行により財政の健全性を維持し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</si>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</sst>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24754F6-603A-4CF6-9CDF-3B701788650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7BCA-4357-AD2F-AFB3F31B598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27040</c:v>
                </c:pt>
                <c:pt idx="1">
                  <c:v>42886</c:v>
                </c:pt>
                <c:pt idx="2">
                  <c:v>39544</c:v>
                </c:pt>
                <c:pt idx="3">
                  <c:v>38843</c:v>
                </c:pt>
                <c:pt idx="4">
                  <c:v>85149</c:v>
                </c:pt>
              </c:numCache>
            </c:numRef>
          </c:val>
          <c:smooth val="0"/>
          <c:extLst>
            <c:ext xmlns:c16="http://schemas.microsoft.com/office/drawing/2014/chart" uri="{C3380CC4-5D6E-409C-BE32-E72D297353CC}">
              <c16:uniqueId val="{00000001-7BCA-4357-AD2F-AFB3F31B598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9.93</c:v>
                </c:pt>
                <c:pt idx="1">
                  <c:v>9.1300000000000008</c:v>
                </c:pt>
                <c:pt idx="2">
                  <c:v>8.9</c:v>
                </c:pt>
                <c:pt idx="3">
                  <c:v>6.68</c:v>
                </c:pt>
                <c:pt idx="4">
                  <c:v>8.2100000000000009</c:v>
                </c:pt>
              </c:numCache>
            </c:numRef>
          </c:val>
          <c:extLst>
            <c:ext xmlns:c16="http://schemas.microsoft.com/office/drawing/2014/chart" uri="{C3380CC4-5D6E-409C-BE32-E72D297353CC}">
              <c16:uniqueId val="{00000000-62C3-417C-BD8F-24DBBE5AA1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13.86</c:v>
                </c:pt>
                <c:pt idx="1">
                  <c:v>14.37</c:v>
                </c:pt>
                <c:pt idx="2">
                  <c:v>13.45</c:v>
                </c:pt>
                <c:pt idx="3">
                  <c:v>14.92</c:v>
                </c:pt>
                <c:pt idx="4">
                  <c:v>16.54</c:v>
                </c:pt>
              </c:numCache>
            </c:numRef>
          </c:val>
          <c:extLst>
            <c:ext xmlns:c16="http://schemas.microsoft.com/office/drawing/2014/chart" uri="{C3380CC4-5D6E-409C-BE32-E72D297353CC}">
              <c16:uniqueId val="{00000001-62C3-417C-BD8F-24DBBE5AA1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3.13</c:v>
                </c:pt>
                <c:pt idx="1">
                  <c:v>-1</c:v>
                </c:pt>
                <c:pt idx="2">
                  <c:v>0.36</c:v>
                </c:pt>
                <c:pt idx="3">
                  <c:v>0.34</c:v>
                </c:pt>
                <c:pt idx="4">
                  <c:v>3.82</c:v>
                </c:pt>
              </c:numCache>
            </c:numRef>
          </c:val>
          <c:smooth val="0"/>
          <c:extLst>
            <c:ext xmlns:c16="http://schemas.microsoft.com/office/drawing/2014/chart" uri="{C3380CC4-5D6E-409C-BE32-E72D297353CC}">
              <c16:uniqueId val="{00000002-62C3-417C-BD8F-24DBBE5AA1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F69-46C9-8976-D19026FB0E9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F69-46C9-8976-D19026FB0E9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F69-46C9-8976-D19026FB0E9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F69-46C9-8976-D19026FB0E92}"/>
            </c:ext>
          </c:extLst>
        </c:ser>
        <c:ser>
          <c:idx val="4"/>
          <c:order val="4"/>
          <c:tx>
            <c:strRef>
              <c:f>データシート!$A$31</c:f>
              <c:strCache>
                <c:ptCount val="1"/>
                <c:pt idx="0">
                  <c:v>後期高齢者医療会計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0.04</c:v>
                </c:pt>
                <c:pt idx="4">
                  <c:v>#N/A</c:v>
                </c:pt>
                <c:pt idx="5">
                  <c:v>0.04</c:v>
                </c:pt>
                <c:pt idx="6">
                  <c:v>#N/A</c:v>
                </c:pt>
                <c:pt idx="7">
                  <c:v>0.02</c:v>
                </c:pt>
                <c:pt idx="8">
                  <c:v>#N/A</c:v>
                </c:pt>
                <c:pt idx="9">
                  <c:v>0.03</c:v>
                </c:pt>
              </c:numCache>
            </c:numRef>
          </c:val>
          <c:extLst>
            <c:ext xmlns:c16="http://schemas.microsoft.com/office/drawing/2014/chart" uri="{C3380CC4-5D6E-409C-BE32-E72D297353CC}">
              <c16:uniqueId val="{00000004-8F69-46C9-8976-D19026FB0E92}"/>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0.32</c:v>
                </c:pt>
                <c:pt idx="2">
                  <c:v>#N/A</c:v>
                </c:pt>
                <c:pt idx="3">
                  <c:v>0.24</c:v>
                </c:pt>
                <c:pt idx="4">
                  <c:v>#N/A</c:v>
                </c:pt>
                <c:pt idx="5">
                  <c:v>0.17</c:v>
                </c:pt>
                <c:pt idx="6">
                  <c:v>#N/A</c:v>
                </c:pt>
                <c:pt idx="7">
                  <c:v>0.45</c:v>
                </c:pt>
                <c:pt idx="8">
                  <c:v>#N/A</c:v>
                </c:pt>
                <c:pt idx="9">
                  <c:v>0.21</c:v>
                </c:pt>
              </c:numCache>
            </c:numRef>
          </c:val>
          <c:extLst>
            <c:ext xmlns:c16="http://schemas.microsoft.com/office/drawing/2014/chart" uri="{C3380CC4-5D6E-409C-BE32-E72D297353CC}">
              <c16:uniqueId val="{00000005-8F69-46C9-8976-D19026FB0E92}"/>
            </c:ext>
          </c:extLst>
        </c:ser>
        <c:ser>
          <c:idx val="6"/>
          <c:order val="6"/>
          <c:tx>
            <c:strRef>
              <c:f>データシート!$A$33</c:f>
              <c:strCache>
                <c:ptCount val="1"/>
                <c:pt idx="0">
                  <c:v>介護保険事業会計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0.91</c:v>
                </c:pt>
                <c:pt idx="2">
                  <c:v>#N/A</c:v>
                </c:pt>
                <c:pt idx="3">
                  <c:v>1.1399999999999999</c:v>
                </c:pt>
                <c:pt idx="4">
                  <c:v>#N/A</c:v>
                </c:pt>
                <c:pt idx="5">
                  <c:v>1.3</c:v>
                </c:pt>
                <c:pt idx="6">
                  <c:v>#N/A</c:v>
                </c:pt>
                <c:pt idx="7">
                  <c:v>1.2</c:v>
                </c:pt>
                <c:pt idx="8">
                  <c:v>#N/A</c:v>
                </c:pt>
                <c:pt idx="9">
                  <c:v>0.98</c:v>
                </c:pt>
              </c:numCache>
            </c:numRef>
          </c:val>
          <c:extLst>
            <c:ext xmlns:c16="http://schemas.microsoft.com/office/drawing/2014/chart" uri="{C3380CC4-5D6E-409C-BE32-E72D297353CC}">
              <c16:uniqueId val="{00000006-8F69-46C9-8976-D19026FB0E92}"/>
            </c:ext>
          </c:extLst>
        </c:ser>
        <c:ser>
          <c:idx val="7"/>
          <c:order val="7"/>
          <c:tx>
            <c:strRef>
              <c:f>データシート!$A$34</c:f>
              <c:strCache>
                <c:ptCount val="1"/>
                <c:pt idx="0">
                  <c:v>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3.08</c:v>
                </c:pt>
                <c:pt idx="2">
                  <c:v>#N/A</c:v>
                </c:pt>
                <c:pt idx="3">
                  <c:v>3.32</c:v>
                </c:pt>
                <c:pt idx="4">
                  <c:v>#N/A</c:v>
                </c:pt>
                <c:pt idx="5">
                  <c:v>3.23</c:v>
                </c:pt>
                <c:pt idx="6">
                  <c:v>#N/A</c:v>
                </c:pt>
                <c:pt idx="7">
                  <c:v>3.28</c:v>
                </c:pt>
                <c:pt idx="8">
                  <c:v>#N/A</c:v>
                </c:pt>
                <c:pt idx="9">
                  <c:v>3.17</c:v>
                </c:pt>
              </c:numCache>
            </c:numRef>
          </c:val>
          <c:extLst>
            <c:ext xmlns:c16="http://schemas.microsoft.com/office/drawing/2014/chart" uri="{C3380CC4-5D6E-409C-BE32-E72D297353CC}">
              <c16:uniqueId val="{00000007-8F69-46C9-8976-D19026FB0E92}"/>
            </c:ext>
          </c:extLst>
        </c:ser>
        <c:ser>
          <c:idx val="8"/>
          <c:order val="8"/>
          <c:tx>
            <c:strRef>
              <c:f>データシート!$A$35</c:f>
              <c:strCache>
                <c:ptCount val="1"/>
                <c:pt idx="0">
                  <c:v>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0.81</c:v>
                </c:pt>
                <c:pt idx="2">
                  <c:v>#N/A</c:v>
                </c:pt>
                <c:pt idx="3">
                  <c:v>1.07</c:v>
                </c:pt>
                <c:pt idx="4">
                  <c:v>#N/A</c:v>
                </c:pt>
                <c:pt idx="5">
                  <c:v>1.17</c:v>
                </c:pt>
                <c:pt idx="6">
                  <c:v>#N/A</c:v>
                </c:pt>
                <c:pt idx="7">
                  <c:v>3.14</c:v>
                </c:pt>
                <c:pt idx="8">
                  <c:v>#N/A</c:v>
                </c:pt>
                <c:pt idx="9">
                  <c:v>3.22</c:v>
                </c:pt>
              </c:numCache>
            </c:numRef>
          </c:val>
          <c:extLst>
            <c:ext xmlns:c16="http://schemas.microsoft.com/office/drawing/2014/chart" uri="{C3380CC4-5D6E-409C-BE32-E72D297353CC}">
              <c16:uniqueId val="{00000008-8F69-46C9-8976-D19026FB0E9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9.92</c:v>
                </c:pt>
                <c:pt idx="2">
                  <c:v>#N/A</c:v>
                </c:pt>
                <c:pt idx="3">
                  <c:v>9.1199999999999992</c:v>
                </c:pt>
                <c:pt idx="4">
                  <c:v>#N/A</c:v>
                </c:pt>
                <c:pt idx="5">
                  <c:v>8.9</c:v>
                </c:pt>
                <c:pt idx="6">
                  <c:v>#N/A</c:v>
                </c:pt>
                <c:pt idx="7">
                  <c:v>6.67</c:v>
                </c:pt>
                <c:pt idx="8">
                  <c:v>#N/A</c:v>
                </c:pt>
                <c:pt idx="9">
                  <c:v>8.1999999999999993</c:v>
                </c:pt>
              </c:numCache>
            </c:numRef>
          </c:val>
          <c:extLst>
            <c:ext xmlns:c16="http://schemas.microsoft.com/office/drawing/2014/chart" uri="{C3380CC4-5D6E-409C-BE32-E72D297353CC}">
              <c16:uniqueId val="{00000009-8F69-46C9-8976-D19026FB0E9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3156</c:v>
                </c:pt>
                <c:pt idx="5">
                  <c:v>2278</c:v>
                </c:pt>
                <c:pt idx="8">
                  <c:v>2558</c:v>
                </c:pt>
                <c:pt idx="11">
                  <c:v>2507</c:v>
                </c:pt>
                <c:pt idx="14">
                  <c:v>2656</c:v>
                </c:pt>
              </c:numCache>
            </c:numRef>
          </c:val>
          <c:extLst>
            <c:ext xmlns:c16="http://schemas.microsoft.com/office/drawing/2014/chart" uri="{C3380CC4-5D6E-409C-BE32-E72D297353CC}">
              <c16:uniqueId val="{00000000-94F0-47ED-80F4-D01B7C7534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4F0-47ED-80F4-D01B7C7534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300</c:v>
                </c:pt>
                <c:pt idx="3">
                  <c:v>45</c:v>
                </c:pt>
                <c:pt idx="6">
                  <c:v>381</c:v>
                </c:pt>
                <c:pt idx="9">
                  <c:v>141</c:v>
                </c:pt>
                <c:pt idx="12">
                  <c:v>587</c:v>
                </c:pt>
              </c:numCache>
            </c:numRef>
          </c:val>
          <c:extLst>
            <c:ext xmlns:c16="http://schemas.microsoft.com/office/drawing/2014/chart" uri="{C3380CC4-5D6E-409C-BE32-E72D297353CC}">
              <c16:uniqueId val="{00000002-94F0-47ED-80F4-D01B7C7534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1</c:v>
                </c:pt>
                <c:pt idx="6">
                  <c:v>1</c:v>
                </c:pt>
                <c:pt idx="9">
                  <c:v>1</c:v>
                </c:pt>
                <c:pt idx="12">
                  <c:v>1</c:v>
                </c:pt>
              </c:numCache>
            </c:numRef>
          </c:val>
          <c:extLst>
            <c:ext xmlns:c16="http://schemas.microsoft.com/office/drawing/2014/chart" uri="{C3380CC4-5D6E-409C-BE32-E72D297353CC}">
              <c16:uniqueId val="{00000003-94F0-47ED-80F4-D01B7C7534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440</c:v>
                </c:pt>
                <c:pt idx="3">
                  <c:v>443</c:v>
                </c:pt>
                <c:pt idx="6">
                  <c:v>416</c:v>
                </c:pt>
                <c:pt idx="9">
                  <c:v>456</c:v>
                </c:pt>
                <c:pt idx="12">
                  <c:v>348</c:v>
                </c:pt>
              </c:numCache>
            </c:numRef>
          </c:val>
          <c:extLst>
            <c:ext xmlns:c16="http://schemas.microsoft.com/office/drawing/2014/chart" uri="{C3380CC4-5D6E-409C-BE32-E72D297353CC}">
              <c16:uniqueId val="{00000004-94F0-47ED-80F4-D01B7C7534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F0-47ED-80F4-D01B7C7534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4F0-47ED-80F4-D01B7C7534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1704</c:v>
                </c:pt>
                <c:pt idx="3">
                  <c:v>1544</c:v>
                </c:pt>
                <c:pt idx="6">
                  <c:v>1440</c:v>
                </c:pt>
                <c:pt idx="9">
                  <c:v>1373</c:v>
                </c:pt>
                <c:pt idx="12">
                  <c:v>1277</c:v>
                </c:pt>
              </c:numCache>
            </c:numRef>
          </c:val>
          <c:extLst>
            <c:ext xmlns:c16="http://schemas.microsoft.com/office/drawing/2014/chart" uri="{C3380CC4-5D6E-409C-BE32-E72D297353CC}">
              <c16:uniqueId val="{00000007-94F0-47ED-80F4-D01B7C7534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-691</c:v>
                </c:pt>
                <c:pt idx="2">
                  <c:v>#N/A</c:v>
                </c:pt>
                <c:pt idx="3">
                  <c:v>#N/A</c:v>
                </c:pt>
                <c:pt idx="4">
                  <c:v>-245</c:v>
                </c:pt>
                <c:pt idx="5">
                  <c:v>#N/A</c:v>
                </c:pt>
                <c:pt idx="6">
                  <c:v>#N/A</c:v>
                </c:pt>
                <c:pt idx="7">
                  <c:v>-320</c:v>
                </c:pt>
                <c:pt idx="8">
                  <c:v>#N/A</c:v>
                </c:pt>
                <c:pt idx="9">
                  <c:v>#N/A</c:v>
                </c:pt>
                <c:pt idx="10">
                  <c:v>-536</c:v>
                </c:pt>
                <c:pt idx="11">
                  <c:v>#N/A</c:v>
                </c:pt>
                <c:pt idx="12">
                  <c:v>#N/A</c:v>
                </c:pt>
                <c:pt idx="13">
                  <c:v>-443</c:v>
                </c:pt>
                <c:pt idx="14">
                  <c:v>#N/A</c:v>
                </c:pt>
              </c:numCache>
            </c:numRef>
          </c:val>
          <c:smooth val="0"/>
          <c:extLst>
            <c:ext xmlns:c16="http://schemas.microsoft.com/office/drawing/2014/chart" uri="{C3380CC4-5D6E-409C-BE32-E72D297353CC}">
              <c16:uniqueId val="{00000008-94F0-47ED-80F4-D01B7C7534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10864</c:v>
                </c:pt>
                <c:pt idx="5">
                  <c:v>9454</c:v>
                </c:pt>
                <c:pt idx="8">
                  <c:v>8163</c:v>
                </c:pt>
                <c:pt idx="11">
                  <c:v>7106</c:v>
                </c:pt>
                <c:pt idx="14">
                  <c:v>6242</c:v>
                </c:pt>
              </c:numCache>
            </c:numRef>
          </c:val>
          <c:extLst>
            <c:ext xmlns:c16="http://schemas.microsoft.com/office/drawing/2014/chart" uri="{C3380CC4-5D6E-409C-BE32-E72D297353CC}">
              <c16:uniqueId val="{00000000-5CC1-431D-AD37-A66B0A3624C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9920</c:v>
                </c:pt>
                <c:pt idx="5">
                  <c:v>8423</c:v>
                </c:pt>
                <c:pt idx="8">
                  <c:v>8098</c:v>
                </c:pt>
                <c:pt idx="11">
                  <c:v>7596</c:v>
                </c:pt>
                <c:pt idx="14">
                  <c:v>8422</c:v>
                </c:pt>
              </c:numCache>
            </c:numRef>
          </c:val>
          <c:extLst>
            <c:ext xmlns:c16="http://schemas.microsoft.com/office/drawing/2014/chart" uri="{C3380CC4-5D6E-409C-BE32-E72D297353CC}">
              <c16:uniqueId val="{00000001-5CC1-431D-AD37-A66B0A3624C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48445</c:v>
                </c:pt>
                <c:pt idx="5">
                  <c:v>52248</c:v>
                </c:pt>
                <c:pt idx="8">
                  <c:v>54547</c:v>
                </c:pt>
                <c:pt idx="11">
                  <c:v>60610</c:v>
                </c:pt>
                <c:pt idx="14">
                  <c:v>62206</c:v>
                </c:pt>
              </c:numCache>
            </c:numRef>
          </c:val>
          <c:extLst>
            <c:ext xmlns:c16="http://schemas.microsoft.com/office/drawing/2014/chart" uri="{C3380CC4-5D6E-409C-BE32-E72D297353CC}">
              <c16:uniqueId val="{00000002-5CC1-431D-AD37-A66B0A3624C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C1-431D-AD37-A66B0A3624C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C1-431D-AD37-A66B0A3624C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C1-431D-AD37-A66B0A3624C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6423</c:v>
                </c:pt>
                <c:pt idx="3">
                  <c:v>6193</c:v>
                </c:pt>
                <c:pt idx="6">
                  <c:v>6441</c:v>
                </c:pt>
                <c:pt idx="9">
                  <c:v>6738</c:v>
                </c:pt>
                <c:pt idx="12">
                  <c:v>6859</c:v>
                </c:pt>
              </c:numCache>
            </c:numRef>
          </c:val>
          <c:extLst>
            <c:ext xmlns:c16="http://schemas.microsoft.com/office/drawing/2014/chart" uri="{C3380CC4-5D6E-409C-BE32-E72D297353CC}">
              <c16:uniqueId val="{00000006-5CC1-431D-AD37-A66B0A3624C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c:v>
                </c:pt>
                <c:pt idx="3">
                  <c:v>9</c:v>
                </c:pt>
                <c:pt idx="6">
                  <c:v>7</c:v>
                </c:pt>
                <c:pt idx="9">
                  <c:v>6</c:v>
                </c:pt>
                <c:pt idx="12">
                  <c:v>5</c:v>
                </c:pt>
              </c:numCache>
            </c:numRef>
          </c:val>
          <c:extLst>
            <c:ext xmlns:c16="http://schemas.microsoft.com/office/drawing/2014/chart" uri="{C3380CC4-5D6E-409C-BE32-E72D297353CC}">
              <c16:uniqueId val="{00000007-5CC1-431D-AD37-A66B0A3624C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6782</c:v>
                </c:pt>
                <c:pt idx="3">
                  <c:v>7265</c:v>
                </c:pt>
                <c:pt idx="6">
                  <c:v>7516</c:v>
                </c:pt>
                <c:pt idx="9">
                  <c:v>7532</c:v>
                </c:pt>
                <c:pt idx="12">
                  <c:v>6811</c:v>
                </c:pt>
              </c:numCache>
            </c:numRef>
          </c:val>
          <c:extLst>
            <c:ext xmlns:c16="http://schemas.microsoft.com/office/drawing/2014/chart" uri="{C3380CC4-5D6E-409C-BE32-E72D297353CC}">
              <c16:uniqueId val="{00000008-5CC1-431D-AD37-A66B0A3624C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7715</c:v>
                </c:pt>
                <c:pt idx="3">
                  <c:v>8326</c:v>
                </c:pt>
                <c:pt idx="6">
                  <c:v>7712</c:v>
                </c:pt>
                <c:pt idx="9">
                  <c:v>7948</c:v>
                </c:pt>
                <c:pt idx="12">
                  <c:v>7457</c:v>
                </c:pt>
              </c:numCache>
            </c:numRef>
          </c:val>
          <c:extLst>
            <c:ext xmlns:c16="http://schemas.microsoft.com/office/drawing/2014/chart" uri="{C3380CC4-5D6E-409C-BE32-E72D297353CC}">
              <c16:uniqueId val="{00000009-5CC1-431D-AD37-A66B0A3624C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11781</c:v>
                </c:pt>
                <c:pt idx="3">
                  <c:v>12048</c:v>
                </c:pt>
                <c:pt idx="6">
                  <c:v>11166</c:v>
                </c:pt>
                <c:pt idx="9">
                  <c:v>9979</c:v>
                </c:pt>
                <c:pt idx="12">
                  <c:v>11874</c:v>
                </c:pt>
              </c:numCache>
            </c:numRef>
          </c:val>
          <c:extLst>
            <c:ext xmlns:c16="http://schemas.microsoft.com/office/drawing/2014/chart" uri="{C3380CC4-5D6E-409C-BE32-E72D297353CC}">
              <c16:uniqueId val="{0000000A-5CC1-431D-AD37-A66B0A3624C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CC1-431D-AD37-A66B0A3624C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6009</c:v>
                </c:pt>
                <c:pt idx="1">
                  <c:v>7009</c:v>
                </c:pt>
                <c:pt idx="2">
                  <c:v>8018</c:v>
                </c:pt>
              </c:numCache>
            </c:numRef>
          </c:val>
          <c:extLst>
            <c:ext xmlns:c16="http://schemas.microsoft.com/office/drawing/2014/chart" uri="{C3380CC4-5D6E-409C-BE32-E72D297353CC}">
              <c16:uniqueId val="{00000000-DE46-4BAE-A48E-666FEEA508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DE46-4BAE-A48E-666FEEA508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47292</c:v>
                </c:pt>
                <c:pt idx="1">
                  <c:v>52278</c:v>
                </c:pt>
                <c:pt idx="2">
                  <c:v>52822</c:v>
                </c:pt>
              </c:numCache>
            </c:numRef>
          </c:val>
          <c:extLst>
            <c:ext xmlns:c16="http://schemas.microsoft.com/office/drawing/2014/chart" uri="{C3380CC4-5D6E-409C-BE32-E72D297353CC}">
              <c16:uniqueId val="{00000002-DE46-4BAE-A48E-666FEEA508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{6D57F840-30DE-4503-B1BD-E98EC665A77F}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5B1-47EC-8C1A-0A78F6D61E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{AC7B0711-2912-4358-AC78-3766395B1733}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B1-47EC-8C1A-0A78F6D61E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{20FB2602-B55B-4A9A-A59D-FDD5AE82B224}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B1-47EC-8C1A-0A78F6D61E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{FDBF6407-A871-48F8-B832-A3DF57D28A91}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B1-47EC-8C1A-0A78F6D61E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{5A5ED8F7-34C7-4096-A49E-EA0AB35A02DD}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B1-47EC-8C1A-0A78F6D61EE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{544D96D5-422A-47FF-AEAA-30158901CBC7}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5B1-47EC-8C1A-0A78F6D61EE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{E6F23B21-A6A5-4AE1-95CD-C4385A8C59E4}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5B1-47EC-8C1A-0A78F6D61EE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{E5C07678-876A-4079-90B3-EE3DB11FE356}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5B1-47EC-8C1A-0A78F6D61EE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{6F01AAA0-E2C4-4170-B132-6349D442E887}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5B1-47EC-8C1A-0A78F6D61E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56.9</c:v>
                </c:pt>
                <c:pt idx="8">
                  <c:v>57.3</c:v>
                </c:pt>
                <c:pt idx="16">
                  <c:v>58</c:v>
                </c:pt>
                <c:pt idx="24">
                  <c:v>59.3</c:v>
                </c:pt>
                <c:pt idx="32">
                  <c:v>59.1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5B1-47EC-8C1A-0A78F6D61EE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{BBCDC656-4FF3-408F-B7A3-94E8FB18A5E5}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5B1-47EC-8C1A-0A78F6D61EE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{DF9B663E-E15B-49CE-B72D-0C065C865AF2}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B1-47EC-8C1A-0A78F6D61E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{AB704A7F-7EF0-42A3-A5AF-6DE601004D60}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B1-47EC-8C1A-0A78F6D61E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{12C28EF5-9E1C-4858-BA7A-2622F43F2B15}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B1-47EC-8C1A-0A78F6D61E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{85714BDB-8F51-4EA8-95C3-40FF8D0AEB35}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B1-47EC-8C1A-0A78F6D61EE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{3D9A51E1-746C-4B37-BE39-66B19EEFB6CC}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5B1-47EC-8C1A-0A78F6D61EE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{45AE61A0-E195-41F2-A243-CF22C5809323}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5B1-47EC-8C1A-0A78F6D61EE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{B382E937-1255-46EC-8A6D-1124A3DF2296}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5B1-47EC-8C1A-0A78F6D61EE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{FCAC9580-2E15-4096-8BE3-76A83912B0EE}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5B1-47EC-8C1A-0A78F6D61E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35B1-47EC-8C1A-0A78F6D61EE5}"/>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{F483B06C-6152-43FD-812D-E7CD6881282C}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7D3-426B-86D2-A2D24D4748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{F9938F96-0D44-4793-8E49-AA747C67FA7F}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D3-426B-86D2-A2D24D4748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{A11A9764-27B9-4F72-87EA-813CB75FFF91}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D3-426B-86D2-A2D24D4748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{E2D0018E-BE39-437A-9CFB-0DAAF2157B59}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D3-426B-86D2-A2D24D4748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{54C58AA5-7F23-47BE-B132-B1F50A92F379}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D3-426B-86D2-A2D24D4748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{2E4D9AF1-1456-44A2-9161-36490F1FDE3F}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7D3-426B-86D2-A2D24D4748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{08DAA8FA-BB0D-4380-9514-47D4CC8B2F91}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7D3-426B-86D2-A2D24D4748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{CF8657EB-BF2A-488C-BD01-9B5849193070}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7D3-426B-86D2-A2D24D4748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{C35CB58F-E4E9-4BA0-9979-53F7B17E6C32}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7D3-426B-86D2-A2D24D4748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-0.7</c:v>
                </c:pt>
                <c:pt idx="8">
                  <c:v>-1.1000000000000001</c:v>
                </c:pt>
                <c:pt idx="16">
                  <c:v>-1</c:v>
                </c:pt>
                <c:pt idx="24">
                  <c:v>-0.8</c:v>
                </c:pt>
                <c:pt idx="32">
                  <c:v>-0.9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7D3-426B-86D2-A2D24D4748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{84675A19-C2C0-4DEB-8A53-960B99DBDFEE}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7D3-426B-86D2-A2D24D4748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{BD9A5453-1F6F-4087-8E63-1E8C77BA2F53}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D3-426B-86D2-A2D24D4748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{14DC7378-9600-4070-8124-1D1CE8BE8113}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D3-426B-86D2-A2D24D4748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{B8A0155F-8517-47C3-A032-D6E741748E05}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D3-426B-86D2-A2D24D4748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{3FDCE0A4-5C09-4F73-98F6-D0E613E38625}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D3-426B-86D2-A2D24D4748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{19C5C8D5-347B-46AF-9401-4D4A801050B4}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7D3-426B-86D2-A2D24D4748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{B3917C42-664A-48EC-B7D1-6F54E3CD8E25}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7D3-426B-86D2-A2D24D47480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{919ECB61-81C4-4176-A60C-C3CB68B48182}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7D3-426B-86D2-A2D24D47480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{0F6041C7-DBCB-45AE-88FF-C34C95341164}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7D3-426B-86D2-A2D24D4748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37D3-426B-86D2-A2D24D474801}"/>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基準財政収入額は、</a:t>
          </a:r>
          <a:r>
            <a:rPr kumimoji="1" lang="ja-JP" altLang="en-US" sz="1100">
              <a:solidFill>
                <a:schemeClr val="dk1"/>
              </a:solidFill>
              <a:effectLst/>
              <a:latin typeface="+mn-lt"/>
              <a:ea typeface="+mn-ea"/>
              <a:cs typeface="+mn-cs"/>
            </a:rPr>
            <a:t>法人税割、地方消費税交付金</a:t>
          </a:r>
          <a:r>
            <a:rPr kumimoji="1" lang="ja-JP" altLang="ja-JP" sz="1100">
              <a:solidFill>
                <a:schemeClr val="dk1"/>
              </a:solidFill>
              <a:effectLst/>
              <a:latin typeface="+mn-lt"/>
              <a:ea typeface="+mn-ea"/>
              <a:cs typeface="+mn-cs"/>
            </a:rPr>
            <a:t>が減となったものの、固定資産税、</a:t>
          </a:r>
          <a:r>
            <a:rPr kumimoji="1" lang="ja-JP" altLang="en-US" sz="1100">
              <a:solidFill>
                <a:schemeClr val="dk1"/>
              </a:solidFill>
              <a:effectLst/>
              <a:latin typeface="+mn-lt"/>
              <a:ea typeface="+mn-ea"/>
              <a:cs typeface="+mn-cs"/>
            </a:rPr>
            <a:t>株式譲渡所得割交付金</a:t>
          </a:r>
          <a:r>
            <a:rPr kumimoji="1" lang="ja-JP" altLang="ja-JP" sz="1100">
              <a:solidFill>
                <a:schemeClr val="dk1"/>
              </a:solidFill>
              <a:effectLst/>
              <a:latin typeface="+mn-lt"/>
              <a:ea typeface="+mn-ea"/>
              <a:cs typeface="+mn-cs"/>
            </a:rPr>
            <a:t>等が増となり、前年度から</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％の増となった。基準財政需要額は、前年度比</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％の増となり、分子・分母ともに増となったことで、単年度数値は前年と比べると</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ポイントの増となった。</a:t>
          </a:r>
          <a:endParaRPr lang="ja-JP" altLang="ja-JP" sz="1400">
            <a:effectLst/>
          </a:endParaRPr>
        </a:p>
        <a:p>
          <a:r>
            <a:rPr kumimoji="1" lang="ja-JP" altLang="ja-JP" sz="1100">
              <a:solidFill>
                <a:schemeClr val="dk1"/>
              </a:solidFill>
              <a:effectLst/>
              <a:latin typeface="+mn-lt"/>
              <a:ea typeface="+mn-ea"/>
              <a:cs typeface="+mn-cs"/>
            </a:rPr>
            <a:t>３年平均の指数は、前年度から</a:t>
          </a:r>
          <a:r>
            <a:rPr kumimoji="1" lang="en-US" altLang="ja-JP" sz="1100">
              <a:solidFill>
                <a:schemeClr val="dk1"/>
              </a:solidFill>
              <a:effectLst/>
              <a:latin typeface="+mn-lt"/>
              <a:ea typeface="+mn-ea"/>
              <a:cs typeface="+mn-cs"/>
            </a:rPr>
            <a:t>0.06</a:t>
          </a:r>
          <a:r>
            <a:rPr kumimoji="1" lang="ja-JP" altLang="ja-JP" sz="1100">
              <a:solidFill>
                <a:schemeClr val="dk1"/>
              </a:solidFill>
              <a:effectLst/>
              <a:latin typeface="+mn-lt"/>
              <a:ea typeface="+mn-ea"/>
              <a:cs typeface="+mn-cs"/>
            </a:rPr>
            <a:t>ポイントの増となる</a:t>
          </a:r>
          <a:r>
            <a:rPr kumimoji="1" lang="en-US" altLang="ja-JP" sz="1100">
              <a:solidFill>
                <a:schemeClr val="dk1"/>
              </a:solidFill>
              <a:effectLst/>
              <a:latin typeface="+mn-lt"/>
              <a:ea typeface="+mn-ea"/>
              <a:cs typeface="+mn-cs"/>
            </a:rPr>
            <a:t>1.57</a:t>
          </a:r>
          <a:r>
            <a:rPr kumimoji="1" lang="ja-JP" altLang="ja-JP" sz="1100">
              <a:solidFill>
                <a:schemeClr val="dk1"/>
              </a:solidFill>
              <a:effectLst/>
              <a:latin typeface="+mn-lt"/>
              <a:ea typeface="+mn-ea"/>
              <a:cs typeface="+mn-cs"/>
            </a:rPr>
            <a:t>となっている。今後は老朽化した公共施設の維持管理や更新に係る費用</a:t>
          </a:r>
          <a:r>
            <a:rPr kumimoji="1" lang="ja-JP" altLang="en-US" sz="1100">
              <a:solidFill>
                <a:schemeClr val="dk1"/>
              </a:solidFill>
              <a:effectLst/>
              <a:latin typeface="+mn-lt"/>
              <a:ea typeface="+mn-ea"/>
              <a:cs typeface="+mn-cs"/>
            </a:rPr>
            <a:t>の増や</a:t>
          </a:r>
          <a:r>
            <a:rPr kumimoji="1" lang="ja-JP" altLang="ja-JP" sz="1100">
              <a:solidFill>
                <a:schemeClr val="dk1"/>
              </a:solidFill>
              <a:effectLst/>
              <a:latin typeface="+mn-lt"/>
              <a:ea typeface="+mn-ea"/>
              <a:cs typeface="+mn-cs"/>
            </a:rPr>
            <a:t>これに伴う公債費の増</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想定</a:t>
          </a:r>
          <a:r>
            <a:rPr kumimoji="1" lang="ja-JP" altLang="en-US" sz="1100">
              <a:solidFill>
                <a:schemeClr val="dk1"/>
              </a:solidFill>
              <a:effectLst/>
              <a:latin typeface="+mn-lt"/>
              <a:ea typeface="+mn-ea"/>
              <a:cs typeface="+mn-cs"/>
            </a:rPr>
            <a:t>されて</a:t>
          </a:r>
          <a:r>
            <a:rPr kumimoji="1" lang="ja-JP" altLang="ja-JP" sz="1100">
              <a:solidFill>
                <a:schemeClr val="dk1"/>
              </a:solidFill>
              <a:effectLst/>
              <a:latin typeface="+mn-lt"/>
              <a:ea typeface="+mn-ea"/>
              <a:cs typeface="+mn-cs"/>
            </a:rPr>
            <a:t>おり、引き続き指数の動向に注視していく必要がある。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35</xdr:row>
      <xdr:rowOff>86078</xdr:rowOff>
    </xdr:from>
    <xdr:to>
      <xdr:col>23</xdr:col>
      <xdr:colOff>133350</xdr:colOff>
      <xdr:row>35</xdr:row>
      <xdr:rowOff>166511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08682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35</xdr:row>
      <xdr:rowOff>166511</xdr:rowOff>
    </xdr:from>
    <xdr:to>
      <xdr:col>19</xdr:col>
      <xdr:colOff>133350</xdr:colOff>
      <xdr:row>36</xdr:row>
      <xdr:rowOff>35278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1672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35278</xdr:rowOff>
    </xdr:from>
    <xdr:to>
      <xdr:col>15</xdr:col>
      <xdr:colOff>82550</xdr:colOff>
      <xdr:row>36</xdr:row>
      <xdr:rowOff>35278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2074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153105</xdr:rowOff>
    </xdr:from>
    <xdr:to>
      <xdr:col>11</xdr:col>
      <xdr:colOff>31750</xdr:colOff>
      <xdr:row>36</xdr:row>
      <xdr:rowOff>35278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1538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35278</xdr:rowOff>
    </xdr:from>
    <xdr:to>
      <xdr:col>23</xdr:col>
      <xdr:colOff>184150</xdr:colOff>
      <xdr:row>35</xdr:row>
      <xdr:rowOff>136878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0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34</xdr:row>
      <xdr:rowOff>128005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595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35</xdr:row>
      <xdr:rowOff>115711</xdr:rowOff>
    </xdr:from>
    <xdr:to>
      <xdr:col>19</xdr:col>
      <xdr:colOff>184150</xdr:colOff>
      <xdr:row>36</xdr:row>
      <xdr:rowOff>45861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11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56038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5885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35</xdr:row>
      <xdr:rowOff>155928</xdr:rowOff>
    </xdr:from>
    <xdr:to>
      <xdr:col>15</xdr:col>
      <xdr:colOff>133350</xdr:colOff>
      <xdr:row>36</xdr:row>
      <xdr:rowOff>86078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15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96255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5925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155928</xdr:rowOff>
    </xdr:from>
    <xdr:to>
      <xdr:col>11</xdr:col>
      <xdr:colOff>82550</xdr:colOff>
      <xdr:row>36</xdr:row>
      <xdr:rowOff>86078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15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96255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5925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102305</xdr:rowOff>
    </xdr:from>
    <xdr:to>
      <xdr:col>7</xdr:col>
      <xdr:colOff>31750</xdr:colOff>
      <xdr:row>36</xdr:row>
      <xdr:rowOff>32455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10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42632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5871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費の増により分子の経常経費充当一般財源は増となった。また、分母の経常一般財源についても固定資産税（土地家屋）現年課税分、市民税（</a:t>
          </a:r>
          <a:r>
            <a:rPr kumimoji="1" lang="ja-JP" altLang="en-US" sz="1100">
              <a:solidFill>
                <a:schemeClr val="dk1"/>
              </a:solidFill>
              <a:effectLst/>
              <a:latin typeface="+mn-lt"/>
              <a:ea typeface="+mn-ea"/>
              <a:cs typeface="+mn-cs"/>
            </a:rPr>
            <a:t>法人</a:t>
          </a:r>
          <a:r>
            <a:rPr kumimoji="1" lang="ja-JP" altLang="ja-JP" sz="1100">
              <a:solidFill>
                <a:schemeClr val="dk1"/>
              </a:solidFill>
              <a:effectLst/>
              <a:latin typeface="+mn-lt"/>
              <a:ea typeface="+mn-ea"/>
              <a:cs typeface="+mn-cs"/>
            </a:rPr>
            <a:t>）現年課税分等の増により増となった。分母・分子ともに増とな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分母の増の影響</a:t>
          </a:r>
          <a:r>
            <a:rPr kumimoji="1" lang="ja-JP" altLang="en-US" sz="1100">
              <a:solidFill>
                <a:schemeClr val="dk1"/>
              </a:solidFill>
              <a:effectLst/>
              <a:latin typeface="+mn-lt"/>
              <a:ea typeface="+mn-ea"/>
              <a:cs typeface="+mn-cs"/>
            </a:rPr>
            <a:t>が大きかったため</a:t>
          </a:r>
          <a:r>
            <a:rPr kumimoji="1" lang="ja-JP" altLang="ja-JP" sz="1100">
              <a:solidFill>
                <a:schemeClr val="dk1"/>
              </a:solidFill>
              <a:effectLst/>
              <a:latin typeface="+mn-lt"/>
              <a:ea typeface="+mn-ea"/>
              <a:cs typeface="+mn-cs"/>
            </a:rPr>
            <a:t>、経常収支比率は前年度から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79.2</a:t>
          </a:r>
          <a:r>
            <a:rPr kumimoji="1" lang="ja-JP" altLang="ja-JP" sz="1100">
              <a:solidFill>
                <a:schemeClr val="dk1"/>
              </a:solidFill>
              <a:effectLst/>
              <a:latin typeface="+mn-lt"/>
              <a:ea typeface="+mn-ea"/>
              <a:cs typeface="+mn-cs"/>
            </a:rPr>
            <a:t>％となった。類似団体平均を下回ってはいるが、</a:t>
          </a:r>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や人件費</a:t>
          </a:r>
          <a:r>
            <a:rPr kumimoji="1" lang="ja-JP" altLang="ja-JP" sz="1100">
              <a:solidFill>
                <a:schemeClr val="dk1"/>
              </a:solidFill>
              <a:effectLst/>
              <a:latin typeface="+mn-lt"/>
              <a:ea typeface="+mn-ea"/>
              <a:cs typeface="+mn-cs"/>
            </a:rPr>
            <a:t>については増加傾向にあり、今後の比率の推移を見通すことは難しいが、「武蔵野市行財政改革アクションプラン」を着実に実行し、経常経費の抑制・削減に努めていく。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56642</xdr:rowOff>
    </xdr:from>
    <xdr:to>
      <xdr:col>23</xdr:col>
      <xdr:colOff>133350</xdr:colOff>
      <xdr:row>61</xdr:row>
      <xdr:rowOff>71120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51509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71120</xdr:rowOff>
    </xdr:from>
    <xdr:to>
      <xdr:col>19</xdr:col>
      <xdr:colOff>133350</xdr:colOff>
      <xdr:row>61</xdr:row>
      <xdr:rowOff>153162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529570"/>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153162</xdr:rowOff>
    </xdr:from>
    <xdr:to>
      <xdr:col>15</xdr:col>
      <xdr:colOff>82550</xdr:colOff>
      <xdr:row>62</xdr:row>
      <xdr:rowOff>126492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611612"/>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126492</xdr:rowOff>
    </xdr:from>
    <xdr:to>
      <xdr:col>11</xdr:col>
      <xdr:colOff>31750</xdr:colOff>
      <xdr:row>62</xdr:row>
      <xdr:rowOff>126492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756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5842</xdr:rowOff>
    </xdr:from>
    <xdr:to>
      <xdr:col>23</xdr:col>
      <xdr:colOff>184150</xdr:colOff>
      <xdr:row>61</xdr:row>
      <xdr:rowOff>107442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22369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30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20320</xdr:rowOff>
    </xdr:from>
    <xdr:to>
      <xdr:col>19</xdr:col>
      <xdr:colOff>184150</xdr:colOff>
      <xdr:row>61</xdr:row>
      <xdr:rowOff>121920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102362</xdr:rowOff>
    </xdr:from>
    <xdr:to>
      <xdr:col>15</xdr:col>
      <xdr:colOff>133350</xdr:colOff>
      <xdr:row>62</xdr:row>
      <xdr:rowOff>32512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42689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75692</xdr:rowOff>
    </xdr:from>
    <xdr:to>
      <xdr:col>11</xdr:col>
      <xdr:colOff>82550</xdr:colOff>
      <xdr:row>63</xdr:row>
      <xdr:rowOff>5842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0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16019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7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75692</xdr:rowOff>
    </xdr:from>
    <xdr:to>
      <xdr:col>7</xdr:col>
      <xdr:colOff>31750</xdr:colOff>
      <xdr:row>63</xdr:row>
      <xdr:rowOff>5842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0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16019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47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[204,133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人件費は、定年延長に伴い、定年退職者が前年度に比べ</a:t>
          </a:r>
          <a:r>
            <a:rPr lang="ja-JP" altLang="en-US" sz="1100">
              <a:solidFill>
                <a:schemeClr val="dk1"/>
              </a:solidFill>
              <a:effectLst/>
              <a:latin typeface="+mn-lt"/>
              <a:ea typeface="+mn-ea"/>
              <a:cs typeface="+mn-cs"/>
            </a:rPr>
            <a:t>多かった</a:t>
          </a:r>
          <a:r>
            <a:rPr lang="ja-JP" altLang="ja-JP" sz="1100">
              <a:solidFill>
                <a:schemeClr val="dk1"/>
              </a:solidFill>
              <a:effectLst/>
              <a:latin typeface="+mn-lt"/>
              <a:ea typeface="+mn-ea"/>
              <a:cs typeface="+mn-cs"/>
            </a:rPr>
            <a:t>ことによる退職手当の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等により、前年度比</a:t>
          </a:r>
          <a:r>
            <a:rPr lang="en-US" altLang="ja-JP" sz="1100">
              <a:solidFill>
                <a:schemeClr val="dk1"/>
              </a:solidFill>
              <a:effectLst/>
              <a:latin typeface="+mn-lt"/>
              <a:ea typeface="+mn-ea"/>
              <a:cs typeface="+mn-cs"/>
            </a:rPr>
            <a:t>7.3</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となった。物件費については、平成</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年度以降増加</a:t>
          </a:r>
          <a:r>
            <a:rPr lang="ja-JP" altLang="en-US" sz="1100">
              <a:solidFill>
                <a:schemeClr val="dk1"/>
              </a:solidFill>
              <a:effectLst/>
              <a:latin typeface="+mn-lt"/>
              <a:ea typeface="+mn-ea"/>
              <a:cs typeface="+mn-cs"/>
            </a:rPr>
            <a:t>傾向にあり、令和５年度に一度減に転じているものの、仮想化基盤整備費や標準化に伴う各業務システム構築に加え、ふるさと応援寄附事業に係る委託料等が大幅に増となったことにより、</a:t>
          </a:r>
          <a:r>
            <a:rPr lang="ja-JP" altLang="ja-JP" sz="1100">
              <a:solidFill>
                <a:schemeClr val="dk1"/>
              </a:solidFill>
              <a:effectLst/>
              <a:latin typeface="+mn-lt"/>
              <a:ea typeface="+mn-ea"/>
              <a:cs typeface="+mn-cs"/>
            </a:rPr>
            <a:t>前年度比</a:t>
          </a:r>
          <a:r>
            <a:rPr lang="en-US" altLang="ja-JP" sz="1100">
              <a:solidFill>
                <a:schemeClr val="dk1"/>
              </a:solidFill>
              <a:effectLst/>
              <a:latin typeface="+mn-lt"/>
              <a:ea typeface="+mn-ea"/>
              <a:cs typeface="+mn-cs"/>
            </a:rPr>
            <a:t>11.3</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となった。今後は</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引き続き</a:t>
          </a:r>
          <a:r>
            <a:rPr lang="ja-JP" altLang="en-US" sz="1100">
              <a:solidFill>
                <a:schemeClr val="dk1"/>
              </a:solidFill>
              <a:effectLst/>
              <a:latin typeface="+mn-lt"/>
              <a:ea typeface="+mn-ea"/>
              <a:cs typeface="+mn-cs"/>
            </a:rPr>
            <a:t>ふるさと応援寄附事業の拡大や</a:t>
          </a:r>
          <a:r>
            <a:rPr lang="ja-JP" altLang="ja-JP" sz="1100">
              <a:solidFill>
                <a:schemeClr val="dk1"/>
              </a:solidFill>
              <a:effectLst/>
              <a:latin typeface="+mn-lt"/>
              <a:ea typeface="+mn-ea"/>
              <a:cs typeface="+mn-cs"/>
            </a:rPr>
            <a:t>物価高騰による増加が見込まれているため、行財政改革を継続して推し進め、経費抑制を図る。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20377</xdr:rowOff>
    </xdr:from>
    <xdr:to>
      <xdr:col>23</xdr:col>
      <xdr:colOff>133350</xdr:colOff>
      <xdr:row>89</xdr:row>
      <xdr:rowOff>71633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107977"/>
          <a:ext cx="838200" cy="22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20377</xdr:rowOff>
    </xdr:from>
    <xdr:to>
      <xdr:col>19</xdr:col>
      <xdr:colOff>133350</xdr:colOff>
      <xdr:row>88</xdr:row>
      <xdr:rowOff>53958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5107977"/>
          <a:ext cx="889000" cy="3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161249</xdr:rowOff>
    </xdr:from>
    <xdr:to>
      <xdr:col>15</xdr:col>
      <xdr:colOff>82550</xdr:colOff>
      <xdr:row>88</xdr:row>
      <xdr:rowOff>53958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5077399"/>
          <a:ext cx="889000" cy="6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21536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8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7996</xdr:rowOff>
    </xdr:from>
    <xdr:to>
      <xdr:col>11</xdr:col>
      <xdr:colOff>31750</xdr:colOff>
      <xdr:row>87</xdr:row>
      <xdr:rowOff>161249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924146"/>
          <a:ext cx="889000" cy="15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20833</xdr:rowOff>
    </xdr:from>
    <xdr:to>
      <xdr:col>23</xdr:col>
      <xdr:colOff>184150</xdr:colOff>
      <xdr:row>89</xdr:row>
      <xdr:rowOff>122433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27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88160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175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141027</xdr:rowOff>
    </xdr:from>
    <xdr:to>
      <xdr:col>19</xdr:col>
      <xdr:colOff>184150</xdr:colOff>
      <xdr:row>88</xdr:row>
      <xdr:rowOff>71177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0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55954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43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3158</xdr:rowOff>
    </xdr:from>
    <xdr:to>
      <xdr:col>15</xdr:col>
      <xdr:colOff>133350</xdr:colOff>
      <xdr:row>88</xdr:row>
      <xdr:rowOff>104758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509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89535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1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110449</xdr:rowOff>
    </xdr:from>
    <xdr:to>
      <xdr:col>11</xdr:col>
      <xdr:colOff>82550</xdr:colOff>
      <xdr:row>88</xdr:row>
      <xdr:rowOff>40599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502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25376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5112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128646</xdr:rowOff>
    </xdr:from>
    <xdr:to>
      <xdr:col>7</xdr:col>
      <xdr:colOff>31750</xdr:colOff>
      <xdr:row>87</xdr:row>
      <xdr:rowOff>58796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87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43573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95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月１日より、民間・他団体との給与水準の均衡を図るため、給料表を市の独自表から都表へ移行した。また、</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歳以上昇給抑制や扶養手当の減額等を実施し、給与制度の改革を行っている。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11641</xdr:rowOff>
    </xdr:from>
    <xdr:to>
      <xdr:col>81</xdr:col>
      <xdr:colOff>44450</xdr:colOff>
      <xdr:row>85</xdr:row>
      <xdr:rowOff>112184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84891"/>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112184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854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86</xdr:row>
      <xdr:rowOff>21166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854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7658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104368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0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61384</xdr:rowOff>
    </xdr:from>
    <xdr:to>
      <xdr:col>77</xdr:col>
      <xdr:colOff>95250</xdr:colOff>
      <xdr:row>85</xdr:row>
      <xdr:rowOff>162984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147761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21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96961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健全財政を維持しつつ必要な市民サービスを維持する財源を生み出し、効果的で効率的な組織・職員体制を構築するため、「第</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次職員定数適正化計画（</a:t>
          </a:r>
          <a:r>
            <a:rPr kumimoji="1" lang="ja-JP" altLang="en-US" sz="1100">
              <a:solidFill>
                <a:schemeClr val="dk1"/>
              </a:solidFill>
              <a:effectLst/>
              <a:latin typeface="+mn-lt"/>
              <a:ea typeface="+mn-ea"/>
              <a:cs typeface="+mn-cs"/>
            </a:rPr>
            <a:t>令和３</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年度）」の実施により職員の削減を図った。計画期間中に</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人の定数削減を目指</a:t>
          </a:r>
          <a:r>
            <a:rPr kumimoji="1" lang="ja-JP" altLang="en-US" sz="1100">
              <a:solidFill>
                <a:schemeClr val="dk1"/>
              </a:solidFill>
              <a:effectLst/>
              <a:latin typeface="+mn-lt"/>
              <a:ea typeface="+mn-ea"/>
              <a:cs typeface="+mn-cs"/>
            </a:rPr>
            <a:t>していたが、結果的には８名増となった。令和６年度に次期計画として「</a:t>
          </a:r>
          <a:r>
            <a:rPr kumimoji="1" lang="ja-JP" altLang="ja-JP" sz="1100">
              <a:solidFill>
                <a:schemeClr val="dk1"/>
              </a:solidFill>
              <a:effectLst/>
              <a:latin typeface="+mn-lt"/>
              <a:ea typeface="+mn-ea"/>
              <a:cs typeface="+mn-cs"/>
            </a:rPr>
            <a:t>第</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次職員定数適正化計画（令和</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を策定しており、これまでの定数減の方向から転換し、働き方改革の観点も踏まえて、</a:t>
          </a:r>
          <a:r>
            <a:rPr kumimoji="1" lang="en-US" altLang="ja-JP" sz="1100">
              <a:solidFill>
                <a:schemeClr val="dk1"/>
              </a:solidFill>
              <a:effectLst/>
              <a:latin typeface="+mn-lt"/>
              <a:ea typeface="+mn-ea"/>
              <a:cs typeface="+mn-cs"/>
            </a:rPr>
            <a:t>100</a:t>
          </a:r>
          <a:r>
            <a:rPr kumimoji="1" lang="ja-JP" altLang="en-US" sz="1100">
              <a:solidFill>
                <a:schemeClr val="dk1"/>
              </a:solidFill>
              <a:effectLst/>
              <a:latin typeface="+mn-lt"/>
              <a:ea typeface="+mn-ea"/>
              <a:cs typeface="+mn-cs"/>
            </a:rPr>
            <a:t>名超の定数増を目指す。</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1746</xdr:rowOff>
    </xdr:from>
    <xdr:to>
      <xdr:col>81</xdr:col>
      <xdr:colOff>44450</xdr:colOff>
      <xdr:row>61</xdr:row>
      <xdr:rowOff>4763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60196"/>
          <a:ext cx="8382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161131</xdr:rowOff>
    </xdr:from>
    <xdr:to>
      <xdr:col>77</xdr:col>
      <xdr:colOff>44450</xdr:colOff>
      <xdr:row>61</xdr:row>
      <xdr:rowOff>1746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481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161131</xdr:rowOff>
    </xdr:from>
    <xdr:to>
      <xdr:col>72</xdr:col>
      <xdr:colOff>203200</xdr:colOff>
      <xdr:row>60</xdr:row>
      <xdr:rowOff>170180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448131"/>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170180</xdr:rowOff>
    </xdr:from>
    <xdr:to>
      <xdr:col>68</xdr:col>
      <xdr:colOff>152400</xdr:colOff>
      <xdr:row>61</xdr:row>
      <xdr:rowOff>1746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457180"/>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125413</xdr:rowOff>
    </xdr:from>
    <xdr:to>
      <xdr:col>81</xdr:col>
      <xdr:colOff>95250</xdr:colOff>
      <xdr:row>61</xdr:row>
      <xdr:rowOff>55563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1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141940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5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122396</xdr:rowOff>
    </xdr:from>
    <xdr:to>
      <xdr:col>77</xdr:col>
      <xdr:colOff>95250</xdr:colOff>
      <xdr:row>61</xdr:row>
      <xdr:rowOff>52546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0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62723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7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110331</xdr:rowOff>
    </xdr:from>
    <xdr:to>
      <xdr:col>73</xdr:col>
      <xdr:colOff>44450</xdr:colOff>
      <xdr:row>61</xdr:row>
      <xdr:rowOff>40481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9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50658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119380</xdr:rowOff>
    </xdr:from>
    <xdr:to>
      <xdr:col>68</xdr:col>
      <xdr:colOff>203200</xdr:colOff>
      <xdr:row>61</xdr:row>
      <xdr:rowOff>49530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59707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122396</xdr:rowOff>
    </xdr:from>
    <xdr:to>
      <xdr:col>64</xdr:col>
      <xdr:colOff>152400</xdr:colOff>
      <xdr:row>61</xdr:row>
      <xdr:rowOff>52546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0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62723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7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実質公債費比率は３か年平均の値であり、令和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0.60766</a:t>
          </a:r>
          <a:r>
            <a:rPr kumimoji="1" lang="ja-JP" altLang="ja-JP" sz="1100">
              <a:solidFill>
                <a:schemeClr val="dk1"/>
              </a:solidFill>
              <a:effectLst/>
              <a:latin typeface="+mn-lt"/>
              <a:ea typeface="+mn-ea"/>
              <a:cs typeface="+mn-cs"/>
            </a:rPr>
            <a:t>が除かれ、令和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0.93499</a:t>
          </a:r>
          <a:r>
            <a:rPr kumimoji="1" lang="ja-JP" altLang="ja-JP" sz="1100">
              <a:solidFill>
                <a:schemeClr val="dk1"/>
              </a:solidFill>
              <a:effectLst/>
              <a:latin typeface="+mn-lt"/>
              <a:ea typeface="+mn-ea"/>
              <a:cs typeface="+mn-cs"/>
            </a:rPr>
            <a:t>が加わったため、３か年平均では前年度から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となった。令和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年度単年度については、分子のうち</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土地開発公社からの買戻しの増加</a:t>
          </a:r>
          <a:r>
            <a:rPr kumimoji="1" lang="ja-JP" altLang="en-US" sz="1100">
              <a:solidFill>
                <a:schemeClr val="dk1"/>
              </a:solidFill>
              <a:effectLst/>
              <a:latin typeface="+mn-lt"/>
              <a:ea typeface="+mn-ea"/>
              <a:cs typeface="+mn-cs"/>
            </a:rPr>
            <a:t>に伴って「公債費に準ずる債務負担行為に係るもの」が増となったこと等により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0.23803</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0.60766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0.74083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1.17302</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0.93499</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20864</xdr:rowOff>
    </xdr:from>
    <xdr:to>
      <xdr:col>81</xdr:col>
      <xdr:colOff>44450</xdr:colOff>
      <xdr:row>37</xdr:row>
      <xdr:rowOff>32355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364514"/>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9374</xdr:rowOff>
    </xdr:from>
    <xdr:to>
      <xdr:col>77</xdr:col>
      <xdr:colOff>44450</xdr:colOff>
      <xdr:row>37</xdr:row>
      <xdr:rowOff>32355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3530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9374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415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169333</xdr:rowOff>
    </xdr:from>
    <xdr:to>
      <xdr:col>68</xdr:col>
      <xdr:colOff>152400</xdr:colOff>
      <xdr:row>37</xdr:row>
      <xdr:rowOff>43845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341533"/>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141514</xdr:rowOff>
    </xdr:from>
    <xdr:to>
      <xdr:col>81</xdr:col>
      <xdr:colOff>95250</xdr:colOff>
      <xdr:row>37</xdr:row>
      <xdr:rowOff>71664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62791</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34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153005</xdr:rowOff>
    </xdr:from>
    <xdr:to>
      <xdr:col>77</xdr:col>
      <xdr:colOff>95250</xdr:colOff>
      <xdr:row>37</xdr:row>
      <xdr:rowOff>83155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3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93332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094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130024</xdr:rowOff>
    </xdr:from>
    <xdr:to>
      <xdr:col>73</xdr:col>
      <xdr:colOff>44450</xdr:colOff>
      <xdr:row>37</xdr:row>
      <xdr:rowOff>60174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70351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07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118533</xdr:rowOff>
    </xdr:from>
    <xdr:to>
      <xdr:col>68</xdr:col>
      <xdr:colOff>203200</xdr:colOff>
      <xdr:row>37</xdr:row>
      <xdr:rowOff>48683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164495</xdr:rowOff>
    </xdr:from>
    <xdr:to>
      <xdr:col>64</xdr:col>
      <xdr:colOff>152400</xdr:colOff>
      <xdr:row>37</xdr:row>
      <xdr:rowOff>94645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3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104822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10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将来負担額に対して充当可能財源が超過しているため将来負担比率はマイナスである（令和５年度△</a:t>
          </a:r>
          <a:r>
            <a:rPr kumimoji="1" lang="en-US" altLang="ja-JP" sz="1100">
              <a:solidFill>
                <a:schemeClr val="dk1"/>
              </a:solidFill>
              <a:effectLst/>
              <a:latin typeface="+mn-lt"/>
              <a:ea typeface="+mn-ea"/>
              <a:cs typeface="+mn-cs"/>
            </a:rPr>
            <a:t>94.3</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92.5</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）。その要因として、</a:t>
          </a:r>
          <a:r>
            <a:rPr kumimoji="1" lang="ja-JP" altLang="en-US" sz="1100">
              <a:solidFill>
                <a:schemeClr val="dk1"/>
              </a:solidFill>
              <a:effectLst/>
              <a:latin typeface="+mn-lt"/>
              <a:ea typeface="+mn-ea"/>
              <a:cs typeface="+mn-cs"/>
            </a:rPr>
            <a:t>新規借入</a:t>
          </a:r>
          <a:r>
            <a:rPr kumimoji="1" lang="ja-JP" altLang="ja-JP" sz="1100">
              <a:solidFill>
                <a:schemeClr val="dk1"/>
              </a:solidFill>
              <a:effectLst/>
              <a:latin typeface="+mn-lt"/>
              <a:ea typeface="+mn-ea"/>
              <a:cs typeface="+mn-cs"/>
            </a:rPr>
            <a:t>による市債現在高の</a:t>
          </a:r>
          <a:r>
            <a:rPr kumimoji="1" lang="ja-JP" altLang="en-US" sz="1100">
              <a:solidFill>
                <a:schemeClr val="dk1"/>
              </a:solidFill>
              <a:effectLst/>
              <a:latin typeface="+mn-lt"/>
              <a:ea typeface="+mn-ea"/>
              <a:cs typeface="+mn-cs"/>
            </a:rPr>
            <a:t>増はあったものの、</a:t>
          </a:r>
          <a:r>
            <a:rPr kumimoji="1" lang="ja-JP" altLang="ja-JP" sz="1100">
              <a:solidFill>
                <a:schemeClr val="dk1"/>
              </a:solidFill>
              <a:effectLst/>
              <a:latin typeface="+mn-lt"/>
              <a:ea typeface="+mn-ea"/>
              <a:cs typeface="+mn-cs"/>
            </a:rPr>
            <a:t>基金積立額の増が</a:t>
          </a:r>
          <a:r>
            <a:rPr kumimoji="1" lang="ja-JP" altLang="en-US" sz="1100">
              <a:solidFill>
                <a:schemeClr val="dk1"/>
              </a:solidFill>
              <a:effectLst/>
              <a:latin typeface="+mn-lt"/>
              <a:ea typeface="+mn-ea"/>
              <a:cs typeface="+mn-cs"/>
            </a:rPr>
            <a:t>これを上回っており、分子はマイナス方向への移動が大きかった。一方、分母となる標準財政規模の拡大が分子の移動による影響を上回ったことで増に転じている。</a:t>
          </a:r>
          <a:r>
            <a:rPr kumimoji="1" lang="ja-JP" altLang="ja-JP" sz="1100">
              <a:solidFill>
                <a:schemeClr val="dk1"/>
              </a:solidFill>
              <a:effectLst/>
              <a:latin typeface="+mn-lt"/>
              <a:ea typeface="+mn-ea"/>
              <a:cs typeface="+mn-cs"/>
            </a:rPr>
            <a:t>今後は老朽化した公共施設、都市基盤の更新による市債発行額の増加が見込まれる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、引き続き計画的な事業執行により財政の健全性を維持していく。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人件費の経常収支比率は前年度比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ポイントの減であり、定年退職による減</a:t>
          </a:r>
          <a:r>
            <a:rPr kumimoji="1" lang="ja-JP" altLang="en-US" sz="1100">
              <a:solidFill>
                <a:schemeClr val="dk1"/>
              </a:solidFill>
              <a:effectLst/>
              <a:latin typeface="+mn-lt"/>
              <a:ea typeface="+mn-ea"/>
              <a:cs typeface="+mn-cs"/>
            </a:rPr>
            <a:t>はあるものの、</a:t>
          </a:r>
          <a:r>
            <a:rPr kumimoji="1" lang="ja-JP" altLang="ja-JP" sz="1100">
              <a:solidFill>
                <a:schemeClr val="dk1"/>
              </a:solidFill>
              <a:effectLst/>
              <a:latin typeface="+mn-lt"/>
              <a:ea typeface="+mn-ea"/>
              <a:cs typeface="+mn-cs"/>
            </a:rPr>
            <a:t>期末勤勉手当等の増</a:t>
          </a:r>
          <a:r>
            <a:rPr kumimoji="1" lang="ja-JP" altLang="en-US" sz="1100">
              <a:solidFill>
                <a:schemeClr val="dk1"/>
              </a:solidFill>
              <a:effectLst/>
              <a:latin typeface="+mn-lt"/>
              <a:ea typeface="+mn-ea"/>
              <a:cs typeface="+mn-cs"/>
            </a:rPr>
            <a:t>により、ほぼ横ばいとなった。</a:t>
          </a:r>
          <a:r>
            <a:rPr kumimoji="1" lang="ja-JP" altLang="ja-JP" sz="1100">
              <a:solidFill>
                <a:schemeClr val="dk1"/>
              </a:solidFill>
              <a:effectLst/>
              <a:latin typeface="+mn-lt"/>
              <a:ea typeface="+mn-ea"/>
              <a:cs typeface="+mn-cs"/>
            </a:rPr>
            <a:t>「第８次職員定数適正化計画（令和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年度）」に基づき計画期間中に</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人の定数削減を目指していたが、結果的には８名増となった。次期計画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「第９次職員定数適正化計画（令和７～令和</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では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これまでの定数減の方向から転換し、働き方改革の観点も踏まえて、</a:t>
          </a:r>
          <a:r>
            <a:rPr kumimoji="1" lang="en-US" altLang="ja-JP" sz="1100">
              <a:solidFill>
                <a:schemeClr val="dk1"/>
              </a:solidFill>
              <a:effectLst/>
              <a:latin typeface="+mn-lt"/>
              <a:ea typeface="+mn-ea"/>
              <a:cs typeface="+mn-cs"/>
            </a:rPr>
            <a:t>100</a:t>
          </a:r>
          <a:r>
            <a:rPr kumimoji="1" lang="ja-JP" altLang="en-US" sz="1100">
              <a:solidFill>
                <a:schemeClr val="dk1"/>
              </a:solidFill>
              <a:effectLst/>
              <a:latin typeface="+mn-lt"/>
              <a:ea typeface="+mn-ea"/>
              <a:cs typeface="+mn-cs"/>
            </a:rPr>
            <a:t>名超の定数増を目指す。</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99786</xdr:rowOff>
    </xdr:from>
    <xdr:to>
      <xdr:col>24</xdr:col>
      <xdr:colOff>25400</xdr:colOff>
      <xdr:row>32</xdr:row>
      <xdr:rowOff>110672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5586186"/>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110672</xdr:rowOff>
    </xdr:from>
    <xdr:to>
      <xdr:col>19</xdr:col>
      <xdr:colOff>187325</xdr:colOff>
      <xdr:row>33</xdr:row>
      <xdr:rowOff>48078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5970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48078</xdr:rowOff>
    </xdr:from>
    <xdr:to>
      <xdr:col>15</xdr:col>
      <xdr:colOff>98425</xdr:colOff>
      <xdr:row>34</xdr:row>
      <xdr:rowOff>72572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059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124278</xdr:rowOff>
    </xdr:from>
    <xdr:to>
      <xdr:col>11</xdr:col>
      <xdr:colOff>9525</xdr:colOff>
      <xdr:row>34</xdr:row>
      <xdr:rowOff>72572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7821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48986</xdr:rowOff>
    </xdr:from>
    <xdr:to>
      <xdr:col>24</xdr:col>
      <xdr:colOff>76200</xdr:colOff>
      <xdr:row>32</xdr:row>
      <xdr:rowOff>150586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53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129013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443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59872</xdr:rowOff>
    </xdr:from>
    <xdr:to>
      <xdr:col>20</xdr:col>
      <xdr:colOff>38100</xdr:colOff>
      <xdr:row>32</xdr:row>
      <xdr:rowOff>161472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5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31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168728</xdr:rowOff>
    </xdr:from>
    <xdr:to>
      <xdr:col>15</xdr:col>
      <xdr:colOff>149225</xdr:colOff>
      <xdr:row>33</xdr:row>
      <xdr:rowOff>98878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65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109055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2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21772</xdr:rowOff>
    </xdr:from>
    <xdr:to>
      <xdr:col>11</xdr:col>
      <xdr:colOff>60325</xdr:colOff>
      <xdr:row>34</xdr:row>
      <xdr:rowOff>123372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133549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1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73478</xdr:rowOff>
    </xdr:from>
    <xdr:to>
      <xdr:col>6</xdr:col>
      <xdr:colOff>171450</xdr:colOff>
      <xdr:row>34</xdr:row>
      <xdr:rowOff>3628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13805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50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物件費の経常収支比率は、</a:t>
          </a:r>
          <a:r>
            <a:rPr kumimoji="1" lang="ja-JP" altLang="en-US" sz="1100">
              <a:solidFill>
                <a:schemeClr val="dk1"/>
              </a:solidFill>
              <a:effectLst/>
              <a:latin typeface="+mn-lt"/>
              <a:ea typeface="+mn-ea"/>
              <a:cs typeface="+mn-cs"/>
            </a:rPr>
            <a:t>第五小学校及び井之頭小学校改築事業に係る基本設計の減</a:t>
          </a:r>
          <a:r>
            <a:rPr kumimoji="1" lang="ja-JP" altLang="ja-JP" sz="1100">
              <a:solidFill>
                <a:schemeClr val="dk1"/>
              </a:solidFill>
              <a:effectLst/>
              <a:latin typeface="+mn-lt"/>
              <a:ea typeface="+mn-ea"/>
              <a:cs typeface="+mn-cs"/>
            </a:rPr>
            <a:t>はあるものの、</a:t>
          </a:r>
          <a:r>
            <a:rPr kumimoji="1" lang="ja-JP" altLang="en-US" sz="1100">
              <a:solidFill>
                <a:schemeClr val="dk1"/>
              </a:solidFill>
              <a:effectLst/>
              <a:latin typeface="+mn-lt"/>
              <a:ea typeface="+mn-ea"/>
              <a:cs typeface="+mn-cs"/>
            </a:rPr>
            <a:t>ふるさと応援寄附事業や武蔵野クリーンセンター管理運営委託料の増</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他団体と比べて物件費の比率が高いが、アウトソーシングを推進していることと、充実した施設の維持管理によるものが大きく、今後も業務の外部委託化が進めば物件費が増加していくと見込まれるが、事務事業の見直し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27940</xdr:rowOff>
    </xdr:from>
    <xdr:to>
      <xdr:col>82</xdr:col>
      <xdr:colOff>107950</xdr:colOff>
      <xdr:row>20</xdr:row>
      <xdr:rowOff>88900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4569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27940</xdr:rowOff>
    </xdr:from>
    <xdr:to>
      <xdr:col>78</xdr:col>
      <xdr:colOff>69850</xdr:colOff>
      <xdr:row>20</xdr:row>
      <xdr:rowOff>73660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456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50800</xdr:rowOff>
    </xdr:from>
    <xdr:to>
      <xdr:col>73</xdr:col>
      <xdr:colOff>180975</xdr:colOff>
      <xdr:row>20</xdr:row>
      <xdr:rowOff>73660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479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50800</xdr:rowOff>
    </xdr:from>
    <xdr:to>
      <xdr:col>69</xdr:col>
      <xdr:colOff>92075</xdr:colOff>
      <xdr:row>20</xdr:row>
      <xdr:rowOff>73660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479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38100</xdr:rowOff>
    </xdr:from>
    <xdr:to>
      <xdr:col>82</xdr:col>
      <xdr:colOff>158750</xdr:colOff>
      <xdr:row>20</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118127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37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148590</xdr:rowOff>
    </xdr:from>
    <xdr:to>
      <xdr:col>78</xdr:col>
      <xdr:colOff>120650</xdr:colOff>
      <xdr:row>20</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40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63517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49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22860</xdr:rowOff>
    </xdr:from>
    <xdr:to>
      <xdr:col>74</xdr:col>
      <xdr:colOff>31750</xdr:colOff>
      <xdr:row>20</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4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109237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53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0</xdr:rowOff>
    </xdr:from>
    <xdr:to>
      <xdr:col>69</xdr:col>
      <xdr:colOff>142875</xdr:colOff>
      <xdr:row>20</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42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51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22860</xdr:rowOff>
    </xdr:from>
    <xdr:to>
      <xdr:col>65</xdr:col>
      <xdr:colOff>53975</xdr:colOff>
      <xdr:row>20</xdr:row>
      <xdr:rowOff>124460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4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109237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53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給付サービス受給者の増に伴う障害者自立支援給付等事業における介護・訓練等給付費の増や公定価格の上昇に伴う保育所運営委託料の増など</a:t>
          </a:r>
          <a:r>
            <a:rPr kumimoji="1" lang="ja-JP" altLang="en-US" sz="1100">
              <a:solidFill>
                <a:schemeClr val="dk1"/>
              </a:solidFill>
              <a:effectLst/>
              <a:latin typeface="+mn-lt"/>
              <a:ea typeface="+mn-ea"/>
              <a:cs typeface="+mn-cs"/>
            </a:rPr>
            <a:t>がある一方、分母とのなる経常一般財源等が</a:t>
          </a:r>
          <a:r>
            <a:rPr kumimoji="1" lang="ja-JP" altLang="ja-JP" sz="1100">
              <a:solidFill>
                <a:schemeClr val="dk1"/>
              </a:solidFill>
              <a:effectLst/>
              <a:latin typeface="+mn-lt"/>
              <a:ea typeface="+mn-ea"/>
              <a:cs typeface="+mn-cs"/>
            </a:rPr>
            <a:t>固定資産税（土地家屋）現年課税分等</a:t>
          </a:r>
          <a:r>
            <a:rPr kumimoji="1" lang="ja-JP" altLang="en-US" sz="1100">
              <a:solidFill>
                <a:schemeClr val="dk1"/>
              </a:solidFill>
              <a:effectLst/>
              <a:latin typeface="+mn-lt"/>
              <a:ea typeface="+mn-ea"/>
              <a:cs typeface="+mn-cs"/>
            </a:rPr>
            <a:t>の増により大きく増となったことに伴い、</a:t>
          </a:r>
          <a:r>
            <a:rPr kumimoji="1" lang="ja-JP" altLang="ja-JP" sz="1100">
              <a:solidFill>
                <a:schemeClr val="dk1"/>
              </a:solidFill>
              <a:effectLst/>
              <a:latin typeface="+mn-lt"/>
              <a:ea typeface="+mn-ea"/>
              <a:cs typeface="+mn-cs"/>
            </a:rPr>
            <a:t>扶助費の経常収支比率は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となった。社会保障費は増加が続いており、長期的にも増加傾向が続くとみられる。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3853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55</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319985"/>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55</xdr:row>
      <xdr:rowOff>69850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3199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69850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466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国民健康保険事業会計繰出金は、</a:t>
          </a:r>
          <a:r>
            <a:rPr kumimoji="1" lang="ja-JP" altLang="en-US" sz="1100">
              <a:solidFill>
                <a:schemeClr val="dk1"/>
              </a:solidFill>
              <a:effectLst/>
              <a:latin typeface="+mn-lt"/>
              <a:ea typeface="+mn-ea"/>
              <a:cs typeface="+mn-cs"/>
            </a:rPr>
            <a:t>保険基盤安定繰出金の</a:t>
          </a:r>
          <a:r>
            <a:rPr kumimoji="1" lang="ja-JP" altLang="ja-JP" sz="1100">
              <a:solidFill>
                <a:schemeClr val="dk1"/>
              </a:solidFill>
              <a:effectLst/>
              <a:latin typeface="+mn-lt"/>
              <a:ea typeface="+mn-ea"/>
              <a:cs typeface="+mn-cs"/>
            </a:rPr>
            <a:t>増などにより増となった。また、後期高齢者医療会計繰出金は、被保険者数の増加等に伴い増となった</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要介護認定者数の増加等により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介護保険事業会計繰出金も増となった。ただし、分母の経常一般財源も増となったためその他の経常収支比率は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ポイントの減となった。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34472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6139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34472</xdr:rowOff>
    </xdr:from>
    <xdr:to>
      <xdr:col>78</xdr:col>
      <xdr:colOff>69850</xdr:colOff>
      <xdr:row>56</xdr:row>
      <xdr:rowOff>45357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6356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45357</xdr:rowOff>
    </xdr:from>
    <xdr:to>
      <xdr:col>73</xdr:col>
      <xdr:colOff>180975</xdr:colOff>
      <xdr:row>56</xdr:row>
      <xdr:rowOff>56243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646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56243</xdr:rowOff>
    </xdr:from>
    <xdr:to>
      <xdr:col>69</xdr:col>
      <xdr:colOff>92075</xdr:colOff>
      <xdr:row>56</xdr:row>
      <xdr:rowOff>56243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9657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155122</xdr:rowOff>
    </xdr:from>
    <xdr:to>
      <xdr:col>78</xdr:col>
      <xdr:colOff>120650</xdr:colOff>
      <xdr:row>56</xdr:row>
      <xdr:rowOff>85272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95449</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353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166007</xdr:rowOff>
    </xdr:from>
    <xdr:to>
      <xdr:col>74</xdr:col>
      <xdr:colOff>31750</xdr:colOff>
      <xdr:row>56</xdr:row>
      <xdr:rowOff>96157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106334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5443</xdr:rowOff>
    </xdr:from>
    <xdr:to>
      <xdr:col>69</xdr:col>
      <xdr:colOff>142875</xdr:colOff>
      <xdr:row>56</xdr:row>
      <xdr:rowOff>107043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117220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5443</xdr:rowOff>
    </xdr:from>
    <xdr:to>
      <xdr:col>65</xdr:col>
      <xdr:colOff>53975</xdr:colOff>
      <xdr:row>56</xdr:row>
      <xdr:rowOff>107043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117220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補助費等の経常収支比率は、</a:t>
          </a:r>
          <a:r>
            <a:rPr kumimoji="1" lang="ja-JP" altLang="en-US" sz="1100">
              <a:solidFill>
                <a:schemeClr val="dk1"/>
              </a:solidFill>
              <a:effectLst/>
              <a:latin typeface="+mn-lt"/>
              <a:ea typeface="+mn-ea"/>
              <a:cs typeface="+mn-cs"/>
            </a:rPr>
            <a:t>子ども協会保育園事業補助金や東京たま広域資源循環組合負担金</a:t>
          </a:r>
          <a:r>
            <a:rPr kumimoji="1" lang="ja-JP" altLang="ja-JP" sz="1100">
              <a:solidFill>
                <a:schemeClr val="dk1"/>
              </a:solidFill>
              <a:effectLst/>
              <a:latin typeface="+mn-lt"/>
              <a:ea typeface="+mn-ea"/>
              <a:cs typeface="+mn-cs"/>
            </a:rPr>
            <a:t>の増はあったものの、</a:t>
          </a:r>
          <a:r>
            <a:rPr kumimoji="1" lang="ja-JP" altLang="en-US" sz="1100">
              <a:solidFill>
                <a:schemeClr val="dk1"/>
              </a:solidFill>
              <a:effectLst/>
              <a:latin typeface="+mn-lt"/>
              <a:ea typeface="+mn-ea"/>
              <a:cs typeface="+mn-cs"/>
            </a:rPr>
            <a:t>本市独自施策の商店会活性出店支援金の事業組替等により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前年度から横ばい</a:t>
          </a:r>
          <a:r>
            <a:rPr kumimoji="1" lang="ja-JP" altLang="ja-JP" sz="1100">
              <a:solidFill>
                <a:schemeClr val="dk1"/>
              </a:solidFill>
              <a:effectLst/>
              <a:latin typeface="+mn-lt"/>
              <a:ea typeface="+mn-ea"/>
              <a:cs typeface="+mn-cs"/>
            </a:rPr>
            <a:t>となった。例年類似団体平均を上回っているのは補助事業の充実によるものであるが、引き続き「行財政改革を推進するための基本方針」に基づき、補助金の見直しと経費縮減に取り組む。</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146050</xdr:rowOff>
    </xdr:from>
    <xdr:to>
      <xdr:col>82</xdr:col>
      <xdr:colOff>107950</xdr:colOff>
      <xdr:row>37</xdr:row>
      <xdr:rowOff>146050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489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146050</xdr:rowOff>
    </xdr:from>
    <xdr:to>
      <xdr:col>78</xdr:col>
      <xdr:colOff>69850</xdr:colOff>
      <xdr:row>38</xdr:row>
      <xdr:rowOff>39915</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489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39915</xdr:rowOff>
    </xdr:from>
    <xdr:to>
      <xdr:col>73</xdr:col>
      <xdr:colOff>180975</xdr:colOff>
      <xdr:row>38</xdr:row>
      <xdr:rowOff>39915</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555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39915</xdr:rowOff>
    </xdr:from>
    <xdr:to>
      <xdr:col>69</xdr:col>
      <xdr:colOff>92075</xdr:colOff>
      <xdr:row>38</xdr:row>
      <xdr:rowOff>94343</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5550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67327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95250</xdr:rowOff>
    </xdr:from>
    <xdr:to>
      <xdr:col>78</xdr:col>
      <xdr:colOff>120650</xdr:colOff>
      <xdr:row>38</xdr:row>
      <xdr:rowOff>25400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160565</xdr:rowOff>
    </xdr:from>
    <xdr:to>
      <xdr:col>74</xdr:col>
      <xdr:colOff>31750</xdr:colOff>
      <xdr:row>38</xdr:row>
      <xdr:rowOff>90715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75492</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160565</xdr:rowOff>
    </xdr:from>
    <xdr:to>
      <xdr:col>69</xdr:col>
      <xdr:colOff>142875</xdr:colOff>
      <xdr:row>38</xdr:row>
      <xdr:rowOff>90715</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75492</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43543</xdr:rowOff>
    </xdr:from>
    <xdr:to>
      <xdr:col>65</xdr:col>
      <xdr:colOff>53975</xdr:colOff>
      <xdr:row>38</xdr:row>
      <xdr:rowOff>145143</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129920</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元金の償還が開始（</a:t>
          </a:r>
          <a:r>
            <a:rPr kumimoji="1" lang="ja-JP" altLang="en-US" sz="1100">
              <a:solidFill>
                <a:schemeClr val="dk1"/>
              </a:solidFill>
              <a:effectLst/>
              <a:latin typeface="+mn-lt"/>
              <a:ea typeface="+mn-ea"/>
              <a:cs typeface="+mn-cs"/>
            </a:rPr>
            <a:t>防災行政無線デジタル化工事</a:t>
          </a:r>
          <a:r>
            <a:rPr kumimoji="1" lang="ja-JP" altLang="ja-JP" sz="1100">
              <a:solidFill>
                <a:schemeClr val="dk1"/>
              </a:solidFill>
              <a:effectLst/>
              <a:latin typeface="+mn-lt"/>
              <a:ea typeface="+mn-ea"/>
              <a:cs typeface="+mn-cs"/>
            </a:rPr>
            <a:t>）されることによる増があるものの、償還の完了（</a:t>
          </a:r>
          <a:r>
            <a:rPr kumimoji="1" lang="ja-JP" altLang="en-US" sz="1100">
              <a:solidFill>
                <a:schemeClr val="dk1"/>
              </a:solidFill>
              <a:effectLst/>
              <a:latin typeface="+mn-lt"/>
              <a:ea typeface="+mn-ea"/>
              <a:cs typeface="+mn-cs"/>
            </a:rPr>
            <a:t>恒久的減税補てん債、公園・緑地用地等買収</a:t>
          </a:r>
          <a:r>
            <a:rPr kumimoji="1" lang="ja-JP" altLang="ja-JP" sz="1100">
              <a:solidFill>
                <a:schemeClr val="dk1"/>
              </a:solidFill>
              <a:effectLst/>
              <a:latin typeface="+mn-lt"/>
              <a:ea typeface="+mn-ea"/>
              <a:cs typeface="+mn-cs"/>
            </a:rPr>
            <a:t>）による減の方が大きく、公債費の経常収支比率は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減となった。老朽化した公共施設の更新、都市基盤のリニューアル等により、今後中長期にわたり市債の発行増が予想される。適切な公共施設の配置や財政規律を維持しながら、計画的かつ着実に事業を実施し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xdr:rowOff>
    </xdr:from>
    <xdr:to>
      <xdr:col>24</xdr:col>
      <xdr:colOff>25400</xdr:colOff>
      <xdr:row>74</xdr:row>
      <xdr:rowOff>35560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2700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35560</xdr:rowOff>
    </xdr:from>
    <xdr:to>
      <xdr:col>19</xdr:col>
      <xdr:colOff>187325</xdr:colOff>
      <xdr:row>74</xdr:row>
      <xdr:rowOff>58420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2722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58420</xdr:rowOff>
    </xdr:from>
    <xdr:to>
      <xdr:col>15</xdr:col>
      <xdr:colOff>98425</xdr:colOff>
      <xdr:row>74</xdr:row>
      <xdr:rowOff>81280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2745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81280</xdr:rowOff>
    </xdr:from>
    <xdr:to>
      <xdr:col>11</xdr:col>
      <xdr:colOff>9525</xdr:colOff>
      <xdr:row>74</xdr:row>
      <xdr:rowOff>119380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2768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133350</xdr:rowOff>
    </xdr:from>
    <xdr:to>
      <xdr:col>24</xdr:col>
      <xdr:colOff>76200</xdr:colOff>
      <xdr:row>74</xdr:row>
      <xdr:rowOff>63500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41927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156210</xdr:rowOff>
    </xdr:from>
    <xdr:to>
      <xdr:col>20</xdr:col>
      <xdr:colOff>38100</xdr:colOff>
      <xdr:row>74</xdr:row>
      <xdr:rowOff>86360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96537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44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xdr:rowOff>
    </xdr:from>
    <xdr:to>
      <xdr:col>15</xdr:col>
      <xdr:colOff>149225</xdr:colOff>
      <xdr:row>74</xdr:row>
      <xdr:rowOff>109220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119397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30480</xdr:rowOff>
    </xdr:from>
    <xdr:to>
      <xdr:col>11</xdr:col>
      <xdr:colOff>60325</xdr:colOff>
      <xdr:row>74</xdr:row>
      <xdr:rowOff>132080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142257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68580</xdr:rowOff>
    </xdr:from>
    <xdr:to>
      <xdr:col>6</xdr:col>
      <xdr:colOff>171450</xdr:colOff>
      <xdr:row>74</xdr:row>
      <xdr:rowOff>170180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8907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公債費の経常収支比率は</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ポイントの</a:t>
          </a:r>
          <a:r>
            <a:rPr kumimoji="1" lang="ja-JP" altLang="ja-JP" sz="1100">
              <a:solidFill>
                <a:schemeClr val="dk1"/>
              </a:solidFill>
              <a:effectLst/>
              <a:latin typeface="+mn-lt"/>
              <a:ea typeface="+mn-ea"/>
              <a:cs typeface="+mn-cs"/>
            </a:rPr>
            <a:t>減となり、公債費以外の経常収支比率は前年度と比べて</a:t>
          </a:r>
          <a:r>
            <a:rPr kumimoji="1" lang="ja-JP" altLang="en-US" sz="1100">
              <a:solidFill>
                <a:schemeClr val="dk1"/>
              </a:solidFill>
              <a:effectLst/>
              <a:latin typeface="+mn-lt"/>
              <a:ea typeface="+mn-ea"/>
              <a:cs typeface="+mn-cs"/>
            </a:rPr>
            <a:t>横ばい</a:t>
          </a:r>
          <a:r>
            <a:rPr kumimoji="1" lang="ja-JP" altLang="ja-JP" sz="1100">
              <a:solidFill>
                <a:schemeClr val="dk1"/>
              </a:solidFill>
              <a:effectLst/>
              <a:latin typeface="+mn-lt"/>
              <a:ea typeface="+mn-ea"/>
              <a:cs typeface="+mn-cs"/>
            </a:rPr>
            <a:t>となった。公債費の減は一時的なものであり、今後は公共施設の更新等の影響で増加が見込まれることから、経常的な業務の見直し等の行財政改革を推進し、経常経費の削減に努める。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52705</xdr:rowOff>
    </xdr:from>
    <xdr:to>
      <xdr:col>82</xdr:col>
      <xdr:colOff>107950</xdr:colOff>
      <xdr:row>76</xdr:row>
      <xdr:rowOff>52705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082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52705</xdr:rowOff>
    </xdr:from>
    <xdr:to>
      <xdr:col>78</xdr:col>
      <xdr:colOff>69850</xdr:colOff>
      <xdr:row>76</xdr:row>
      <xdr:rowOff>132714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082905"/>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132714</xdr:rowOff>
    </xdr:from>
    <xdr:to>
      <xdr:col>73</xdr:col>
      <xdr:colOff>180975</xdr:colOff>
      <xdr:row>77</xdr:row>
      <xdr:rowOff>115570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162914"/>
          <a:ext cx="88900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86995</xdr:rowOff>
    </xdr:from>
    <xdr:to>
      <xdr:col>69</xdr:col>
      <xdr:colOff>92075</xdr:colOff>
      <xdr:row>77</xdr:row>
      <xdr:rowOff>115570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004800" y="132886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1905</xdr:rowOff>
    </xdr:from>
    <xdr:to>
      <xdr:col>82</xdr:col>
      <xdr:colOff>158750</xdr:colOff>
      <xdr:row>76</xdr:row>
      <xdr:rowOff>103505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18432</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87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1905</xdr:rowOff>
    </xdr:from>
    <xdr:to>
      <xdr:col>78</xdr:col>
      <xdr:colOff>120650</xdr:colOff>
      <xdr:row>76</xdr:row>
      <xdr:rowOff>103505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113682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80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81914</xdr:rowOff>
    </xdr:from>
    <xdr:to>
      <xdr:col>74</xdr:col>
      <xdr:colOff>31750</xdr:colOff>
      <xdr:row>77</xdr:row>
      <xdr:rowOff>12064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1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22242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88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151147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36195</xdr:rowOff>
    </xdr:from>
    <xdr:to>
      <xdr:col>65</xdr:col>
      <xdr:colOff>53975</xdr:colOff>
      <xdr:row>77</xdr:row>
      <xdr:rowOff>137795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2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147972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006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10071</xdr:rowOff>
    </xdr:from>
    <xdr:to>
      <xdr:col>29</xdr:col>
      <xdr:colOff>127000</xdr:colOff>
      <xdr:row>16</xdr:row>
      <xdr:rowOff>130277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00896"/>
          <a:ext cx="647700" cy="120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166299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8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130277</xdr:rowOff>
    </xdr:from>
    <xdr:to>
      <xdr:col>26</xdr:col>
      <xdr:colOff>50800</xdr:colOff>
      <xdr:row>17</xdr:row>
      <xdr:rowOff>11100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21102"/>
          <a:ext cx="698500" cy="52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152679</xdr:rowOff>
    </xdr:from>
    <xdr:to>
      <xdr:col>22</xdr:col>
      <xdr:colOff>114300</xdr:colOff>
      <xdr:row>17</xdr:row>
      <xdr:rowOff>11100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43504"/>
          <a:ext cx="698500" cy="29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152679</xdr:rowOff>
    </xdr:from>
    <xdr:to>
      <xdr:col>18</xdr:col>
      <xdr:colOff>177800</xdr:colOff>
      <xdr:row>17</xdr:row>
      <xdr:rowOff>59144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43504"/>
          <a:ext cx="698500" cy="77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130721</xdr:rowOff>
    </xdr:from>
    <xdr:to>
      <xdr:col>29</xdr:col>
      <xdr:colOff>177800</xdr:colOff>
      <xdr:row>16</xdr:row>
      <xdr:rowOff>60871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50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147248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9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79477</xdr:rowOff>
    </xdr:from>
    <xdr:to>
      <xdr:col>26</xdr:col>
      <xdr:colOff>101600</xdr:colOff>
      <xdr:row>17</xdr:row>
      <xdr:rowOff>9627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70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19804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39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131750</xdr:rowOff>
    </xdr:from>
    <xdr:to>
      <xdr:col>22</xdr:col>
      <xdr:colOff>165100</xdr:colOff>
      <xdr:row>17</xdr:row>
      <xdr:rowOff>61900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22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72077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9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101879</xdr:rowOff>
    </xdr:from>
    <xdr:to>
      <xdr:col>19</xdr:col>
      <xdr:colOff>38100</xdr:colOff>
      <xdr:row>17</xdr:row>
      <xdr:rowOff>32029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92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42206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6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8344</xdr:rowOff>
    </xdr:from>
    <xdr:to>
      <xdr:col>15</xdr:col>
      <xdr:colOff>101600</xdr:colOff>
      <xdr:row>17</xdr:row>
      <xdr:rowOff>109944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70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120121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175010</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9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164833</xdr:rowOff>
    </xdr:from>
    <xdr:to>
      <xdr:col>29</xdr:col>
      <xdr:colOff>127000</xdr:colOff>
      <xdr:row>37</xdr:row>
      <xdr:rowOff>188988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89533"/>
          <a:ext cx="647700" cy="24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133286</xdr:rowOff>
    </xdr:from>
    <xdr:to>
      <xdr:col>26</xdr:col>
      <xdr:colOff>50800</xdr:colOff>
      <xdr:row>37</xdr:row>
      <xdr:rowOff>188988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57986"/>
          <a:ext cx="698500" cy="55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113779</xdr:rowOff>
    </xdr:from>
    <xdr:to>
      <xdr:col>22</xdr:col>
      <xdr:colOff>114300</xdr:colOff>
      <xdr:row>37</xdr:row>
      <xdr:rowOff>133286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238479"/>
          <a:ext cx="698500" cy="19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113779</xdr:rowOff>
    </xdr:from>
    <xdr:to>
      <xdr:col>18</xdr:col>
      <xdr:colOff>177800</xdr:colOff>
      <xdr:row>37</xdr:row>
      <xdr:rowOff>228879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38479"/>
          <a:ext cx="698500" cy="115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114033</xdr:rowOff>
    </xdr:from>
    <xdr:to>
      <xdr:col>29</xdr:col>
      <xdr:colOff>177800</xdr:colOff>
      <xdr:row>37</xdr:row>
      <xdr:rowOff>215633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38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22610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4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138188</xdr:rowOff>
    </xdr:from>
    <xdr:to>
      <xdr:col>26</xdr:col>
      <xdr:colOff>101600</xdr:colOff>
      <xdr:row>37</xdr:row>
      <xdr:rowOff>239788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62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224565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4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82486</xdr:rowOff>
    </xdr:from>
    <xdr:to>
      <xdr:col>22</xdr:col>
      <xdr:colOff>165100</xdr:colOff>
      <xdr:row>37</xdr:row>
      <xdr:rowOff>184086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07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168863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62979</xdr:rowOff>
    </xdr:from>
    <xdr:to>
      <xdr:col>19</xdr:col>
      <xdr:colOff>38100</xdr:colOff>
      <xdr:row>37</xdr:row>
      <xdr:rowOff>164579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87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149356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74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178079</xdr:rowOff>
    </xdr:from>
    <xdr:to>
      <xdr:col>15</xdr:col>
      <xdr:colOff>101600</xdr:colOff>
      <xdr:row>37</xdr:row>
      <xdr:rowOff>279679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02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264456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8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117678</xdr:rowOff>
    </xdr:from>
    <xdr:to>
      <xdr:col>24</xdr:col>
      <xdr:colOff>63500</xdr:colOff>
      <xdr:row>35</xdr:row>
      <xdr:rowOff>98781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46978"/>
          <a:ext cx="838200" cy="1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63043</xdr:rowOff>
    </xdr:from>
    <xdr:to>
      <xdr:col>19</xdr:col>
      <xdr:colOff>177800</xdr:colOff>
      <xdr:row>35</xdr:row>
      <xdr:rowOff>98781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63793"/>
          <a:ext cx="889000" cy="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162082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3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119431</xdr:rowOff>
    </xdr:from>
    <xdr:to>
      <xdr:col>15</xdr:col>
      <xdr:colOff>50800</xdr:colOff>
      <xdr:row>35</xdr:row>
      <xdr:rowOff>63043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48731"/>
          <a:ext cx="8890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119431</xdr:rowOff>
    </xdr:from>
    <xdr:to>
      <xdr:col>10</xdr:col>
      <xdr:colOff>114300</xdr:colOff>
      <xdr:row>35</xdr:row>
      <xdr:rowOff>113030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48731"/>
          <a:ext cx="889000" cy="16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4691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66878</xdr:rowOff>
    </xdr:from>
    <xdr:to>
      <xdr:col>24</xdr:col>
      <xdr:colOff>114300</xdr:colOff>
      <xdr:row>34</xdr:row>
      <xdr:rowOff>168478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9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89755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4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47981</xdr:rowOff>
    </xdr:from>
    <xdr:to>
      <xdr:col>20</xdr:col>
      <xdr:colOff>38100</xdr:colOff>
      <xdr:row>35</xdr:row>
      <xdr:rowOff>149581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4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166108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2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12243</xdr:rowOff>
    </xdr:from>
    <xdr:to>
      <xdr:col>15</xdr:col>
      <xdr:colOff>101600</xdr:colOff>
      <xdr:row>35</xdr:row>
      <xdr:rowOff>113843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130370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8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68631</xdr:rowOff>
    </xdr:from>
    <xdr:to>
      <xdr:col>10</xdr:col>
      <xdr:colOff>165100</xdr:colOff>
      <xdr:row>34</xdr:row>
      <xdr:rowOff>170231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9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15308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7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62230</xdr:rowOff>
    </xdr:from>
    <xdr:to>
      <xdr:col>6</xdr:col>
      <xdr:colOff>38100</xdr:colOff>
      <xdr:row>35</xdr:row>
      <xdr:rowOff>163830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8907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83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170006</xdr:rowOff>
    </xdr:from>
    <xdr:to>
      <xdr:col>24</xdr:col>
      <xdr:colOff>63500</xdr:colOff>
      <xdr:row>52</xdr:row>
      <xdr:rowOff>39001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742506"/>
          <a:ext cx="838200" cy="21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151587</xdr:rowOff>
    </xdr:from>
    <xdr:to>
      <xdr:col>19</xdr:col>
      <xdr:colOff>177800</xdr:colOff>
      <xdr:row>52</xdr:row>
      <xdr:rowOff>39001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8895537"/>
          <a:ext cx="889000" cy="5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151587</xdr:rowOff>
    </xdr:from>
    <xdr:to>
      <xdr:col>15</xdr:col>
      <xdr:colOff>50800</xdr:colOff>
      <xdr:row>52</xdr:row>
      <xdr:rowOff>63136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8895537"/>
          <a:ext cx="889000" cy="8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63136</xdr:rowOff>
    </xdr:from>
    <xdr:to>
      <xdr:col>10</xdr:col>
      <xdr:colOff>114300</xdr:colOff>
      <xdr:row>53</xdr:row>
      <xdr:rowOff>1903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8978536"/>
          <a:ext cx="889000" cy="11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119206</xdr:rowOff>
    </xdr:from>
    <xdr:to>
      <xdr:col>24</xdr:col>
      <xdr:colOff>114300</xdr:colOff>
      <xdr:row>51</xdr:row>
      <xdr:rowOff>49356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69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72233</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64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159651</xdr:rowOff>
    </xdr:from>
    <xdr:to>
      <xdr:col>20</xdr:col>
      <xdr:colOff>38100</xdr:colOff>
      <xdr:row>52</xdr:row>
      <xdr:rowOff>89801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890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106328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867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100787</xdr:rowOff>
    </xdr:from>
    <xdr:to>
      <xdr:col>15</xdr:col>
      <xdr:colOff>101600</xdr:colOff>
      <xdr:row>52</xdr:row>
      <xdr:rowOff>30937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884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47464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861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12336</xdr:rowOff>
    </xdr:from>
    <xdr:to>
      <xdr:col>10</xdr:col>
      <xdr:colOff>165100</xdr:colOff>
      <xdr:row>52</xdr:row>
      <xdr:rowOff>113936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892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130463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870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122553</xdr:rowOff>
    </xdr:from>
    <xdr:to>
      <xdr:col>6</xdr:col>
      <xdr:colOff>38100</xdr:colOff>
      <xdr:row>53</xdr:row>
      <xdr:rowOff>52703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03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69230</xdr:rowOff>
    </xdr:from>
    <xdr:ext cx="599010"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30795" y="881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9092</xdr:rowOff>
    </xdr:from>
    <xdr:to>
      <xdr:col>24</xdr:col>
      <xdr:colOff>63500</xdr:colOff>
      <xdr:row>77</xdr:row>
      <xdr:rowOff>48337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210742"/>
          <a:ext cx="838200" cy="3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28448</xdr:rowOff>
    </xdr:from>
    <xdr:to>
      <xdr:col>19</xdr:col>
      <xdr:colOff>177800</xdr:colOff>
      <xdr:row>77</xdr:row>
      <xdr:rowOff>48337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230098"/>
          <a:ext cx="889000" cy="1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28448</xdr:rowOff>
    </xdr:from>
    <xdr:to>
      <xdr:col>15</xdr:col>
      <xdr:colOff>50800</xdr:colOff>
      <xdr:row>77</xdr:row>
      <xdr:rowOff>64567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230098"/>
          <a:ext cx="8890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43917</xdr:rowOff>
    </xdr:from>
    <xdr:to>
      <xdr:col>10</xdr:col>
      <xdr:colOff>114300</xdr:colOff>
      <xdr:row>77</xdr:row>
      <xdr:rowOff>64567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245567"/>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129742</xdr:rowOff>
    </xdr:from>
    <xdr:to>
      <xdr:col>24</xdr:col>
      <xdr:colOff>114300</xdr:colOff>
      <xdr:row>77</xdr:row>
      <xdr:rowOff>59892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1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152619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1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168987</xdr:rowOff>
    </xdr:from>
    <xdr:to>
      <xdr:col>20</xdr:col>
      <xdr:colOff>38100</xdr:colOff>
      <xdr:row>77</xdr:row>
      <xdr:rowOff>99137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19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115664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97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149098</xdr:rowOff>
    </xdr:from>
    <xdr:to>
      <xdr:col>15</xdr:col>
      <xdr:colOff>101600</xdr:colOff>
      <xdr:row>77</xdr:row>
      <xdr:rowOff>79248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17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95775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95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13767</xdr:rowOff>
    </xdr:from>
    <xdr:to>
      <xdr:col>10</xdr:col>
      <xdr:colOff>165100</xdr:colOff>
      <xdr:row>77</xdr:row>
      <xdr:rowOff>115367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1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131894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99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164567</xdr:rowOff>
    </xdr:from>
    <xdr:to>
      <xdr:col>6</xdr:col>
      <xdr:colOff>38100</xdr:colOff>
      <xdr:row>77</xdr:row>
      <xdr:rowOff>94717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19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111244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96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65646</xdr:rowOff>
    </xdr:from>
    <xdr:to>
      <xdr:col>24</xdr:col>
      <xdr:colOff>63500</xdr:colOff>
      <xdr:row>95</xdr:row>
      <xdr:rowOff>161037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53396"/>
          <a:ext cx="838200" cy="9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161037</xdr:rowOff>
    </xdr:from>
    <xdr:to>
      <xdr:col>19</xdr:col>
      <xdr:colOff>177800</xdr:colOff>
      <xdr:row>96</xdr:row>
      <xdr:rowOff>71665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48787"/>
          <a:ext cx="889000" cy="8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124943</xdr:rowOff>
    </xdr:from>
    <xdr:to>
      <xdr:col>15</xdr:col>
      <xdr:colOff>50800</xdr:colOff>
      <xdr:row>96</xdr:row>
      <xdr:rowOff>71665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12693"/>
          <a:ext cx="889000" cy="11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124943</xdr:rowOff>
    </xdr:from>
    <xdr:to>
      <xdr:col>10</xdr:col>
      <xdr:colOff>114300</xdr:colOff>
      <xdr:row>97</xdr:row>
      <xdr:rowOff>7175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12693"/>
          <a:ext cx="889000" cy="22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14846</xdr:rowOff>
    </xdr:from>
    <xdr:to>
      <xdr:col>24</xdr:col>
      <xdr:colOff>114300</xdr:colOff>
      <xdr:row>95</xdr:row>
      <xdr:rowOff>116446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37723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5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110237</xdr:rowOff>
    </xdr:from>
    <xdr:to>
      <xdr:col>20</xdr:col>
      <xdr:colOff>38100</xdr:colOff>
      <xdr:row>96</xdr:row>
      <xdr:rowOff>40387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9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56914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73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20865</xdr:rowOff>
    </xdr:from>
    <xdr:to>
      <xdr:col>15</xdr:col>
      <xdr:colOff>101600</xdr:colOff>
      <xdr:row>96</xdr:row>
      <xdr:rowOff>122465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138992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5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74143</xdr:rowOff>
    </xdr:from>
    <xdr:to>
      <xdr:col>10</xdr:col>
      <xdr:colOff>165100</xdr:colOff>
      <xdr:row>96</xdr:row>
      <xdr:rowOff>4293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6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20820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37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127825</xdr:rowOff>
    </xdr:from>
    <xdr:to>
      <xdr:col>6</xdr:col>
      <xdr:colOff>38100</xdr:colOff>
      <xdr:row>97</xdr:row>
      <xdr:rowOff>57975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8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74502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6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64925</xdr:rowOff>
    </xdr:from>
    <xdr:to>
      <xdr:col>54</xdr:col>
      <xdr:colOff>189865</xdr:colOff>
      <xdr:row>38</xdr:row>
      <xdr:rowOff>106287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6237125"/>
          <a:ext cx="1270" cy="38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110114</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62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106287</xdr:rowOff>
    </xdr:from>
    <xdr:to>
      <xdr:col>55</xdr:col>
      <xdr:colOff>88900</xdr:colOff>
      <xdr:row>38</xdr:row>
      <xdr:rowOff>106287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621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11602</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601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64925</xdr:rowOff>
    </xdr:from>
    <xdr:to>
      <xdr:col>55</xdr:col>
      <xdr:colOff>88900</xdr:colOff>
      <xdr:row>36</xdr:row>
      <xdr:rowOff>64925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23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71006</xdr:rowOff>
    </xdr:from>
    <xdr:to>
      <xdr:col>55</xdr:col>
      <xdr:colOff>0</xdr:colOff>
      <xdr:row>36</xdr:row>
      <xdr:rowOff>92966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43206"/>
          <a:ext cx="838200" cy="2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29935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373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51508</xdr:rowOff>
    </xdr:from>
    <xdr:to>
      <xdr:col>55</xdr:col>
      <xdr:colOff>50800</xdr:colOff>
      <xdr:row>37</xdr:row>
      <xdr:rowOff>153108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9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5382</xdr:rowOff>
    </xdr:from>
    <xdr:to>
      <xdr:col>50</xdr:col>
      <xdr:colOff>114300</xdr:colOff>
      <xdr:row>36</xdr:row>
      <xdr:rowOff>92966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77582"/>
          <a:ext cx="889000" cy="8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45672</xdr:rowOff>
    </xdr:from>
    <xdr:to>
      <xdr:col>50</xdr:col>
      <xdr:colOff>165100</xdr:colOff>
      <xdr:row>37</xdr:row>
      <xdr:rowOff>147272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138399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48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5382</xdr:rowOff>
    </xdr:from>
    <xdr:to>
      <xdr:col>45</xdr:col>
      <xdr:colOff>177800</xdr:colOff>
      <xdr:row>36</xdr:row>
      <xdr:rowOff>58364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77582"/>
          <a:ext cx="889000" cy="5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28115</xdr:rowOff>
    </xdr:from>
    <xdr:to>
      <xdr:col>46</xdr:col>
      <xdr:colOff>38100</xdr:colOff>
      <xdr:row>37</xdr:row>
      <xdr:rowOff>129715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7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120842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46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129817</xdr:rowOff>
    </xdr:from>
    <xdr:to>
      <xdr:col>41</xdr:col>
      <xdr:colOff>50800</xdr:colOff>
      <xdr:row>36</xdr:row>
      <xdr:rowOff>58364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44767"/>
          <a:ext cx="889000" cy="78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57247</xdr:rowOff>
    </xdr:from>
    <xdr:to>
      <xdr:col>41</xdr:col>
      <xdr:colOff>101600</xdr:colOff>
      <xdr:row>37</xdr:row>
      <xdr:rowOff>158846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4008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149974</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49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142514</xdr:rowOff>
    </xdr:from>
    <xdr:to>
      <xdr:col>36</xdr:col>
      <xdr:colOff>165100</xdr:colOff>
      <xdr:row>33</xdr:row>
      <xdr:rowOff>72664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62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63791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72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20206</xdr:rowOff>
    </xdr:from>
    <xdr:to>
      <xdr:col>55</xdr:col>
      <xdr:colOff>50800</xdr:colOff>
      <xdr:row>36</xdr:row>
      <xdr:rowOff>121806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138602</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3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42166</xdr:rowOff>
    </xdr:from>
    <xdr:to>
      <xdr:col>50</xdr:col>
      <xdr:colOff>165100</xdr:colOff>
      <xdr:row>36</xdr:row>
      <xdr:rowOff>143766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1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160293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98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126032</xdr:rowOff>
    </xdr:from>
    <xdr:to>
      <xdr:col>46</xdr:col>
      <xdr:colOff>38100</xdr:colOff>
      <xdr:row>36</xdr:row>
      <xdr:rowOff>56182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2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72709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90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7564</xdr:rowOff>
    </xdr:from>
    <xdr:to>
      <xdr:col>41</xdr:col>
      <xdr:colOff>101600</xdr:colOff>
      <xdr:row>36</xdr:row>
      <xdr:rowOff>109164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7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125691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95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79017</xdr:rowOff>
    </xdr:from>
    <xdr:to>
      <xdr:col>36</xdr:col>
      <xdr:colOff>165100</xdr:colOff>
      <xdr:row>32</xdr:row>
      <xdr:rowOff>9167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9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25694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16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29221</xdr:rowOff>
    </xdr:from>
    <xdr:to>
      <xdr:col>55</xdr:col>
      <xdr:colOff>0</xdr:colOff>
      <xdr:row>57</xdr:row>
      <xdr:rowOff>18945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287521"/>
          <a:ext cx="838200" cy="50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11314</xdr:rowOff>
    </xdr:from>
    <xdr:to>
      <xdr:col>50</xdr:col>
      <xdr:colOff>114300</xdr:colOff>
      <xdr:row>57</xdr:row>
      <xdr:rowOff>18945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783964"/>
          <a:ext cx="88900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146384</xdr:rowOff>
    </xdr:from>
    <xdr:to>
      <xdr:col>45</xdr:col>
      <xdr:colOff>177800</xdr:colOff>
      <xdr:row>57</xdr:row>
      <xdr:rowOff>11314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747584"/>
          <a:ext cx="889000" cy="3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146384</xdr:rowOff>
    </xdr:from>
    <xdr:to>
      <xdr:col>41</xdr:col>
      <xdr:colOff>50800</xdr:colOff>
      <xdr:row>57</xdr:row>
      <xdr:rowOff>147429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747584"/>
          <a:ext cx="889000" cy="17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149871</xdr:rowOff>
    </xdr:from>
    <xdr:to>
      <xdr:col>55</xdr:col>
      <xdr:colOff>50800</xdr:colOff>
      <xdr:row>54</xdr:row>
      <xdr:rowOff>80021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2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1298</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08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139595</xdr:rowOff>
    </xdr:from>
    <xdr:to>
      <xdr:col>50</xdr:col>
      <xdr:colOff>165100</xdr:colOff>
      <xdr:row>57</xdr:row>
      <xdr:rowOff>69745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86272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1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131964</xdr:rowOff>
    </xdr:from>
    <xdr:to>
      <xdr:col>46</xdr:col>
      <xdr:colOff>38100</xdr:colOff>
      <xdr:row>57</xdr:row>
      <xdr:rowOff>62114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3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78641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50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95584</xdr:rowOff>
    </xdr:from>
    <xdr:to>
      <xdr:col>41</xdr:col>
      <xdr:colOff>101600</xdr:colOff>
      <xdr:row>57</xdr:row>
      <xdr:rowOff>25734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69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42261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47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96629</xdr:rowOff>
    </xdr:from>
    <xdr:to>
      <xdr:col>36</xdr:col>
      <xdr:colOff>165100</xdr:colOff>
      <xdr:row>58</xdr:row>
      <xdr:rowOff>26779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86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17906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96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133528</xdr:rowOff>
    </xdr:from>
    <xdr:to>
      <xdr:col>55</xdr:col>
      <xdr:colOff>0</xdr:colOff>
      <xdr:row>79</xdr:row>
      <xdr:rowOff>23609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06628"/>
          <a:ext cx="8382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133528</xdr:rowOff>
    </xdr:from>
    <xdr:to>
      <xdr:col>50</xdr:col>
      <xdr:colOff>114300</xdr:colOff>
      <xdr:row>79</xdr:row>
      <xdr:rowOff>24181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06628"/>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157987</xdr:rowOff>
    </xdr:from>
    <xdr:to>
      <xdr:col>45</xdr:col>
      <xdr:colOff>177800</xdr:colOff>
      <xdr:row>79</xdr:row>
      <xdr:rowOff>24181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016737"/>
          <a:ext cx="889000" cy="55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157987</xdr:rowOff>
    </xdr:from>
    <xdr:to>
      <xdr:col>41</xdr:col>
      <xdr:colOff>50800</xdr:colOff>
      <xdr:row>78</xdr:row>
      <xdr:rowOff>135813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016737"/>
          <a:ext cx="889000" cy="49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128097</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3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144259</xdr:rowOff>
    </xdr:from>
    <xdr:to>
      <xdr:col>55</xdr:col>
      <xdr:colOff>50800</xdr:colOff>
      <xdr:row>79</xdr:row>
      <xdr:rowOff>74409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1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59186</xdr:rowOff>
    </xdr:from>
    <xdr:ext cx="378565"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2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82728</xdr:rowOff>
    </xdr:from>
    <xdr:to>
      <xdr:col>50</xdr:col>
      <xdr:colOff>165100</xdr:colOff>
      <xdr:row>79</xdr:row>
      <xdr:rowOff>12878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5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4005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4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144831</xdr:rowOff>
    </xdr:from>
    <xdr:to>
      <xdr:col>46</xdr:col>
      <xdr:colOff>38100</xdr:colOff>
      <xdr:row>79</xdr:row>
      <xdr:rowOff>74981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1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66108</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17" y="13610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107188</xdr:rowOff>
    </xdr:from>
    <xdr:to>
      <xdr:col>41</xdr:col>
      <xdr:colOff>101600</xdr:colOff>
      <xdr:row>76</xdr:row>
      <xdr:rowOff>37337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9659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53865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7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85013</xdr:rowOff>
    </xdr:from>
    <xdr:to>
      <xdr:col>36</xdr:col>
      <xdr:colOff>165100</xdr:colOff>
      <xdr:row>79</xdr:row>
      <xdr:rowOff>15163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6290</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5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18059</xdr:rowOff>
    </xdr:from>
    <xdr:to>
      <xdr:col>55</xdr:col>
      <xdr:colOff>0</xdr:colOff>
      <xdr:row>97</xdr:row>
      <xdr:rowOff>23940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134359"/>
          <a:ext cx="838200" cy="5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23940</xdr:rowOff>
    </xdr:from>
    <xdr:to>
      <xdr:col>50</xdr:col>
      <xdr:colOff>114300</xdr:colOff>
      <xdr:row>97</xdr:row>
      <xdr:rowOff>60401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54590"/>
          <a:ext cx="8890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60401</xdr:rowOff>
    </xdr:from>
    <xdr:to>
      <xdr:col>45</xdr:col>
      <xdr:colOff>177800</xdr:colOff>
      <xdr:row>97</xdr:row>
      <xdr:rowOff>115900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691051"/>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115900</xdr:rowOff>
    </xdr:from>
    <xdr:to>
      <xdr:col>41</xdr:col>
      <xdr:colOff>50800</xdr:colOff>
      <xdr:row>97</xdr:row>
      <xdr:rowOff>162801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746550"/>
          <a:ext cx="889000" cy="4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138709</xdr:rowOff>
    </xdr:from>
    <xdr:to>
      <xdr:col>55</xdr:col>
      <xdr:colOff>50800</xdr:colOff>
      <xdr:row>94</xdr:row>
      <xdr:rowOff>68859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08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161586</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93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144590</xdr:rowOff>
    </xdr:from>
    <xdr:to>
      <xdr:col>50</xdr:col>
      <xdr:colOff>165100</xdr:colOff>
      <xdr:row>97</xdr:row>
      <xdr:rowOff>74740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91267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37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9601</xdr:rowOff>
    </xdr:from>
    <xdr:to>
      <xdr:col>46</xdr:col>
      <xdr:colOff>38100</xdr:colOff>
      <xdr:row>97</xdr:row>
      <xdr:rowOff>111201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127728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41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65100</xdr:rowOff>
    </xdr:from>
    <xdr:to>
      <xdr:col>41</xdr:col>
      <xdr:colOff>101600</xdr:colOff>
      <xdr:row>97</xdr:row>
      <xdr:rowOff>166700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157827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8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112001</xdr:rowOff>
    </xdr:from>
    <xdr:to>
      <xdr:col>36</xdr:col>
      <xdr:colOff>165100</xdr:colOff>
      <xdr:row>98</xdr:row>
      <xdr:rowOff>42151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4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33278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3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38906</xdr:rowOff>
    </xdr:from>
    <xdr:to>
      <xdr:col>85</xdr:col>
      <xdr:colOff>127000</xdr:colOff>
      <xdr:row>78</xdr:row>
      <xdr:rowOff>51555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412006"/>
          <a:ext cx="8382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30544</xdr:rowOff>
    </xdr:from>
    <xdr:to>
      <xdr:col>81</xdr:col>
      <xdr:colOff>50800</xdr:colOff>
      <xdr:row>78</xdr:row>
      <xdr:rowOff>38906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3403644"/>
          <a:ext cx="889000" cy="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17227</xdr:rowOff>
    </xdr:from>
    <xdr:to>
      <xdr:col>76</xdr:col>
      <xdr:colOff>114300</xdr:colOff>
      <xdr:row>78</xdr:row>
      <xdr:rowOff>30544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3390327"/>
          <a:ext cx="889000" cy="1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167494</xdr:rowOff>
    </xdr:from>
    <xdr:to>
      <xdr:col>71</xdr:col>
      <xdr:colOff>177800</xdr:colOff>
      <xdr:row>78</xdr:row>
      <xdr:rowOff>17227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3369144"/>
          <a:ext cx="8890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755</xdr:rowOff>
    </xdr:from>
    <xdr:to>
      <xdr:col>85</xdr:col>
      <xdr:colOff>177800</xdr:colOff>
      <xdr:row>78</xdr:row>
      <xdr:rowOff>102355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3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87132</xdr:rowOff>
    </xdr:from>
    <xdr:ext cx="469744"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28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159556</xdr:rowOff>
    </xdr:from>
    <xdr:to>
      <xdr:col>81</xdr:col>
      <xdr:colOff>101600</xdr:colOff>
      <xdr:row>78</xdr:row>
      <xdr:rowOff>89706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36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80833</xdr:rowOff>
    </xdr:from>
    <xdr:ext cx="469744"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46428" y="1345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151194</xdr:rowOff>
    </xdr:from>
    <xdr:to>
      <xdr:col>76</xdr:col>
      <xdr:colOff>165100</xdr:colOff>
      <xdr:row>78</xdr:row>
      <xdr:rowOff>81344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35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72471</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57428" y="1344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137877</xdr:rowOff>
    </xdr:from>
    <xdr:to>
      <xdr:col>72</xdr:col>
      <xdr:colOff>38100</xdr:colOff>
      <xdr:row>78</xdr:row>
      <xdr:rowOff>68027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33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59154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43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116694</xdr:rowOff>
    </xdr:from>
    <xdr:to>
      <xdr:col>67</xdr:col>
      <xdr:colOff>101600</xdr:colOff>
      <xdr:row>78</xdr:row>
      <xdr:rowOff>46844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31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37971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41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17889</xdr:rowOff>
    </xdr:from>
    <xdr:to>
      <xdr:col>85</xdr:col>
      <xdr:colOff>127000</xdr:colOff>
      <xdr:row>92</xdr:row>
      <xdr:rowOff>22428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5619839"/>
          <a:ext cx="838200" cy="17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17889</xdr:rowOff>
    </xdr:from>
    <xdr:to>
      <xdr:col>81</xdr:col>
      <xdr:colOff>50800</xdr:colOff>
      <xdr:row>94</xdr:row>
      <xdr:rowOff>11227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5619839"/>
          <a:ext cx="889000" cy="50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18836</xdr:rowOff>
    </xdr:from>
    <xdr:to>
      <xdr:col>76</xdr:col>
      <xdr:colOff>114300</xdr:colOff>
      <xdr:row>94</xdr:row>
      <xdr:rowOff>11227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5792236"/>
          <a:ext cx="889000" cy="33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18836</xdr:rowOff>
    </xdr:from>
    <xdr:to>
      <xdr:col>71</xdr:col>
      <xdr:colOff>177800</xdr:colOff>
      <xdr:row>94</xdr:row>
      <xdr:rowOff>58972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5792236"/>
          <a:ext cx="889000" cy="38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143078</xdr:rowOff>
    </xdr:from>
    <xdr:to>
      <xdr:col>85</xdr:col>
      <xdr:colOff>177800</xdr:colOff>
      <xdr:row>92</xdr:row>
      <xdr:rowOff>73228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574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165955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559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138539</xdr:rowOff>
    </xdr:from>
    <xdr:to>
      <xdr:col>81</xdr:col>
      <xdr:colOff>101600</xdr:colOff>
      <xdr:row>91</xdr:row>
      <xdr:rowOff>68689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556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85216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534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131877</xdr:rowOff>
    </xdr:from>
    <xdr:to>
      <xdr:col>76</xdr:col>
      <xdr:colOff>165100</xdr:colOff>
      <xdr:row>94</xdr:row>
      <xdr:rowOff>62027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07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78554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585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139486</xdr:rowOff>
    </xdr:from>
    <xdr:to>
      <xdr:col>72</xdr:col>
      <xdr:colOff>38100</xdr:colOff>
      <xdr:row>92</xdr:row>
      <xdr:rowOff>69636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74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86163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551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8172</xdr:rowOff>
    </xdr:from>
    <xdr:to>
      <xdr:col>67</xdr:col>
      <xdr:colOff>101600</xdr:colOff>
      <xdr:row>94</xdr:row>
      <xdr:rowOff>109772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1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126299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589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72263</xdr:rowOff>
    </xdr:from>
    <xdr:to>
      <xdr:col>116</xdr:col>
      <xdr:colOff>63500</xdr:colOff>
      <xdr:row>39</xdr:row>
      <xdr:rowOff>72427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6758813"/>
          <a:ext cx="8382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72427</xdr:rowOff>
    </xdr:from>
    <xdr:to>
      <xdr:col>111</xdr:col>
      <xdr:colOff>177800</xdr:colOff>
      <xdr:row>39</xdr:row>
      <xdr:rowOff>72589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0434300" y="6758977"/>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72589</xdr:rowOff>
    </xdr:from>
    <xdr:to>
      <xdr:col>107</xdr:col>
      <xdr:colOff>50800</xdr:colOff>
      <xdr:row>39</xdr:row>
      <xdr:rowOff>72916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75913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72263</xdr:rowOff>
    </xdr:from>
    <xdr:to>
      <xdr:col>102</xdr:col>
      <xdr:colOff>114300</xdr:colOff>
      <xdr:row>39</xdr:row>
      <xdr:rowOff>72916</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5881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21463</xdr:rowOff>
    </xdr:from>
    <xdr:to>
      <xdr:col>116</xdr:col>
      <xdr:colOff>114300</xdr:colOff>
      <xdr:row>39</xdr:row>
      <xdr:rowOff>123063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7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107840</xdr:rowOff>
    </xdr:from>
    <xdr:ext cx="378565"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622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21627</xdr:rowOff>
    </xdr:from>
    <xdr:to>
      <xdr:col>112</xdr:col>
      <xdr:colOff>38100</xdr:colOff>
      <xdr:row>39</xdr:row>
      <xdr:rowOff>123227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7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114354</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4017" y="6800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21789</xdr:rowOff>
    </xdr:from>
    <xdr:to>
      <xdr:col>107</xdr:col>
      <xdr:colOff>101600</xdr:colOff>
      <xdr:row>39</xdr:row>
      <xdr:rowOff>123389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70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114516</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5017" y="680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22116</xdr:rowOff>
    </xdr:from>
    <xdr:to>
      <xdr:col>102</xdr:col>
      <xdr:colOff>165100</xdr:colOff>
      <xdr:row>39</xdr:row>
      <xdr:rowOff>123716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70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114843</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56017" y="680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21463</xdr:rowOff>
    </xdr:from>
    <xdr:to>
      <xdr:col>98</xdr:col>
      <xdr:colOff>38100</xdr:colOff>
      <xdr:row>39</xdr:row>
      <xdr:rowOff>123063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7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114190</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67017" y="6800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96919</xdr:rowOff>
    </xdr:from>
    <xdr:to>
      <xdr:col>116</xdr:col>
      <xdr:colOff>63500</xdr:colOff>
      <xdr:row>59</xdr:row>
      <xdr:rowOff>97463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212469"/>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96266</xdr:rowOff>
    </xdr:from>
    <xdr:to>
      <xdr:col>111</xdr:col>
      <xdr:colOff>177800</xdr:colOff>
      <xdr:row>59</xdr:row>
      <xdr:rowOff>96919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211816"/>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95069</xdr:rowOff>
    </xdr:from>
    <xdr:to>
      <xdr:col>107</xdr:col>
      <xdr:colOff>50800</xdr:colOff>
      <xdr:row>59</xdr:row>
      <xdr:rowOff>96266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210619"/>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90715</xdr:rowOff>
    </xdr:from>
    <xdr:to>
      <xdr:col>102</xdr:col>
      <xdr:colOff>114300</xdr:colOff>
      <xdr:row>59</xdr:row>
      <xdr:rowOff>95069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206265"/>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46663</xdr:rowOff>
    </xdr:from>
    <xdr:to>
      <xdr:col>116</xdr:col>
      <xdr:colOff>114300</xdr:colOff>
      <xdr:row>59</xdr:row>
      <xdr:rowOff>148263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6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133040</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77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46119</xdr:rowOff>
    </xdr:from>
    <xdr:to>
      <xdr:col>112</xdr:col>
      <xdr:colOff>38100</xdr:colOff>
      <xdr:row>59</xdr:row>
      <xdr:rowOff>147719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6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138846</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66333" y="10254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45466</xdr:rowOff>
    </xdr:from>
    <xdr:to>
      <xdr:col>107</xdr:col>
      <xdr:colOff>101600</xdr:colOff>
      <xdr:row>59</xdr:row>
      <xdr:rowOff>147066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6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138193</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77333" y="102537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44269</xdr:rowOff>
    </xdr:from>
    <xdr:to>
      <xdr:col>102</xdr:col>
      <xdr:colOff>165100</xdr:colOff>
      <xdr:row>59</xdr:row>
      <xdr:rowOff>145869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5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136996</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88333" y="10252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39915</xdr:rowOff>
    </xdr:from>
    <xdr:to>
      <xdr:col>98</xdr:col>
      <xdr:colOff>38100</xdr:colOff>
      <xdr:row>59</xdr:row>
      <xdr:rowOff>141515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5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132642</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99333" y="10248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162789</xdr:rowOff>
    </xdr:from>
    <xdr:to>
      <xdr:col>116</xdr:col>
      <xdr:colOff>63500</xdr:colOff>
      <xdr:row>73</xdr:row>
      <xdr:rowOff>167132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78639"/>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167132</xdr:rowOff>
    </xdr:from>
    <xdr:to>
      <xdr:col>111</xdr:col>
      <xdr:colOff>177800</xdr:colOff>
      <xdr:row>74</xdr:row>
      <xdr:rowOff>140066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682982"/>
          <a:ext cx="889000" cy="14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140066</xdr:rowOff>
    </xdr:from>
    <xdr:to>
      <xdr:col>107</xdr:col>
      <xdr:colOff>50800</xdr:colOff>
      <xdr:row>75</xdr:row>
      <xdr:rowOff>41905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27366"/>
          <a:ext cx="889000" cy="7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35230</xdr:rowOff>
    </xdr:from>
    <xdr:to>
      <xdr:col>102</xdr:col>
      <xdr:colOff>114300</xdr:colOff>
      <xdr:row>75</xdr:row>
      <xdr:rowOff>41905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893980"/>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111989</xdr:rowOff>
    </xdr:from>
    <xdr:to>
      <xdr:col>116</xdr:col>
      <xdr:colOff>114300</xdr:colOff>
      <xdr:row>74</xdr:row>
      <xdr:rowOff>42139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2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134866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7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116332</xdr:rowOff>
    </xdr:from>
    <xdr:to>
      <xdr:col>112</xdr:col>
      <xdr:colOff>38100</xdr:colOff>
      <xdr:row>74</xdr:row>
      <xdr:rowOff>46482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63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63009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40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89266</xdr:rowOff>
    </xdr:from>
    <xdr:to>
      <xdr:col>107</xdr:col>
      <xdr:colOff>101600</xdr:colOff>
      <xdr:row>75</xdr:row>
      <xdr:rowOff>19416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7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35943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55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162555</xdr:rowOff>
    </xdr:from>
    <xdr:to>
      <xdr:col>102</xdr:col>
      <xdr:colOff>165100</xdr:colOff>
      <xdr:row>75</xdr:row>
      <xdr:rowOff>92705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4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109232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6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155880</xdr:rowOff>
    </xdr:from>
    <xdr:to>
      <xdr:col>98</xdr:col>
      <xdr:colOff>38100</xdr:colOff>
      <xdr:row>75</xdr:row>
      <xdr:rowOff>86030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4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102557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61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142,331</a:t>
          </a:r>
          <a:r>
            <a:rPr kumimoji="1" lang="ja-JP" altLang="ja-JP" sz="1100">
              <a:solidFill>
                <a:schemeClr val="dk1"/>
              </a:solidFill>
              <a:effectLst/>
              <a:latin typeface="+mn-lt"/>
              <a:ea typeface="+mn-ea"/>
              <a:cs typeface="+mn-cs"/>
            </a:rPr>
            <a:t>円となっており、社会保障費の増</a:t>
          </a:r>
          <a:r>
            <a:rPr kumimoji="1" lang="ja-JP" altLang="en-US" sz="1100">
              <a:solidFill>
                <a:schemeClr val="dk1"/>
              </a:solidFill>
              <a:effectLst/>
              <a:latin typeface="+mn-lt"/>
              <a:ea typeface="+mn-ea"/>
              <a:cs typeface="+mn-cs"/>
            </a:rPr>
            <a:t>のほか、定額減税調整給付金の支給により増</a:t>
          </a:r>
          <a:r>
            <a:rPr kumimoji="1" lang="ja-JP" altLang="ja-JP" sz="1100">
              <a:solidFill>
                <a:schemeClr val="dk1"/>
              </a:solidFill>
              <a:effectLst/>
              <a:latin typeface="+mn-lt"/>
              <a:ea typeface="+mn-ea"/>
              <a:cs typeface="+mn-cs"/>
            </a:rPr>
            <a:t>となった。類似団体と比べても高い水準にある。</a:t>
          </a:r>
          <a:endParaRPr lang="ja-JP" altLang="ja-JP" sz="1400">
            <a:effectLst/>
          </a:endParaRPr>
        </a:p>
        <a:p>
          <a:r>
            <a:rPr kumimoji="1" lang="ja-JP" altLang="ja-JP" sz="1100">
              <a:solidFill>
                <a:schemeClr val="dk1"/>
              </a:solidFill>
              <a:effectLst/>
              <a:latin typeface="+mn-lt"/>
              <a:ea typeface="+mn-ea"/>
              <a:cs typeface="+mn-cs"/>
            </a:rPr>
            <a:t>・物件費については、住民一人当たり</a:t>
          </a:r>
          <a:r>
            <a:rPr kumimoji="1" lang="en-US" altLang="ja-JP" sz="1100">
              <a:solidFill>
                <a:schemeClr val="dk1"/>
              </a:solidFill>
              <a:effectLst/>
              <a:latin typeface="+mn-lt"/>
              <a:ea typeface="+mn-ea"/>
              <a:cs typeface="+mn-cs"/>
            </a:rPr>
            <a:t>130,144</a:t>
          </a:r>
          <a:r>
            <a:rPr kumimoji="1" lang="ja-JP" altLang="ja-JP" sz="1100">
              <a:solidFill>
                <a:schemeClr val="dk1"/>
              </a:solidFill>
              <a:effectLst/>
              <a:latin typeface="+mn-lt"/>
              <a:ea typeface="+mn-ea"/>
              <a:cs typeface="+mn-cs"/>
            </a:rPr>
            <a:t>円となっており、類似団体と比べて高い水準にある。アウトソーシングを推進していることと、充実した施設の維持管理によるものが大きく、今後も業務の外部委託化が進めば物件費は増加していくと見込まれるが、事務事業の見直しに</a:t>
          </a:r>
          <a:r>
            <a:rPr kumimoji="1" lang="ja-JP" altLang="en-US" sz="1100">
              <a:solidFill>
                <a:schemeClr val="dk1"/>
              </a:solidFill>
              <a:effectLst/>
              <a:latin typeface="+mn-lt"/>
              <a:ea typeface="+mn-ea"/>
              <a:cs typeface="+mn-cs"/>
            </a:rPr>
            <a:t>も並行して</a:t>
          </a:r>
          <a:r>
            <a:rPr kumimoji="1" lang="ja-JP" altLang="ja-JP" sz="1100">
              <a:solidFill>
                <a:schemeClr val="dk1"/>
              </a:solidFill>
              <a:effectLst/>
              <a:latin typeface="+mn-lt"/>
              <a:ea typeface="+mn-ea"/>
              <a:cs typeface="+mn-cs"/>
            </a:rPr>
            <a:t>努める。</a:t>
          </a:r>
          <a:endParaRPr lang="ja-JP" altLang="ja-JP" sz="1400">
            <a:effectLst/>
          </a:endParaRPr>
        </a:p>
        <a:p>
          <a:r>
            <a:rPr kumimoji="1" lang="ja-JP" altLang="ja-JP" sz="1100">
              <a:solidFill>
                <a:schemeClr val="dk1"/>
              </a:solidFill>
              <a:effectLst/>
              <a:latin typeface="+mn-lt"/>
              <a:ea typeface="+mn-ea"/>
              <a:cs typeface="+mn-cs"/>
            </a:rPr>
            <a:t>・補助費等は、</a:t>
          </a:r>
          <a:r>
            <a:rPr kumimoji="1" lang="ja-JP" altLang="en-US" sz="1100">
              <a:solidFill>
                <a:schemeClr val="dk1"/>
              </a:solidFill>
              <a:effectLst/>
              <a:latin typeface="+mn-lt"/>
              <a:ea typeface="+mn-ea"/>
              <a:cs typeface="+mn-cs"/>
            </a:rPr>
            <a:t>物価高騰対策</a:t>
          </a:r>
          <a:r>
            <a:rPr kumimoji="1" lang="ja-JP" altLang="ja-JP" sz="1100">
              <a:solidFill>
                <a:schemeClr val="dk1"/>
              </a:solidFill>
              <a:effectLst/>
              <a:latin typeface="+mn-lt"/>
              <a:ea typeface="+mn-ea"/>
              <a:cs typeface="+mn-cs"/>
            </a:rPr>
            <a:t>補助</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に係る国庫負担等超過受入額返還金の減等</a:t>
          </a:r>
          <a:r>
            <a:rPr kumimoji="1" lang="ja-JP" altLang="en-US" sz="1100">
              <a:solidFill>
                <a:schemeClr val="dk1"/>
              </a:solidFill>
              <a:effectLst/>
              <a:latin typeface="+mn-lt"/>
              <a:ea typeface="+mn-ea"/>
              <a:cs typeface="+mn-cs"/>
            </a:rPr>
            <a:t>はあるものの、市立小中学校給食費補助金の事業開始に伴い、</a:t>
          </a:r>
          <a:r>
            <a:rPr kumimoji="1" lang="ja-JP" altLang="ja-JP" sz="1100">
              <a:solidFill>
                <a:schemeClr val="dk1"/>
              </a:solidFill>
              <a:effectLst/>
              <a:latin typeface="+mn-lt"/>
              <a:ea typeface="+mn-ea"/>
              <a:cs typeface="+mn-cs"/>
            </a:rPr>
            <a:t>前年度を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endParaRPr lang="ja-JP" altLang="ja-JP" sz="1400">
            <a:effectLst/>
          </a:endParaRPr>
        </a:p>
        <a:p>
          <a:r>
            <a:rPr kumimoji="1" lang="ja-JP" altLang="ja-JP" sz="1100">
              <a:solidFill>
                <a:schemeClr val="dk1"/>
              </a:solidFill>
              <a:effectLst/>
              <a:latin typeface="+mn-lt"/>
              <a:ea typeface="+mn-ea"/>
              <a:cs typeface="+mn-cs"/>
            </a:rPr>
            <a:t>・公債費は類似団体と比べて低い水準となっているが、今後は小中学校をはじめとする公共施設の更新等に伴い、</a:t>
          </a:r>
          <a:r>
            <a:rPr kumimoji="1" lang="ja-JP" altLang="en-US" sz="1100">
              <a:solidFill>
                <a:schemeClr val="dk1"/>
              </a:solidFill>
              <a:effectLst/>
              <a:latin typeface="+mn-lt"/>
              <a:ea typeface="+mn-ea"/>
              <a:cs typeface="+mn-cs"/>
            </a:rPr>
            <a:t>当面の間は断続的に</a:t>
          </a:r>
          <a:r>
            <a:rPr kumimoji="1" lang="ja-JP" altLang="ja-JP" sz="1100">
              <a:solidFill>
                <a:schemeClr val="dk1"/>
              </a:solidFill>
              <a:effectLst/>
              <a:latin typeface="+mn-lt"/>
              <a:ea typeface="+mn-ea"/>
              <a:cs typeface="+mn-cs"/>
            </a:rPr>
            <a:t>公債費の増加が予想される。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113792</xdr:rowOff>
    </xdr:from>
    <xdr:to>
      <xdr:col>24</xdr:col>
      <xdr:colOff>63500</xdr:colOff>
      <xdr:row>32</xdr:row>
      <xdr:rowOff>70358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28742"/>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68072</xdr:rowOff>
    </xdr:from>
    <xdr:to>
      <xdr:col>19</xdr:col>
      <xdr:colOff>177800</xdr:colOff>
      <xdr:row>32</xdr:row>
      <xdr:rowOff>70358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5544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68072</xdr:rowOff>
    </xdr:from>
    <xdr:to>
      <xdr:col>15</xdr:col>
      <xdr:colOff>50800</xdr:colOff>
      <xdr:row>32</xdr:row>
      <xdr:rowOff>110744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54472"/>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28448</xdr:rowOff>
    </xdr:from>
    <xdr:to>
      <xdr:col>10</xdr:col>
      <xdr:colOff>114300</xdr:colOff>
      <xdr:row>32</xdr:row>
      <xdr:rowOff>110744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148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62992</xdr:rowOff>
    </xdr:from>
    <xdr:to>
      <xdr:col>24</xdr:col>
      <xdr:colOff>114300</xdr:colOff>
      <xdr:row>31</xdr:row>
      <xdr:rowOff>164592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16019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3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19558</xdr:rowOff>
    </xdr:from>
    <xdr:to>
      <xdr:col>20</xdr:col>
      <xdr:colOff>38100</xdr:colOff>
      <xdr:row>32</xdr:row>
      <xdr:rowOff>121158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137685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8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17272</xdr:rowOff>
    </xdr:from>
    <xdr:to>
      <xdr:col>15</xdr:col>
      <xdr:colOff>101600</xdr:colOff>
      <xdr:row>32</xdr:row>
      <xdr:rowOff>118872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135399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7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59944</xdr:rowOff>
    </xdr:from>
    <xdr:to>
      <xdr:col>10</xdr:col>
      <xdr:colOff>165100</xdr:colOff>
      <xdr:row>32</xdr:row>
      <xdr:rowOff>161544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4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6621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2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149098</xdr:rowOff>
    </xdr:from>
    <xdr:to>
      <xdr:col>6</xdr:col>
      <xdr:colOff>38100</xdr:colOff>
      <xdr:row>32</xdr:row>
      <xdr:rowOff>79248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6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95775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3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109176</xdr:rowOff>
    </xdr:from>
    <xdr:to>
      <xdr:col>24</xdr:col>
      <xdr:colOff>62865</xdr:colOff>
      <xdr:row>59</xdr:row>
      <xdr:rowOff>155353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196026"/>
          <a:ext cx="1270" cy="107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159180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155353</xdr:rowOff>
    </xdr:from>
    <xdr:to>
      <xdr:col>24</xdr:col>
      <xdr:colOff>152400</xdr:colOff>
      <xdr:row>59</xdr:row>
      <xdr:rowOff>155353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55853</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97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109176</xdr:rowOff>
    </xdr:from>
    <xdr:to>
      <xdr:col>24</xdr:col>
      <xdr:colOff>152400</xdr:colOff>
      <xdr:row>53</xdr:row>
      <xdr:rowOff>109176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1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33369</xdr:rowOff>
    </xdr:from>
    <xdr:to>
      <xdr:col>24</xdr:col>
      <xdr:colOff>63500</xdr:colOff>
      <xdr:row>56</xdr:row>
      <xdr:rowOff>84139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463119"/>
          <a:ext cx="838200" cy="2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167628</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0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17751</xdr:rowOff>
    </xdr:from>
    <xdr:to>
      <xdr:col>24</xdr:col>
      <xdr:colOff>114300</xdr:colOff>
      <xdr:row>58</xdr:row>
      <xdr:rowOff>119351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84139</xdr:rowOff>
    </xdr:from>
    <xdr:to>
      <xdr:col>19</xdr:col>
      <xdr:colOff>177800</xdr:colOff>
      <xdr:row>57</xdr:row>
      <xdr:rowOff>24072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685339"/>
          <a:ext cx="889000" cy="11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72071</xdr:rowOff>
    </xdr:from>
    <xdr:to>
      <xdr:col>20</xdr:col>
      <xdr:colOff>38100</xdr:colOff>
      <xdr:row>59</xdr:row>
      <xdr:rowOff>2221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164798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0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137251</xdr:rowOff>
    </xdr:from>
    <xdr:to>
      <xdr:col>15</xdr:col>
      <xdr:colOff>50800</xdr:colOff>
      <xdr:row>57</xdr:row>
      <xdr:rowOff>24072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738451"/>
          <a:ext cx="889000" cy="5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48154</xdr:rowOff>
    </xdr:from>
    <xdr:to>
      <xdr:col>15</xdr:col>
      <xdr:colOff>101600</xdr:colOff>
      <xdr:row>58</xdr:row>
      <xdr:rowOff>149754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140881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104039</xdr:rowOff>
    </xdr:from>
    <xdr:to>
      <xdr:col>10</xdr:col>
      <xdr:colOff>114300</xdr:colOff>
      <xdr:row>56</xdr:row>
      <xdr:rowOff>137251</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676539"/>
          <a:ext cx="889000" cy="106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30455</xdr:rowOff>
    </xdr:from>
    <xdr:to>
      <xdr:col>10</xdr:col>
      <xdr:colOff>165100</xdr:colOff>
      <xdr:row>58</xdr:row>
      <xdr:rowOff>132055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123182</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42625</xdr:rowOff>
    </xdr:from>
    <xdr:to>
      <xdr:col>6</xdr:col>
      <xdr:colOff>38100</xdr:colOff>
      <xdr:row>52</xdr:row>
      <xdr:rowOff>144225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135352</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5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154019</xdr:rowOff>
    </xdr:from>
    <xdr:to>
      <xdr:col>24</xdr:col>
      <xdr:colOff>114300</xdr:colOff>
      <xdr:row>55</xdr:row>
      <xdr:rowOff>84169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41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5446</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26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33339</xdr:rowOff>
    </xdr:from>
    <xdr:to>
      <xdr:col>20</xdr:col>
      <xdr:colOff>38100</xdr:colOff>
      <xdr:row>56</xdr:row>
      <xdr:rowOff>134939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6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151466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40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144722</xdr:rowOff>
    </xdr:from>
    <xdr:to>
      <xdr:col>15</xdr:col>
      <xdr:colOff>101600</xdr:colOff>
      <xdr:row>57</xdr:row>
      <xdr:rowOff>74872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4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91399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52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86451</xdr:rowOff>
    </xdr:from>
    <xdr:to>
      <xdr:col>10</xdr:col>
      <xdr:colOff>165100</xdr:colOff>
      <xdr:row>57</xdr:row>
      <xdr:rowOff>16601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68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33128</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46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53239</xdr:rowOff>
    </xdr:from>
    <xdr:to>
      <xdr:col>6</xdr:col>
      <xdr:colOff>38100</xdr:colOff>
      <xdr:row>50</xdr:row>
      <xdr:rowOff>154839</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2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171366</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0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35143</xdr:rowOff>
    </xdr:from>
    <xdr:to>
      <xdr:col>24</xdr:col>
      <xdr:colOff>63500</xdr:colOff>
      <xdr:row>74</xdr:row>
      <xdr:rowOff>63990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550993"/>
          <a:ext cx="838200" cy="20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63990</xdr:rowOff>
    </xdr:from>
    <xdr:to>
      <xdr:col>19</xdr:col>
      <xdr:colOff>177800</xdr:colOff>
      <xdr:row>75</xdr:row>
      <xdr:rowOff>37178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751290"/>
          <a:ext cx="889000" cy="14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146318</xdr:rowOff>
    </xdr:from>
    <xdr:to>
      <xdr:col>15</xdr:col>
      <xdr:colOff>50800</xdr:colOff>
      <xdr:row>75</xdr:row>
      <xdr:rowOff>37178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833618"/>
          <a:ext cx="889000" cy="6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146318</xdr:rowOff>
    </xdr:from>
    <xdr:to>
      <xdr:col>10</xdr:col>
      <xdr:colOff>114300</xdr:colOff>
      <xdr:row>76</xdr:row>
      <xdr:rowOff>3018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833618"/>
          <a:ext cx="889000" cy="19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155793</xdr:rowOff>
    </xdr:from>
    <xdr:to>
      <xdr:col>24</xdr:col>
      <xdr:colOff>114300</xdr:colOff>
      <xdr:row>73</xdr:row>
      <xdr:rowOff>85943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50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7220</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35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13190</xdr:rowOff>
    </xdr:from>
    <xdr:to>
      <xdr:col>20</xdr:col>
      <xdr:colOff>38100</xdr:colOff>
      <xdr:row>74</xdr:row>
      <xdr:rowOff>114790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70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131317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47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157828</xdr:rowOff>
    </xdr:from>
    <xdr:to>
      <xdr:col>15</xdr:col>
      <xdr:colOff>101600</xdr:colOff>
      <xdr:row>75</xdr:row>
      <xdr:rowOff>87978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8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104505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62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95518</xdr:rowOff>
    </xdr:from>
    <xdr:to>
      <xdr:col>10</xdr:col>
      <xdr:colOff>165100</xdr:colOff>
      <xdr:row>75</xdr:row>
      <xdr:rowOff>25668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78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42195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558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123669</xdr:rowOff>
    </xdr:from>
    <xdr:to>
      <xdr:col>6</xdr:col>
      <xdr:colOff>38100</xdr:colOff>
      <xdr:row>76</xdr:row>
      <xdr:rowOff>53820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29824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70346</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2757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159589</xdr:rowOff>
    </xdr:from>
    <xdr:to>
      <xdr:col>24</xdr:col>
      <xdr:colOff>63500</xdr:colOff>
      <xdr:row>95</xdr:row>
      <xdr:rowOff>28992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275889"/>
          <a:ext cx="838200" cy="4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162980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170202</xdr:rowOff>
    </xdr:from>
    <xdr:to>
      <xdr:col>19</xdr:col>
      <xdr:colOff>177800</xdr:colOff>
      <xdr:row>95</xdr:row>
      <xdr:rowOff>28992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5943602"/>
          <a:ext cx="889000" cy="37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170202</xdr:rowOff>
    </xdr:from>
    <xdr:to>
      <xdr:col>15</xdr:col>
      <xdr:colOff>50800</xdr:colOff>
      <xdr:row>94</xdr:row>
      <xdr:rowOff>24093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5943602"/>
          <a:ext cx="889000" cy="19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77418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24093</xdr:rowOff>
    </xdr:from>
    <xdr:to>
      <xdr:col>10</xdr:col>
      <xdr:colOff>114300</xdr:colOff>
      <xdr:row>95</xdr:row>
      <xdr:rowOff>151163</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140393"/>
          <a:ext cx="889000" cy="29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3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94105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72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108789</xdr:rowOff>
    </xdr:from>
    <xdr:to>
      <xdr:col>24</xdr:col>
      <xdr:colOff>114300</xdr:colOff>
      <xdr:row>95</xdr:row>
      <xdr:rowOff>38939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22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131666</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07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149642</xdr:rowOff>
    </xdr:from>
    <xdr:to>
      <xdr:col>20</xdr:col>
      <xdr:colOff>38100</xdr:colOff>
      <xdr:row>95</xdr:row>
      <xdr:rowOff>79792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26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96319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04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119402</xdr:rowOff>
    </xdr:from>
    <xdr:to>
      <xdr:col>15</xdr:col>
      <xdr:colOff>101600</xdr:colOff>
      <xdr:row>93</xdr:row>
      <xdr:rowOff>49552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589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66079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566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144743</xdr:rowOff>
    </xdr:from>
    <xdr:to>
      <xdr:col>10</xdr:col>
      <xdr:colOff>165100</xdr:colOff>
      <xdr:row>94</xdr:row>
      <xdr:rowOff>74893</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08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91420</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586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100363</xdr:rowOff>
    </xdr:from>
    <xdr:to>
      <xdr:col>6</xdr:col>
      <xdr:colOff>38100</xdr:colOff>
      <xdr:row>96</xdr:row>
      <xdr:rowOff>30513</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3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47040</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16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56261</xdr:rowOff>
    </xdr:from>
    <xdr:to>
      <xdr:col>55</xdr:col>
      <xdr:colOff>0</xdr:colOff>
      <xdr:row>34</xdr:row>
      <xdr:rowOff>167132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5885561"/>
          <a:ext cx="8382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134747</xdr:rowOff>
    </xdr:from>
    <xdr:to>
      <xdr:col>50</xdr:col>
      <xdr:colOff>114300</xdr:colOff>
      <xdr:row>34</xdr:row>
      <xdr:rowOff>167132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5964047"/>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134747</xdr:rowOff>
    </xdr:from>
    <xdr:to>
      <xdr:col>45</xdr:col>
      <xdr:colOff>177800</xdr:colOff>
      <xdr:row>34</xdr:row>
      <xdr:rowOff>142367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596404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142367</xdr:rowOff>
    </xdr:from>
    <xdr:to>
      <xdr:col>41</xdr:col>
      <xdr:colOff>50800</xdr:colOff>
      <xdr:row>35</xdr:row>
      <xdr:rowOff>73406</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5971667"/>
          <a:ext cx="889000" cy="10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5461</xdr:rowOff>
    </xdr:from>
    <xdr:to>
      <xdr:col>55</xdr:col>
      <xdr:colOff>50800</xdr:colOff>
      <xdr:row>34</xdr:row>
      <xdr:rowOff>107061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8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28338</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68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116332</xdr:rowOff>
    </xdr:from>
    <xdr:to>
      <xdr:col>50</xdr:col>
      <xdr:colOff>165100</xdr:colOff>
      <xdr:row>35</xdr:row>
      <xdr:rowOff>46482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59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63009</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72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83947</xdr:rowOff>
    </xdr:from>
    <xdr:to>
      <xdr:col>46</xdr:col>
      <xdr:colOff>38100</xdr:colOff>
      <xdr:row>35</xdr:row>
      <xdr:rowOff>14097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591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30624</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568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91567</xdr:rowOff>
    </xdr:from>
    <xdr:to>
      <xdr:col>41</xdr:col>
      <xdr:colOff>101600</xdr:colOff>
      <xdr:row>35</xdr:row>
      <xdr:rowOff>21717</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59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38244</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69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22606</xdr:rowOff>
    </xdr:from>
    <xdr:to>
      <xdr:col>36</xdr:col>
      <xdr:colOff>165100</xdr:colOff>
      <xdr:row>35</xdr:row>
      <xdr:rowOff>124206</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02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140733</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79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161417</xdr:rowOff>
    </xdr:from>
    <xdr:to>
      <xdr:col>55</xdr:col>
      <xdr:colOff>0</xdr:colOff>
      <xdr:row>57</xdr:row>
      <xdr:rowOff>165532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934067"/>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165532</xdr:rowOff>
    </xdr:from>
    <xdr:to>
      <xdr:col>50</xdr:col>
      <xdr:colOff>114300</xdr:colOff>
      <xdr:row>57</xdr:row>
      <xdr:rowOff>171190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938182"/>
          <a:ext cx="889000" cy="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171190</xdr:rowOff>
    </xdr:from>
    <xdr:to>
      <xdr:col>45</xdr:col>
      <xdr:colOff>177800</xdr:colOff>
      <xdr:row>58</xdr:row>
      <xdr:rowOff>2654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43840"/>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169875</xdr:rowOff>
    </xdr:from>
    <xdr:to>
      <xdr:col>41</xdr:col>
      <xdr:colOff>50800</xdr:colOff>
      <xdr:row>58</xdr:row>
      <xdr:rowOff>2654</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942525"/>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110617</xdr:rowOff>
    </xdr:from>
    <xdr:to>
      <xdr:col>55</xdr:col>
      <xdr:colOff>50800</xdr:colOff>
      <xdr:row>58</xdr:row>
      <xdr:rowOff>40767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88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25544</xdr:rowOff>
    </xdr:from>
    <xdr:ext cx="378565"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798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114732</xdr:rowOff>
    </xdr:from>
    <xdr:to>
      <xdr:col>50</xdr:col>
      <xdr:colOff>165100</xdr:colOff>
      <xdr:row>58</xdr:row>
      <xdr:rowOff>44882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88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36009</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50017" y="9980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120390</xdr:rowOff>
    </xdr:from>
    <xdr:to>
      <xdr:col>46</xdr:col>
      <xdr:colOff>38100</xdr:colOff>
      <xdr:row>58</xdr:row>
      <xdr:rowOff>50540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41667</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61017" y="9985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123304</xdr:rowOff>
    </xdr:from>
    <xdr:to>
      <xdr:col>41</xdr:col>
      <xdr:colOff>101600</xdr:colOff>
      <xdr:row>58</xdr:row>
      <xdr:rowOff>53454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89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44581</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72017" y="9988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119075</xdr:rowOff>
    </xdr:from>
    <xdr:to>
      <xdr:col>36</xdr:col>
      <xdr:colOff>165100</xdr:colOff>
      <xdr:row>58</xdr:row>
      <xdr:rowOff>49225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8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40352</xdr:rowOff>
    </xdr:from>
    <xdr:ext cx="378565"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83017" y="9984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131288</xdr:rowOff>
    </xdr:from>
    <xdr:to>
      <xdr:col>55</xdr:col>
      <xdr:colOff>0</xdr:colOff>
      <xdr:row>77</xdr:row>
      <xdr:rowOff>139655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332938"/>
          <a:ext cx="8382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54386</xdr:rowOff>
    </xdr:from>
    <xdr:to>
      <xdr:col>50</xdr:col>
      <xdr:colOff>114300</xdr:colOff>
      <xdr:row>77</xdr:row>
      <xdr:rowOff>131288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084586"/>
          <a:ext cx="889000" cy="24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2539</xdr:rowOff>
    </xdr:from>
    <xdr:to>
      <xdr:col>45</xdr:col>
      <xdr:colOff>177800</xdr:colOff>
      <xdr:row>76</xdr:row>
      <xdr:rowOff>54386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032739"/>
          <a:ext cx="889000" cy="5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27046</xdr:rowOff>
    </xdr:from>
    <xdr:to>
      <xdr:col>41</xdr:col>
      <xdr:colOff>50800</xdr:colOff>
      <xdr:row>76</xdr:row>
      <xdr:rowOff>2539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85796"/>
          <a:ext cx="889000" cy="14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88855</xdr:rowOff>
    </xdr:from>
    <xdr:to>
      <xdr:col>55</xdr:col>
      <xdr:colOff>50800</xdr:colOff>
      <xdr:row>78</xdr:row>
      <xdr:rowOff>19005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2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67282</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6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80488</xdr:rowOff>
    </xdr:from>
    <xdr:to>
      <xdr:col>50</xdr:col>
      <xdr:colOff>165100</xdr:colOff>
      <xdr:row>78</xdr:row>
      <xdr:rowOff>10638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8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1765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37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3586</xdr:rowOff>
    </xdr:from>
    <xdr:to>
      <xdr:col>46</xdr:col>
      <xdr:colOff>38100</xdr:colOff>
      <xdr:row>76</xdr:row>
      <xdr:rowOff>105186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0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121714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280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123190</xdr:rowOff>
    </xdr:from>
    <xdr:to>
      <xdr:col>41</xdr:col>
      <xdr:colOff>101600</xdr:colOff>
      <xdr:row>76</xdr:row>
      <xdr:rowOff>53339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9819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69867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75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147696</xdr:rowOff>
    </xdr:from>
    <xdr:to>
      <xdr:col>36</xdr:col>
      <xdr:colOff>165100</xdr:colOff>
      <xdr:row>75</xdr:row>
      <xdr:rowOff>77846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83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94373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6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81248</xdr:rowOff>
    </xdr:from>
    <xdr:to>
      <xdr:col>55</xdr:col>
      <xdr:colOff>0</xdr:colOff>
      <xdr:row>95</xdr:row>
      <xdr:rowOff>158651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68998"/>
          <a:ext cx="838200" cy="7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63644</xdr:rowOff>
    </xdr:from>
    <xdr:to>
      <xdr:col>50</xdr:col>
      <xdr:colOff>114300</xdr:colOff>
      <xdr:row>95</xdr:row>
      <xdr:rowOff>158651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351394"/>
          <a:ext cx="889000" cy="9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63644</xdr:rowOff>
    </xdr:from>
    <xdr:to>
      <xdr:col>45</xdr:col>
      <xdr:colOff>177800</xdr:colOff>
      <xdr:row>96</xdr:row>
      <xdr:rowOff>13421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351394"/>
          <a:ext cx="889000" cy="1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13421</xdr:rowOff>
    </xdr:from>
    <xdr:to>
      <xdr:col>41</xdr:col>
      <xdr:colOff>50800</xdr:colOff>
      <xdr:row>96</xdr:row>
      <xdr:rowOff>73475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72621"/>
          <a:ext cx="889000" cy="6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30448</xdr:rowOff>
    </xdr:from>
    <xdr:to>
      <xdr:col>55</xdr:col>
      <xdr:colOff>50800</xdr:colOff>
      <xdr:row>95</xdr:row>
      <xdr:rowOff>132048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1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53325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6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107851</xdr:rowOff>
    </xdr:from>
    <xdr:to>
      <xdr:col>50</xdr:col>
      <xdr:colOff>165100</xdr:colOff>
      <xdr:row>96</xdr:row>
      <xdr:rowOff>38001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9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54528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7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12844</xdr:rowOff>
    </xdr:from>
    <xdr:to>
      <xdr:col>46</xdr:col>
      <xdr:colOff>38100</xdr:colOff>
      <xdr:row>95</xdr:row>
      <xdr:rowOff>114444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0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130971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7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134071</xdr:rowOff>
    </xdr:from>
    <xdr:to>
      <xdr:col>41</xdr:col>
      <xdr:colOff>101600</xdr:colOff>
      <xdr:row>96</xdr:row>
      <xdr:rowOff>64221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2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80748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9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22675</xdr:rowOff>
    </xdr:from>
    <xdr:to>
      <xdr:col>36</xdr:col>
      <xdr:colOff>165100</xdr:colOff>
      <xdr:row>96</xdr:row>
      <xdr:rowOff>124275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8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140802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5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156113</xdr:rowOff>
    </xdr:from>
    <xdr:to>
      <xdr:col>85</xdr:col>
      <xdr:colOff>127000</xdr:colOff>
      <xdr:row>37</xdr:row>
      <xdr:rowOff>157393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499763"/>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156113</xdr:rowOff>
    </xdr:from>
    <xdr:to>
      <xdr:col>81</xdr:col>
      <xdr:colOff>50800</xdr:colOff>
      <xdr:row>37</xdr:row>
      <xdr:rowOff>157256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9976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157256</xdr:rowOff>
    </xdr:from>
    <xdr:to>
      <xdr:col>76</xdr:col>
      <xdr:colOff>114300</xdr:colOff>
      <xdr:row>37</xdr:row>
      <xdr:rowOff>164846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00906"/>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80173</xdr:rowOff>
    </xdr:from>
    <xdr:to>
      <xdr:col>71</xdr:col>
      <xdr:colOff>177800</xdr:colOff>
      <xdr:row>37</xdr:row>
      <xdr:rowOff>164846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423823"/>
          <a:ext cx="889000" cy="8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52514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4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106593</xdr:rowOff>
    </xdr:from>
    <xdr:to>
      <xdr:col>85</xdr:col>
      <xdr:colOff>177800</xdr:colOff>
      <xdr:row>38</xdr:row>
      <xdr:rowOff>36743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45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35505</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37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105313</xdr:rowOff>
    </xdr:from>
    <xdr:to>
      <xdr:col>81</xdr:col>
      <xdr:colOff>101600</xdr:colOff>
      <xdr:row>38</xdr:row>
      <xdr:rowOff>35463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4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51990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22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106456</xdr:rowOff>
    </xdr:from>
    <xdr:to>
      <xdr:col>76</xdr:col>
      <xdr:colOff>165100</xdr:colOff>
      <xdr:row>38</xdr:row>
      <xdr:rowOff>36606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5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53133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22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114046</xdr:rowOff>
    </xdr:from>
    <xdr:to>
      <xdr:col>72</xdr:col>
      <xdr:colOff>38100</xdr:colOff>
      <xdr:row>38</xdr:row>
      <xdr:rowOff>44196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60723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3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29373</xdr:rowOff>
    </xdr:from>
    <xdr:to>
      <xdr:col>67</xdr:col>
      <xdr:colOff>101600</xdr:colOff>
      <xdr:row>37</xdr:row>
      <xdr:rowOff>130973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37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147500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14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128156</xdr:rowOff>
    </xdr:from>
    <xdr:to>
      <xdr:col>85</xdr:col>
      <xdr:colOff>127000</xdr:colOff>
      <xdr:row>53</xdr:row>
      <xdr:rowOff>24012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8700656"/>
          <a:ext cx="838200" cy="410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581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24012</xdr:rowOff>
    </xdr:from>
    <xdr:to>
      <xdr:col>81</xdr:col>
      <xdr:colOff>50800</xdr:colOff>
      <xdr:row>53</xdr:row>
      <xdr:rowOff>115828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110862"/>
          <a:ext cx="889000" cy="9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103711</xdr:rowOff>
    </xdr:from>
    <xdr:to>
      <xdr:col>76</xdr:col>
      <xdr:colOff>114300</xdr:colOff>
      <xdr:row>53</xdr:row>
      <xdr:rowOff>115828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019111"/>
          <a:ext cx="889000" cy="18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62314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103711</xdr:rowOff>
    </xdr:from>
    <xdr:to>
      <xdr:col>71</xdr:col>
      <xdr:colOff>177800</xdr:colOff>
      <xdr:row>55</xdr:row>
      <xdr:rowOff>1315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019111"/>
          <a:ext cx="889000" cy="41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26653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7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77356</xdr:rowOff>
    </xdr:from>
    <xdr:to>
      <xdr:col>85</xdr:col>
      <xdr:colOff>177800</xdr:colOff>
      <xdr:row>51</xdr:row>
      <xdr:rowOff>7506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864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30383</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860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144662</xdr:rowOff>
    </xdr:from>
    <xdr:to>
      <xdr:col>81</xdr:col>
      <xdr:colOff>101600</xdr:colOff>
      <xdr:row>53</xdr:row>
      <xdr:rowOff>74812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06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91339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883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65028</xdr:rowOff>
    </xdr:from>
    <xdr:to>
      <xdr:col>76</xdr:col>
      <xdr:colOff>165100</xdr:colOff>
      <xdr:row>53</xdr:row>
      <xdr:rowOff>166628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15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11705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892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52911</xdr:rowOff>
    </xdr:from>
    <xdr:to>
      <xdr:col>72</xdr:col>
      <xdr:colOff>38100</xdr:colOff>
      <xdr:row>52</xdr:row>
      <xdr:rowOff>154511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896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50</xdr:row>
      <xdr:rowOff>171038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874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121965</xdr:rowOff>
    </xdr:from>
    <xdr:to>
      <xdr:col>67</xdr:col>
      <xdr:colOff>101600</xdr:colOff>
      <xdr:row>55</xdr:row>
      <xdr:rowOff>52115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38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68642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15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38906</xdr:rowOff>
    </xdr:from>
    <xdr:to>
      <xdr:col>85</xdr:col>
      <xdr:colOff>127000</xdr:colOff>
      <xdr:row>98</xdr:row>
      <xdr:rowOff>51555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841006"/>
          <a:ext cx="8382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30544</xdr:rowOff>
    </xdr:from>
    <xdr:to>
      <xdr:col>81</xdr:col>
      <xdr:colOff>50800</xdr:colOff>
      <xdr:row>98</xdr:row>
      <xdr:rowOff>38906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832644"/>
          <a:ext cx="889000" cy="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17227</xdr:rowOff>
    </xdr:from>
    <xdr:to>
      <xdr:col>76</xdr:col>
      <xdr:colOff>114300</xdr:colOff>
      <xdr:row>98</xdr:row>
      <xdr:rowOff>30544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819327"/>
          <a:ext cx="889000" cy="1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167494</xdr:rowOff>
    </xdr:from>
    <xdr:to>
      <xdr:col>71</xdr:col>
      <xdr:colOff>177800</xdr:colOff>
      <xdr:row>98</xdr:row>
      <xdr:rowOff>17227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6798144"/>
          <a:ext cx="8890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755</xdr:rowOff>
    </xdr:from>
    <xdr:to>
      <xdr:col>85</xdr:col>
      <xdr:colOff>177800</xdr:colOff>
      <xdr:row>98</xdr:row>
      <xdr:rowOff>102355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80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87132</xdr:rowOff>
    </xdr:from>
    <xdr:ext cx="469744"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71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159556</xdr:rowOff>
    </xdr:from>
    <xdr:to>
      <xdr:col>81</xdr:col>
      <xdr:colOff>101600</xdr:colOff>
      <xdr:row>98</xdr:row>
      <xdr:rowOff>89706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79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80833</xdr:rowOff>
    </xdr:from>
    <xdr:ext cx="469744"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46428" y="1688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151194</xdr:rowOff>
    </xdr:from>
    <xdr:to>
      <xdr:col>76</xdr:col>
      <xdr:colOff>165100</xdr:colOff>
      <xdr:row>98</xdr:row>
      <xdr:rowOff>81344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78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72471</xdr:rowOff>
    </xdr:from>
    <xdr:ext cx="469744"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57428" y="1687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137877</xdr:rowOff>
    </xdr:from>
    <xdr:to>
      <xdr:col>72</xdr:col>
      <xdr:colOff>38100</xdr:colOff>
      <xdr:row>98</xdr:row>
      <xdr:rowOff>68027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7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59154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86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116694</xdr:rowOff>
    </xdr:from>
    <xdr:to>
      <xdr:col>67</xdr:col>
      <xdr:colOff>101600</xdr:colOff>
      <xdr:row>98</xdr:row>
      <xdr:rowOff>46844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4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37971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84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・主な構成項目である民生費は、住民一人当たり</a:t>
          </a:r>
          <a:r>
            <a:rPr lang="en-US" altLang="ja-JP" sz="1100">
              <a:solidFill>
                <a:schemeClr val="dk1"/>
              </a:solidFill>
              <a:effectLst/>
              <a:latin typeface="+mn-lt"/>
              <a:ea typeface="+mn-ea"/>
              <a:cs typeface="+mn-cs"/>
            </a:rPr>
            <a:t>250,355</a:t>
          </a:r>
          <a:r>
            <a:rPr lang="ja-JP" altLang="ja-JP" sz="1100">
              <a:solidFill>
                <a:schemeClr val="dk1"/>
              </a:solidFill>
              <a:effectLst/>
              <a:latin typeface="+mn-lt"/>
              <a:ea typeface="+mn-ea"/>
              <a:cs typeface="+mn-cs"/>
            </a:rPr>
            <a:t>円と、前年度と比較して</a:t>
          </a:r>
          <a:r>
            <a:rPr lang="en-US" altLang="ja-JP" sz="1100">
              <a:solidFill>
                <a:schemeClr val="dk1"/>
              </a:solidFill>
              <a:effectLst/>
              <a:latin typeface="+mn-lt"/>
              <a:ea typeface="+mn-ea"/>
              <a:cs typeface="+mn-cs"/>
            </a:rPr>
            <a:t>18,400</a:t>
          </a:r>
          <a:r>
            <a:rPr lang="ja-JP" altLang="ja-JP" sz="1100">
              <a:solidFill>
                <a:schemeClr val="dk1"/>
              </a:solidFill>
              <a:effectLst/>
              <a:latin typeface="+mn-lt"/>
              <a:ea typeface="+mn-ea"/>
              <a:cs typeface="+mn-cs"/>
            </a:rPr>
            <a:t>円増加し、類似団体と比べて高い水準にある。前年度からの増要因としては、</a:t>
          </a:r>
          <a:r>
            <a:rPr lang="ja-JP" altLang="en-US" sz="1100">
              <a:solidFill>
                <a:schemeClr val="dk1"/>
              </a:solidFill>
              <a:effectLst/>
              <a:latin typeface="+mn-lt"/>
              <a:ea typeface="+mn-ea"/>
              <a:cs typeface="+mn-cs"/>
            </a:rPr>
            <a:t>低所得者支援及び定額減税補足給付金事業による増や公定価格上昇に伴う保育所等運営委託の増が挙げられる。</a:t>
          </a:r>
          <a:endParaRPr lang="ja-JP" altLang="ja-JP" sz="1400">
            <a:effectLst/>
          </a:endParaRPr>
        </a:p>
        <a:p>
          <a:r>
            <a:rPr lang="ja-JP" altLang="ja-JP" sz="1100">
              <a:solidFill>
                <a:schemeClr val="dk1"/>
              </a:solidFill>
              <a:effectLst/>
              <a:latin typeface="+mn-lt"/>
              <a:ea typeface="+mn-ea"/>
              <a:cs typeface="+mn-cs"/>
            </a:rPr>
            <a:t>・総務費は、</a:t>
          </a:r>
          <a:r>
            <a:rPr lang="ja-JP" altLang="en-US" sz="1100">
              <a:solidFill>
                <a:schemeClr val="dk1"/>
              </a:solidFill>
              <a:effectLst/>
              <a:latin typeface="+mn-lt"/>
              <a:ea typeface="+mn-ea"/>
              <a:cs typeface="+mn-cs"/>
            </a:rPr>
            <a:t>コミュニティセンターや芸能劇場の大規模改修費</a:t>
          </a:r>
          <a:r>
            <a:rPr lang="ja-JP" altLang="ja-JP" sz="1100">
              <a:solidFill>
                <a:schemeClr val="dk1"/>
              </a:solidFill>
              <a:effectLst/>
              <a:latin typeface="+mn-lt"/>
              <a:ea typeface="+mn-ea"/>
              <a:cs typeface="+mn-cs"/>
            </a:rPr>
            <a:t>の増により、住民一人当たり</a:t>
          </a:r>
          <a:r>
            <a:rPr lang="en-US" altLang="ja-JP" sz="1100">
              <a:solidFill>
                <a:schemeClr val="dk1"/>
              </a:solidFill>
              <a:effectLst/>
              <a:latin typeface="+mn-lt"/>
              <a:ea typeface="+mn-ea"/>
              <a:cs typeface="+mn-cs"/>
            </a:rPr>
            <a:t>99,018</a:t>
          </a:r>
          <a:r>
            <a:rPr lang="ja-JP" altLang="ja-JP" sz="1100">
              <a:solidFill>
                <a:schemeClr val="dk1"/>
              </a:solidFill>
              <a:effectLst/>
              <a:latin typeface="+mn-lt"/>
              <a:ea typeface="+mn-ea"/>
              <a:cs typeface="+mn-cs"/>
            </a:rPr>
            <a:t>円と、前年度と比較して</a:t>
          </a:r>
          <a:r>
            <a:rPr lang="en-US" altLang="ja-JP" sz="1100">
              <a:solidFill>
                <a:schemeClr val="dk1"/>
              </a:solidFill>
              <a:effectLst/>
              <a:latin typeface="+mn-lt"/>
              <a:ea typeface="+mn-ea"/>
              <a:cs typeface="+mn-cs"/>
            </a:rPr>
            <a:t>20,414</a:t>
          </a:r>
          <a:r>
            <a:rPr lang="ja-JP" altLang="ja-JP" sz="1100">
              <a:solidFill>
                <a:schemeClr val="dk1"/>
              </a:solidFill>
              <a:effectLst/>
              <a:latin typeface="+mn-lt"/>
              <a:ea typeface="+mn-ea"/>
              <a:cs typeface="+mn-cs"/>
            </a:rPr>
            <a:t>円の増となった。</a:t>
          </a:r>
          <a:endParaRPr lang="ja-JP" altLang="ja-JP" sz="1400">
            <a:effectLst/>
          </a:endParaRPr>
        </a:p>
        <a:p>
          <a:r>
            <a:rPr lang="ja-JP" altLang="ja-JP" sz="1100">
              <a:solidFill>
                <a:schemeClr val="dk1"/>
              </a:solidFill>
              <a:effectLst/>
              <a:latin typeface="+mn-lt"/>
              <a:ea typeface="+mn-ea"/>
              <a:cs typeface="+mn-cs"/>
            </a:rPr>
            <a:t>・教育費は、住民一人当たり</a:t>
          </a:r>
          <a:r>
            <a:rPr lang="en-US" altLang="ja-JP" sz="1100">
              <a:solidFill>
                <a:schemeClr val="dk1"/>
              </a:solidFill>
              <a:effectLst/>
              <a:latin typeface="+mn-lt"/>
              <a:ea typeface="+mn-ea"/>
              <a:cs typeface="+mn-cs"/>
            </a:rPr>
            <a:t>112,707</a:t>
          </a:r>
          <a:r>
            <a:rPr lang="ja-JP" altLang="ja-JP" sz="1100">
              <a:solidFill>
                <a:schemeClr val="dk1"/>
              </a:solidFill>
              <a:effectLst/>
              <a:latin typeface="+mn-lt"/>
              <a:ea typeface="+mn-ea"/>
              <a:cs typeface="+mn-cs"/>
            </a:rPr>
            <a:t>円と、前年度と比較して</a:t>
          </a:r>
          <a:r>
            <a:rPr lang="en-US" altLang="ja-JP" sz="1100">
              <a:solidFill>
                <a:schemeClr val="dk1"/>
              </a:solidFill>
              <a:effectLst/>
              <a:latin typeface="+mn-lt"/>
              <a:ea typeface="+mn-ea"/>
              <a:cs typeface="+mn-cs"/>
            </a:rPr>
            <a:t>25,122</a:t>
          </a:r>
          <a:r>
            <a:rPr lang="ja-JP" altLang="ja-JP" sz="1100">
              <a:solidFill>
                <a:schemeClr val="dk1"/>
              </a:solidFill>
              <a:effectLst/>
              <a:latin typeface="+mn-lt"/>
              <a:ea typeface="+mn-ea"/>
              <a:cs typeface="+mn-cs"/>
            </a:rPr>
            <a:t>円増しており、類似団体と比べて高い水準にある。前年度からの増要因としては、第一中学校及び第五中学校の改築工事に伴う中学校改築事業費の増が挙げられる。今後市立小中学校の改築が段階的に進んでいくにあたって、中長期的にも教育費の増加傾向が続くと見込まれる。</a:t>
          </a:r>
          <a:endParaRPr lang="ja-JP" altLang="ja-JP" sz="1400">
            <a:effectLst/>
          </a:endParaRPr>
        </a:p>
        <a:p>
          <a:r>
            <a:rPr lang="ja-JP" altLang="ja-JP" sz="1100">
              <a:solidFill>
                <a:schemeClr val="dk1"/>
              </a:solidFill>
              <a:effectLst/>
              <a:latin typeface="+mn-lt"/>
              <a:ea typeface="+mn-ea"/>
              <a:cs typeface="+mn-cs"/>
            </a:rPr>
            <a:t>・公債費は類似団体と比べて低い水準を保っているが、今後は小中学校をはじめとする公共施設の更新等に伴い、公債費の増加が予想される。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歳入総額</a:t>
          </a:r>
          <a:r>
            <a:rPr kumimoji="1" lang="en-US" altLang="ja-JP" sz="1100">
              <a:solidFill>
                <a:schemeClr val="dk1"/>
              </a:solidFill>
              <a:effectLst/>
              <a:latin typeface="+mn-lt"/>
              <a:ea typeface="+mn-ea"/>
              <a:cs typeface="+mn-cs"/>
            </a:rPr>
            <a:t>906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6500</a:t>
          </a:r>
          <a:r>
            <a:rPr kumimoji="1" lang="ja-JP" altLang="ja-JP" sz="1100">
              <a:solidFill>
                <a:schemeClr val="dk1"/>
              </a:solidFill>
              <a:effectLst/>
              <a:latin typeface="+mn-lt"/>
              <a:ea typeface="+mn-ea"/>
              <a:cs typeface="+mn-cs"/>
            </a:rPr>
            <a:t>万円（前年比</a:t>
          </a:r>
          <a:r>
            <a:rPr kumimoji="1" lang="en-US" altLang="ja-JP" sz="1100">
              <a:solidFill>
                <a:schemeClr val="dk1"/>
              </a:solidFill>
              <a:effectLst/>
              <a:latin typeface="+mn-lt"/>
              <a:ea typeface="+mn-ea"/>
              <a:cs typeface="+mn-cs"/>
            </a:rPr>
            <a:t>113</a:t>
          </a:r>
          <a:r>
            <a:rPr kumimoji="1" lang="ja-JP" altLang="ja-JP" sz="1100">
              <a:solidFill>
                <a:schemeClr val="dk1"/>
              </a:solidFill>
              <a:effectLst/>
              <a:latin typeface="+mn-lt"/>
              <a:ea typeface="+mn-ea"/>
              <a:cs typeface="+mn-cs"/>
            </a:rPr>
            <a:t>億円の増）、歳出総額</a:t>
          </a:r>
          <a:r>
            <a:rPr kumimoji="1" lang="en-US" altLang="ja-JP" sz="1100">
              <a:solidFill>
                <a:schemeClr val="dk1"/>
              </a:solidFill>
              <a:effectLst/>
              <a:latin typeface="+mn-lt"/>
              <a:ea typeface="+mn-ea"/>
              <a:cs typeface="+mn-cs"/>
            </a:rPr>
            <a:t>863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5100</a:t>
          </a:r>
          <a:r>
            <a:rPr kumimoji="1" lang="ja-JP" altLang="ja-JP" sz="1100">
              <a:solidFill>
                <a:schemeClr val="dk1"/>
              </a:solidFill>
              <a:effectLst/>
              <a:latin typeface="+mn-lt"/>
              <a:ea typeface="+mn-ea"/>
              <a:cs typeface="+mn-cs"/>
            </a:rPr>
            <a:t>万円（同</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1600</a:t>
          </a:r>
          <a:r>
            <a:rPr kumimoji="1" lang="ja-JP" altLang="ja-JP" sz="1100">
              <a:solidFill>
                <a:schemeClr val="dk1"/>
              </a:solidFill>
              <a:effectLst/>
              <a:latin typeface="+mn-lt"/>
              <a:ea typeface="+mn-ea"/>
              <a:cs typeface="+mn-cs"/>
            </a:rPr>
            <a:t>万円の増）、歳入歳出差引額は</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万円（同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8400</a:t>
          </a:r>
          <a:r>
            <a:rPr kumimoji="1" lang="ja-JP" altLang="ja-JP" sz="1100">
              <a:solidFill>
                <a:schemeClr val="dk1"/>
              </a:solidFill>
              <a:effectLst/>
              <a:latin typeface="+mn-lt"/>
              <a:ea typeface="+mn-ea"/>
              <a:cs typeface="+mn-cs"/>
            </a:rPr>
            <a:t>万円の増）となった。実質収支額は前年度の</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3500</a:t>
          </a:r>
          <a:r>
            <a:rPr kumimoji="1" lang="ja-JP" altLang="ja-JP" sz="1100">
              <a:solidFill>
                <a:schemeClr val="dk1"/>
              </a:solidFill>
              <a:effectLst/>
              <a:latin typeface="+mn-lt"/>
              <a:ea typeface="+mn-ea"/>
              <a:cs typeface="+mn-cs"/>
            </a:rPr>
            <a:t>万円から</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8000</a:t>
          </a:r>
          <a:r>
            <a:rPr kumimoji="1" lang="ja-JP" altLang="ja-JP" sz="1100">
              <a:solidFill>
                <a:schemeClr val="dk1"/>
              </a:solidFill>
              <a:effectLst/>
              <a:latin typeface="+mn-lt"/>
              <a:ea typeface="+mn-ea"/>
              <a:cs typeface="+mn-cs"/>
            </a:rPr>
            <a:t>万円となり</a:t>
          </a:r>
          <a:r>
            <a:rPr kumimoji="1" lang="en-US" altLang="ja-JP" sz="1100">
              <a:solidFill>
                <a:schemeClr val="dk1"/>
              </a:solidFill>
              <a:effectLst/>
              <a:latin typeface="+mn-lt"/>
              <a:ea typeface="+mn-ea"/>
              <a:cs typeface="+mn-cs"/>
            </a:rPr>
            <a:t>26.9</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した。標準財政規模は法人税割、固定資産税</a:t>
          </a:r>
          <a:r>
            <a:rPr kumimoji="1" lang="ja-JP" altLang="en-US" sz="1100">
              <a:solidFill>
                <a:schemeClr val="dk1"/>
              </a:solidFill>
              <a:effectLst/>
              <a:latin typeface="+mn-lt"/>
              <a:ea typeface="+mn-ea"/>
              <a:cs typeface="+mn-cs"/>
            </a:rPr>
            <a:t>、株式等譲渡所得割交付金</a:t>
          </a:r>
          <a:r>
            <a:rPr kumimoji="1" lang="ja-JP" altLang="ja-JP" sz="1100">
              <a:solidFill>
                <a:schemeClr val="dk1"/>
              </a:solidFill>
              <a:effectLst/>
              <a:latin typeface="+mn-lt"/>
              <a:ea typeface="+mn-ea"/>
              <a:cs typeface="+mn-cs"/>
            </a:rPr>
            <a:t>等の増により前年度の</a:t>
          </a:r>
          <a:r>
            <a:rPr kumimoji="1" lang="en-US" altLang="ja-JP" sz="1100">
              <a:solidFill>
                <a:schemeClr val="dk1"/>
              </a:solidFill>
              <a:effectLst/>
              <a:latin typeface="+mn-lt"/>
              <a:ea typeface="+mn-ea"/>
              <a:cs typeface="+mn-cs"/>
            </a:rPr>
            <a:t>469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6700</a:t>
          </a:r>
          <a:r>
            <a:rPr kumimoji="1" lang="ja-JP" altLang="ja-JP" sz="1100">
              <a:solidFill>
                <a:schemeClr val="dk1"/>
              </a:solidFill>
              <a:effectLst/>
              <a:latin typeface="+mn-lt"/>
              <a:ea typeface="+mn-ea"/>
              <a:cs typeface="+mn-cs"/>
            </a:rPr>
            <a:t>万円から</a:t>
          </a:r>
          <a:r>
            <a:rPr kumimoji="1" lang="en-US" altLang="ja-JP" sz="1100">
              <a:solidFill>
                <a:schemeClr val="dk1"/>
              </a:solidFill>
              <a:effectLst/>
              <a:latin typeface="+mn-lt"/>
              <a:ea typeface="+mn-ea"/>
              <a:cs typeface="+mn-cs"/>
            </a:rPr>
            <a:t>484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8800</a:t>
          </a:r>
          <a:r>
            <a:rPr kumimoji="1" lang="ja-JP" altLang="ja-JP" sz="1100">
              <a:solidFill>
                <a:schemeClr val="dk1"/>
              </a:solidFill>
              <a:effectLst/>
              <a:latin typeface="+mn-lt"/>
              <a:ea typeface="+mn-ea"/>
              <a:cs typeface="+mn-cs"/>
            </a:rPr>
            <a:t>万円となり</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％増加した。分子</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分母</a:t>
          </a:r>
          <a:r>
            <a:rPr kumimoji="1" lang="ja-JP" altLang="en-US" sz="1100">
              <a:solidFill>
                <a:schemeClr val="dk1"/>
              </a:solidFill>
              <a:effectLst/>
              <a:latin typeface="+mn-lt"/>
              <a:ea typeface="+mn-ea"/>
              <a:cs typeface="+mn-cs"/>
            </a:rPr>
            <a:t>ともに</a:t>
          </a:r>
          <a:r>
            <a:rPr kumimoji="1" lang="ja-JP" altLang="ja-JP" sz="1100">
              <a:solidFill>
                <a:schemeClr val="dk1"/>
              </a:solidFill>
              <a:effectLst/>
              <a:latin typeface="+mn-lt"/>
              <a:ea typeface="+mn-ea"/>
              <a:cs typeface="+mn-cs"/>
            </a:rPr>
            <a:t>増となった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分子の増による影響がより大きかったため、</a:t>
          </a:r>
          <a:r>
            <a:rPr kumimoji="1" lang="ja-JP" altLang="ja-JP" sz="1100">
              <a:solidFill>
                <a:schemeClr val="dk1"/>
              </a:solidFill>
              <a:effectLst/>
              <a:latin typeface="+mn-lt"/>
              <a:ea typeface="+mn-ea"/>
              <a:cs typeface="+mn-cs"/>
            </a:rPr>
            <a:t>実質収支比率は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分母にあたる標準財政規模は増（</a:t>
          </a:r>
          <a:r>
            <a:rPr lang="en-US" altLang="ja-JP" sz="1100">
              <a:solidFill>
                <a:schemeClr val="dk1"/>
              </a:solidFill>
              <a:effectLst/>
              <a:latin typeface="+mn-lt"/>
              <a:ea typeface="+mn-ea"/>
              <a:cs typeface="+mn-cs"/>
            </a:rPr>
            <a:t>+1,521,333</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+3.2</a:t>
          </a:r>
          <a:r>
            <a:rPr lang="ja-JP" altLang="ja-JP" sz="1100">
              <a:solidFill>
                <a:schemeClr val="dk1"/>
              </a:solidFill>
              <a:effectLst/>
              <a:latin typeface="+mn-lt"/>
              <a:ea typeface="+mn-ea"/>
              <a:cs typeface="+mn-cs"/>
            </a:rPr>
            <a:t>％）、分子は特別会計の実質収支額の減</a:t>
          </a:r>
          <a:r>
            <a:rPr lang="ja-JP" altLang="en-US" sz="1100">
              <a:solidFill>
                <a:schemeClr val="dk1"/>
              </a:solidFill>
              <a:effectLst/>
              <a:latin typeface="+mn-lt"/>
              <a:ea typeface="+mn-ea"/>
              <a:cs typeface="+mn-cs"/>
            </a:rPr>
            <a:t>はあったものの、</a:t>
          </a:r>
          <a:r>
            <a:rPr lang="ja-JP" altLang="ja-JP" sz="1100">
              <a:solidFill>
                <a:schemeClr val="dk1"/>
              </a:solidFill>
              <a:effectLst/>
              <a:latin typeface="+mn-lt"/>
              <a:ea typeface="+mn-ea"/>
              <a:cs typeface="+mn-cs"/>
            </a:rPr>
            <a:t>一般会計実質収支額の</a:t>
          </a:r>
          <a:r>
            <a:rPr lang="ja-JP" altLang="en-US" sz="1100">
              <a:solidFill>
                <a:schemeClr val="dk1"/>
              </a:solidFill>
              <a:effectLst/>
              <a:latin typeface="+mn-lt"/>
              <a:ea typeface="+mn-ea"/>
              <a:cs typeface="+mn-cs"/>
            </a:rPr>
            <a:t>増や公営事業会計の資金不足額の減（剰余金の増）</a:t>
          </a:r>
          <a:r>
            <a:rPr lang="ja-JP" altLang="ja-JP" sz="1100">
              <a:solidFill>
                <a:schemeClr val="dk1"/>
              </a:solidFill>
              <a:effectLst/>
              <a:latin typeface="+mn-lt"/>
              <a:ea typeface="+mn-ea"/>
              <a:cs typeface="+mn-cs"/>
            </a:rPr>
            <a:t>により黒字幅が</a:t>
          </a:r>
          <a:r>
            <a:rPr lang="ja-JP" altLang="en-US" sz="1100">
              <a:solidFill>
                <a:schemeClr val="dk1"/>
              </a:solidFill>
              <a:effectLst/>
              <a:latin typeface="+mn-lt"/>
              <a:ea typeface="+mn-ea"/>
              <a:cs typeface="+mn-cs"/>
            </a:rPr>
            <a:t>増大し減</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733,095</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10.5</a:t>
          </a:r>
          <a:r>
            <a:rPr lang="ja-JP" altLang="ja-JP" sz="1100">
              <a:solidFill>
                <a:schemeClr val="dk1"/>
              </a:solidFill>
              <a:effectLst/>
              <a:latin typeface="+mn-lt"/>
              <a:ea typeface="+mn-ea"/>
              <a:cs typeface="+mn-cs"/>
            </a:rPr>
            <a:t>％）となった。結果として、連結実質赤字比率は△</a:t>
          </a:r>
          <a:r>
            <a:rPr lang="en-US" altLang="ja-JP" sz="1100">
              <a:solidFill>
                <a:schemeClr val="dk1"/>
              </a:solidFill>
              <a:effectLst/>
              <a:latin typeface="+mn-lt"/>
              <a:ea typeface="+mn-ea"/>
              <a:cs typeface="+mn-cs"/>
            </a:rPr>
            <a:t>15.84</a:t>
          </a:r>
          <a:r>
            <a:rPr lang="ja-JP" altLang="ja-JP" sz="1100">
              <a:solidFill>
                <a:schemeClr val="dk1"/>
              </a:solidFill>
              <a:effectLst/>
              <a:latin typeface="+mn-lt"/>
              <a:ea typeface="+mn-ea"/>
              <a:cs typeface="+mn-cs"/>
            </a:rPr>
            <a:t>％となり、前年度から</a:t>
          </a:r>
          <a:r>
            <a:rPr lang="en-US" altLang="ja-JP" sz="1100">
              <a:solidFill>
                <a:schemeClr val="dk1"/>
              </a:solidFill>
              <a:effectLst/>
              <a:latin typeface="+mn-lt"/>
              <a:ea typeface="+mn-ea"/>
              <a:cs typeface="+mn-cs"/>
            </a:rPr>
            <a:t>1.04</a:t>
          </a:r>
          <a:r>
            <a:rPr lang="ja-JP" altLang="ja-JP" sz="1100">
              <a:solidFill>
                <a:schemeClr val="dk1"/>
              </a:solidFill>
              <a:effectLst/>
              <a:latin typeface="+mn-lt"/>
              <a:ea typeface="+mn-ea"/>
              <a:cs typeface="+mn-cs"/>
            </a:rPr>
            <a:t>ポイントの</a:t>
          </a:r>
          <a:r>
            <a:rPr lang="ja-JP" altLang="en-US" sz="1100">
              <a:solidFill>
                <a:schemeClr val="dk1"/>
              </a:solidFill>
              <a:effectLst/>
              <a:latin typeface="+mn-lt"/>
              <a:ea typeface="+mn-ea"/>
              <a:cs typeface="+mn-cs"/>
            </a:rPr>
            <a:t>減</a:t>
          </a:r>
          <a:r>
            <a:rPr lang="ja-JP" altLang="ja-JP" sz="1100">
              <a:solidFill>
                <a:schemeClr val="dk1"/>
              </a:solidFill>
              <a:effectLst/>
              <a:latin typeface="+mn-lt"/>
              <a:ea typeface="+mn-ea"/>
              <a:cs typeface="+mn-cs"/>
            </a:rPr>
            <a:t>となった。</a:t>
          </a:r>
          <a:endParaRPr lang="ja-JP" altLang="ja-JP" sz="1400">
            <a:effectLst/>
          </a:endParaRPr>
        </a:p>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年度までの直近５年間の平均は△</a:t>
          </a:r>
          <a:r>
            <a:rPr lang="en-US" altLang="ja-JP" sz="1100">
              <a:solidFill>
                <a:schemeClr val="dk1"/>
              </a:solidFill>
              <a:effectLst/>
              <a:latin typeface="+mn-lt"/>
              <a:ea typeface="+mn-ea"/>
              <a:cs typeface="+mn-cs"/>
            </a:rPr>
            <a:t>15.12</a:t>
          </a:r>
          <a:r>
            <a:rPr lang="ja-JP" altLang="ja-JP" sz="1100">
              <a:solidFill>
                <a:schemeClr val="dk1"/>
              </a:solidFill>
              <a:effectLst/>
              <a:latin typeface="+mn-lt"/>
              <a:ea typeface="+mn-ea"/>
              <a:cs typeface="+mn-cs"/>
            </a:rPr>
            <a:t>％であり、これまで同様に健全な財政を維持している。</a:t>
          </a:r>
          <a:r>
            <a:rPr lang="ja-JP" altLang="en-US" sz="1100">
              <a:solidFill>
                <a:schemeClr val="dk1"/>
              </a:solidFill>
              <a:effectLst/>
              <a:latin typeface="+mn-lt"/>
              <a:ea typeface="+mn-ea"/>
              <a:cs typeface="+mn-cs"/>
            </a:rPr>
            <a:t>各会計については、今後も保険給付費や下水道設備の予防保全に係る投資といった歳出増が見込まれるため、</a:t>
          </a:r>
          <a:r>
            <a:rPr lang="ja-JP" altLang="ja-JP" sz="1100">
              <a:solidFill>
                <a:schemeClr val="dk1"/>
              </a:solidFill>
              <a:effectLst/>
              <a:latin typeface="+mn-lt"/>
              <a:ea typeface="+mn-ea"/>
              <a:cs typeface="+mn-cs"/>
            </a:rPr>
            <a:t>引き続き各会計の動きを把握しながら、適切な財政運営に努めていく。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は前年比</a:t>
          </a:r>
          <a:r>
            <a:rPr kumimoji="1" lang="en-US" altLang="ja-JP" sz="1100">
              <a:solidFill>
                <a:schemeClr val="dk1"/>
              </a:solidFill>
              <a:effectLst/>
              <a:latin typeface="+mn-lt"/>
              <a:ea typeface="+mn-ea"/>
              <a:cs typeface="+mn-cs"/>
            </a:rPr>
            <a:t>242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となった。主な要因として土地開発公社からの土地の買戻し等の債務負担行為に基づく支出額の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が挙げられる。算入公債費等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は前年比</a:t>
          </a:r>
          <a:r>
            <a:rPr kumimoji="1" lang="en-US" altLang="ja-JP" sz="1100">
              <a:solidFill>
                <a:schemeClr val="dk1"/>
              </a:solidFill>
              <a:effectLst/>
              <a:latin typeface="+mn-lt"/>
              <a:ea typeface="+mn-ea"/>
              <a:cs typeface="+mn-cs"/>
            </a:rPr>
            <a:t>149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en-US" altLang="ja-JP" sz="1100">
              <a:solidFill>
                <a:schemeClr val="dk1"/>
              </a:solidFill>
              <a:effectLst/>
              <a:latin typeface="+mn-lt"/>
              <a:ea typeface="+mn-ea"/>
              <a:cs typeface="+mn-cs"/>
            </a:rPr>
            <a:t>(A)-(B)</a:t>
          </a:r>
          <a:r>
            <a:rPr kumimoji="1" lang="ja-JP" altLang="ja-JP" sz="1100">
              <a:solidFill>
                <a:schemeClr val="dk1"/>
              </a:solidFill>
              <a:effectLst/>
              <a:latin typeface="+mn-lt"/>
              <a:ea typeface="+mn-ea"/>
              <a:cs typeface="+mn-cs"/>
            </a:rPr>
            <a:t>である実質公債費比率の分子は</a:t>
          </a:r>
          <a:r>
            <a:rPr kumimoji="1" lang="ja-JP" altLang="en-US" sz="1100">
              <a:solidFill>
                <a:schemeClr val="dk1"/>
              </a:solidFill>
              <a:effectLst/>
              <a:latin typeface="+mn-lt"/>
              <a:ea typeface="+mn-ea"/>
              <a:cs typeface="+mn-cs"/>
            </a:rPr>
            <a:t>、近年</a:t>
          </a:r>
          <a:r>
            <a:rPr kumimoji="1" lang="ja-JP" altLang="ja-JP" sz="1100">
              <a:solidFill>
                <a:schemeClr val="dk1"/>
              </a:solidFill>
              <a:effectLst/>
              <a:latin typeface="+mn-lt"/>
              <a:ea typeface="+mn-ea"/>
              <a:cs typeface="+mn-cs"/>
            </a:rPr>
            <a:t>はマイナス</a:t>
          </a:r>
          <a:r>
            <a:rPr kumimoji="1" lang="ja-JP" altLang="en-US" sz="1100">
              <a:solidFill>
                <a:schemeClr val="dk1"/>
              </a:solidFill>
              <a:effectLst/>
              <a:latin typeface="+mn-lt"/>
              <a:ea typeface="+mn-ea"/>
              <a:cs typeface="+mn-cs"/>
            </a:rPr>
            <a:t>で推移している</a:t>
          </a:r>
          <a:r>
            <a:rPr kumimoji="1" lang="ja-JP" altLang="ja-JP" sz="1100">
              <a:solidFill>
                <a:schemeClr val="dk1"/>
              </a:solidFill>
              <a:effectLst/>
              <a:latin typeface="+mn-lt"/>
              <a:ea typeface="+mn-ea"/>
              <a:cs typeface="+mn-cs"/>
            </a:rPr>
            <a:t>が、土地開発公社からの買戻しの規模が大きい場合はプラスに転じることも想定され、今後も事業の進捗によっては大きく増減すると思われる。また、今後は小中学校をはじめとした公共施設等の大規模改修・更新による起債が見込まれ、元利償還金も増加するとみられることから、引き続き特定財源の確保や適正な起債等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減債基金の積立ては行っていない。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のうち、一般会計等に係る地方債の現在高は新規借入の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となり、債務負担行為に基づく支出予定額は土地開発公社の所有する土地の取得価額合計が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公営企業債等繰入見込額は下水道事業が減少したことで減となり</a:t>
          </a:r>
          <a:r>
            <a:rPr kumimoji="1" lang="ja-JP" altLang="ja-JP" sz="1100">
              <a:solidFill>
                <a:schemeClr val="dk1"/>
              </a:solidFill>
              <a:effectLst/>
              <a:latin typeface="+mn-lt"/>
              <a:ea typeface="+mn-ea"/>
              <a:cs typeface="+mn-cs"/>
            </a:rPr>
            <a:t>、退職手当負担見込額は算定対象となる職員の増による退職手当支給予定額の増により増となった。結果として、将来負担額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は、充当可能特定歳入が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、充当可能基金が着実な積立てにより増となったため、前年度比では増となった。</a:t>
          </a:r>
          <a:endParaRPr lang="ja-JP" altLang="ja-JP" sz="1400">
            <a:effectLst/>
          </a:endParaRPr>
        </a:p>
        <a:p>
          <a:r>
            <a:rPr kumimoji="1" lang="ja-JP" altLang="ja-JP" sz="1100">
              <a:solidFill>
                <a:schemeClr val="dk1"/>
              </a:solidFill>
              <a:effectLst/>
              <a:latin typeface="+mn-lt"/>
              <a:ea typeface="+mn-ea"/>
              <a:cs typeface="+mn-cs"/>
            </a:rPr>
            <a:t>以上のことから、</a:t>
          </a:r>
          <a:r>
            <a:rPr kumimoji="1" lang="en-US" altLang="ja-JP" sz="1100">
              <a:solidFill>
                <a:schemeClr val="dk1"/>
              </a:solidFill>
              <a:effectLst/>
              <a:latin typeface="+mn-lt"/>
              <a:ea typeface="+mn-ea"/>
              <a:cs typeface="+mn-cs"/>
            </a:rPr>
            <a:t>(A)-(B)</a:t>
          </a:r>
          <a:r>
            <a:rPr kumimoji="1" lang="ja-JP" altLang="ja-JP" sz="1100">
              <a:solidFill>
                <a:schemeClr val="dk1"/>
              </a:solidFill>
              <a:effectLst/>
              <a:latin typeface="+mn-lt"/>
              <a:ea typeface="+mn-ea"/>
              <a:cs typeface="+mn-cs"/>
            </a:rPr>
            <a:t>である将来負担比率の分子は、前年度に比べてマイナスとなった（△</a:t>
          </a:r>
          <a:r>
            <a:rPr kumimoji="1" lang="en-US" altLang="ja-JP" sz="1100">
              <a:solidFill>
                <a:schemeClr val="dk1"/>
              </a:solidFill>
              <a:effectLst/>
              <a:latin typeface="+mn-lt"/>
              <a:ea typeface="+mn-ea"/>
              <a:cs typeface="+mn-cs"/>
            </a:rPr>
            <a:t>755</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東京都武蔵野市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市立小中学校給食費補助</a:t>
          </a:r>
          <a:r>
            <a:rPr kumimoji="1" lang="ja-JP" altLang="ja-JP" sz="1100">
              <a:solidFill>
                <a:schemeClr val="dk1"/>
              </a:solidFill>
              <a:effectLst/>
              <a:latin typeface="+mn-lt"/>
              <a:ea typeface="+mn-ea"/>
              <a:cs typeface="+mn-cs"/>
            </a:rPr>
            <a:t>等の一般財源不足分として財政調整基金を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8267</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高齢者総合センター大規模改修</a:t>
          </a:r>
          <a:r>
            <a:rPr kumimoji="1" lang="ja-JP" altLang="ja-JP" sz="1100">
              <a:solidFill>
                <a:schemeClr val="dk1"/>
              </a:solidFill>
              <a:effectLst/>
              <a:latin typeface="+mn-lt"/>
              <a:ea typeface="+mn-ea"/>
              <a:cs typeface="+mn-cs"/>
            </a:rPr>
            <a:t>、コミュニティセンター施設改修・修繕工事</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に伴い「公共施設整備基金」を</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5404</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中</a:t>
          </a:r>
          <a:r>
            <a:rPr kumimoji="1" lang="ja-JP" altLang="ja-JP" sz="1100">
              <a:solidFill>
                <a:schemeClr val="dk1"/>
              </a:solidFill>
              <a:effectLst/>
              <a:latin typeface="+mn-lt"/>
              <a:ea typeface="+mn-ea"/>
              <a:cs typeface="+mn-cs"/>
            </a:rPr>
            <a:t>学校改築事業</a:t>
          </a:r>
          <a:r>
            <a:rPr kumimoji="1" lang="ja-JP" altLang="en-US" sz="1100">
              <a:solidFill>
                <a:schemeClr val="dk1"/>
              </a:solidFill>
              <a:effectLst/>
              <a:latin typeface="+mn-lt"/>
              <a:ea typeface="+mn-ea"/>
              <a:cs typeface="+mn-cs"/>
            </a:rPr>
            <a:t>や小学校校舎等施設維持管理等</a:t>
          </a:r>
          <a:r>
            <a:rPr kumimoji="1" lang="ja-JP" altLang="ja-JP" sz="1100">
              <a:solidFill>
                <a:schemeClr val="dk1"/>
              </a:solidFill>
              <a:effectLst/>
              <a:latin typeface="+mn-lt"/>
              <a:ea typeface="+mn-ea"/>
              <a:cs typeface="+mn-cs"/>
            </a:rPr>
            <a:t>に伴い「学校施設整備基金」を</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円、公園リニューアルや公園用地購入費等に伴い「公園緑化基金」を</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5000</a:t>
          </a:r>
          <a:r>
            <a:rPr kumimoji="1" lang="ja-JP" altLang="ja-JP" sz="1100">
              <a:solidFill>
                <a:schemeClr val="dk1"/>
              </a:solidFill>
              <a:effectLst/>
              <a:latin typeface="+mn-lt"/>
              <a:ea typeface="+mn-ea"/>
              <a:cs typeface="+mn-cs"/>
            </a:rPr>
            <a:t>万円取り崩した一方、歳計剰余金等を各基金に積み立てたこと等により、基金全体としては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5282</a:t>
          </a:r>
          <a:r>
            <a:rPr kumimoji="1" lang="ja-JP" altLang="ja-JP" sz="1100">
              <a:solidFill>
                <a:schemeClr val="dk1"/>
              </a:solidFill>
              <a:effectLst/>
              <a:latin typeface="+mn-lt"/>
              <a:ea typeface="+mn-ea"/>
              <a:cs typeface="+mn-cs"/>
            </a:rPr>
            <a:t>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短期的には「公共施設整備基金」や「学校施設整備基金」への積立てにより増加していく予定だが、公共施設等の更新も控えており、中長期的には減少傾向が見込まれる。</a:t>
          </a:r>
          <a:endParaRPr lang="ja-JP" altLang="ja-JP" sz="1400">
            <a:effectLst/>
          </a:endParaRPr>
        </a:p>
        <a:p>
          <a:r>
            <a:rPr kumimoji="1" lang="ja-JP" altLang="ja-JP" sz="1100">
              <a:solidFill>
                <a:schemeClr val="dk1"/>
              </a:solidFill>
              <a:effectLst/>
              <a:latin typeface="+mn-lt"/>
              <a:ea typeface="+mn-ea"/>
              <a:cs typeface="+mn-cs"/>
            </a:rPr>
            <a:t>施設の更新を確実に行い、年度間の財政負担のバランスを保つために、引き続き財政規律を保ち健全財政を維持していく。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公共施設整備基金：福祉施設、その他長期計画に定める公共施設の整備</a:t>
          </a:r>
          <a:endParaRPr lang="ja-JP" altLang="ja-JP" sz="1400">
            <a:effectLst/>
          </a:endParaRPr>
        </a:p>
        <a:p>
          <a:r>
            <a:rPr kumimoji="1" lang="ja-JP" altLang="ja-JP" sz="1100">
              <a:solidFill>
                <a:schemeClr val="dk1"/>
              </a:solidFill>
              <a:effectLst/>
              <a:latin typeface="+mn-lt"/>
              <a:ea typeface="+mn-ea"/>
              <a:cs typeface="+mn-cs"/>
            </a:rPr>
            <a:t>学校施設整備基金：市立小学校、中学校、その他学校施設の整備</a:t>
          </a:r>
          <a:endParaRPr lang="ja-JP" altLang="ja-JP" sz="1400">
            <a:effectLst/>
          </a:endParaRPr>
        </a:p>
        <a:p>
          <a:r>
            <a:rPr kumimoji="1" lang="ja-JP" altLang="ja-JP" sz="1100">
              <a:solidFill>
                <a:schemeClr val="dk1"/>
              </a:solidFill>
              <a:effectLst/>
              <a:latin typeface="+mn-lt"/>
              <a:ea typeface="+mn-ea"/>
              <a:cs typeface="+mn-cs"/>
            </a:rPr>
            <a:t>公園緑化基金：公園用地の確保並びにみどりの保護、育成及び緑化推進事業</a:t>
          </a:r>
          <a:endParaRPr lang="ja-JP" altLang="ja-JP" sz="1400">
            <a:effectLst/>
          </a:endParaRPr>
        </a:p>
        <a:p>
          <a:r>
            <a:rPr kumimoji="1" lang="ja-JP" altLang="ja-JP" sz="1100">
              <a:solidFill>
                <a:schemeClr val="dk1"/>
              </a:solidFill>
              <a:effectLst/>
              <a:latin typeface="+mn-lt"/>
              <a:ea typeface="+mn-ea"/>
              <a:cs typeface="+mn-cs"/>
            </a:rPr>
            <a:t>吉祥寺まちづくり基金：長期計画に定める吉祥寺圏の整備</a:t>
          </a:r>
          <a:endParaRPr lang="ja-JP" altLang="ja-JP" sz="1400">
            <a:effectLst/>
          </a:endParaRPr>
        </a:p>
        <a:p>
          <a:r>
            <a:rPr kumimoji="1" lang="ja-JP" altLang="ja-JP" sz="1100">
              <a:solidFill>
                <a:schemeClr val="dk1"/>
              </a:solidFill>
              <a:effectLst/>
              <a:latin typeface="+mn-lt"/>
              <a:ea typeface="+mn-ea"/>
              <a:cs typeface="+mn-cs"/>
            </a:rPr>
            <a:t>高齢者住宅運営基金：高齢者用に配慮された民間アパートを借り上げ、住宅に困窮する高齢者に供給する高齢者向け民間アパート借上事業</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公共施設整備基金：高齢者総合センター大規模改修、コミュニティセンター施設改修・修繕工事等に</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5404</a:t>
          </a:r>
          <a:r>
            <a:rPr kumimoji="1" lang="ja-JP" altLang="ja-JP" sz="1100">
              <a:solidFill>
                <a:schemeClr val="dk1"/>
              </a:solidFill>
              <a:effectLst/>
              <a:latin typeface="+mn-lt"/>
              <a:ea typeface="+mn-ea"/>
              <a:cs typeface="+mn-cs"/>
            </a:rPr>
            <a:t>万円を充当した一方で、</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6276</a:t>
          </a:r>
          <a:r>
            <a:rPr kumimoji="1" lang="ja-JP" altLang="ja-JP" sz="1100">
              <a:solidFill>
                <a:schemeClr val="dk1"/>
              </a:solidFill>
              <a:effectLst/>
              <a:latin typeface="+mn-lt"/>
              <a:ea typeface="+mn-ea"/>
              <a:cs typeface="+mn-cs"/>
            </a:rPr>
            <a:t>万円を積み立てたことにより増加</a:t>
          </a:r>
          <a:endParaRPr lang="ja-JP" altLang="ja-JP">
            <a:effectLst/>
          </a:endParaRPr>
        </a:p>
        <a:p>
          <a:r>
            <a:rPr kumimoji="1" lang="ja-JP" altLang="ja-JP" sz="1100">
              <a:solidFill>
                <a:schemeClr val="dk1"/>
              </a:solidFill>
              <a:effectLst/>
              <a:latin typeface="+mn-lt"/>
              <a:ea typeface="+mn-ea"/>
              <a:cs typeface="+mn-cs"/>
            </a:rPr>
            <a:t>学校施設整備基金：中学校改築事業や小学校校舎等施設維持管理等に</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充当した一方で、</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3643</a:t>
          </a:r>
          <a:r>
            <a:rPr kumimoji="1" lang="ja-JP" altLang="ja-JP" sz="1100">
              <a:solidFill>
                <a:schemeClr val="dk1"/>
              </a:solidFill>
              <a:effectLst/>
              <a:latin typeface="+mn-lt"/>
              <a:ea typeface="+mn-ea"/>
              <a:cs typeface="+mn-cs"/>
            </a:rPr>
            <a:t>万円を積み立てたことにより増加</a:t>
          </a:r>
          <a:endParaRPr lang="ja-JP" altLang="ja-JP">
            <a:effectLst/>
          </a:endParaRPr>
        </a:p>
        <a:p>
          <a:r>
            <a:rPr kumimoji="1" lang="ja-JP" altLang="ja-JP" sz="1100">
              <a:solidFill>
                <a:schemeClr val="dk1"/>
              </a:solidFill>
              <a:effectLst/>
              <a:latin typeface="+mn-lt"/>
              <a:ea typeface="+mn-ea"/>
              <a:cs typeface="+mn-cs"/>
            </a:rPr>
            <a:t>公園緑化基金：公園リニューアルや公園用地購入費等に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5000</a:t>
          </a:r>
          <a:r>
            <a:rPr kumimoji="1" lang="ja-JP" altLang="ja-JP" sz="1100">
              <a:solidFill>
                <a:schemeClr val="dk1"/>
              </a:solidFill>
              <a:effectLst/>
              <a:latin typeface="+mn-lt"/>
              <a:ea typeface="+mn-ea"/>
              <a:cs typeface="+mn-cs"/>
            </a:rPr>
            <a:t>万円を充当した一方で、</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474</a:t>
          </a:r>
          <a:r>
            <a:rPr kumimoji="1" lang="ja-JP" altLang="ja-JP" sz="1100">
              <a:solidFill>
                <a:schemeClr val="dk1"/>
              </a:solidFill>
              <a:effectLst/>
              <a:latin typeface="+mn-lt"/>
              <a:ea typeface="+mn-ea"/>
              <a:cs typeface="+mn-cs"/>
            </a:rPr>
            <a:t>万円を積み立てたことにより増加</a:t>
          </a:r>
          <a:endParaRPr lang="ja-JP" altLang="ja-JP">
            <a:effectLst/>
          </a:endParaRPr>
        </a:p>
        <a:p>
          <a:r>
            <a:rPr kumimoji="1" lang="ja-JP" altLang="ja-JP" sz="1100">
              <a:solidFill>
                <a:schemeClr val="dk1"/>
              </a:solidFill>
              <a:effectLst/>
              <a:latin typeface="+mn-lt"/>
              <a:ea typeface="+mn-ea"/>
              <a:cs typeface="+mn-cs"/>
            </a:rPr>
            <a:t>吉祥寺まちづくり基金：</a:t>
          </a:r>
          <a:r>
            <a:rPr kumimoji="1" lang="ja-JP" altLang="en-US" sz="1100">
              <a:solidFill>
                <a:schemeClr val="dk1"/>
              </a:solidFill>
              <a:effectLst/>
              <a:latin typeface="+mn-lt"/>
              <a:ea typeface="+mn-ea"/>
              <a:cs typeface="+mn-cs"/>
            </a:rPr>
            <a:t>都市計画道路３・３・</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号線南口駅前広場事業</a:t>
          </a:r>
          <a:r>
            <a:rPr kumimoji="1" lang="ja-JP" altLang="ja-JP" sz="1100">
              <a:solidFill>
                <a:schemeClr val="dk1"/>
              </a:solidFill>
              <a:effectLst/>
              <a:latin typeface="+mn-lt"/>
              <a:ea typeface="+mn-ea"/>
              <a:cs typeface="+mn-cs"/>
            </a:rPr>
            <a:t>に</a:t>
          </a:r>
          <a:r>
            <a:rPr kumimoji="1" lang="en-US" altLang="ja-JP" sz="1100">
              <a:solidFill>
                <a:schemeClr val="dk1"/>
              </a:solidFill>
              <a:effectLst/>
              <a:latin typeface="+mn-lt"/>
              <a:ea typeface="+mn-ea"/>
              <a:cs typeface="+mn-cs"/>
            </a:rPr>
            <a:t>3958</a:t>
          </a:r>
          <a:r>
            <a:rPr kumimoji="1" lang="ja-JP" altLang="ja-JP" sz="1100">
              <a:solidFill>
                <a:schemeClr val="dk1"/>
              </a:solidFill>
              <a:effectLst/>
              <a:latin typeface="+mn-lt"/>
              <a:ea typeface="+mn-ea"/>
              <a:cs typeface="+mn-cs"/>
            </a:rPr>
            <a:t>万円を充当した一方で、</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721</a:t>
          </a:r>
          <a:r>
            <a:rPr kumimoji="1" lang="ja-JP" altLang="ja-JP" sz="1100">
              <a:solidFill>
                <a:schemeClr val="dk1"/>
              </a:solidFill>
              <a:effectLst/>
              <a:latin typeface="+mn-lt"/>
              <a:ea typeface="+mn-ea"/>
              <a:cs typeface="+mn-cs"/>
            </a:rPr>
            <a:t>万円を積み立てたことにより増加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公共施設整備基金・学校施設整備基金：公共施設や学校施設の更新に備え、当面は歳計剰余金を積立て予定</a:t>
          </a:r>
          <a:endParaRPr lang="ja-JP" altLang="ja-JP" sz="1400">
            <a:effectLst/>
          </a:endParaRPr>
        </a:p>
        <a:p>
          <a:r>
            <a:rPr kumimoji="1" lang="ja-JP" altLang="ja-JP" sz="1100">
              <a:solidFill>
                <a:schemeClr val="dk1"/>
              </a:solidFill>
              <a:effectLst/>
              <a:latin typeface="+mn-lt"/>
              <a:ea typeface="+mn-ea"/>
              <a:cs typeface="+mn-cs"/>
            </a:rPr>
            <a:t>公園緑化基金：公園用地の確保並びにみどりの保護、育成及び緑化推進事業のため、おおむね現在の残高を維持していく。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市立小中学校給食費補助等の一般財源不足分として財政調整基金を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8267</a:t>
          </a:r>
          <a:r>
            <a:rPr kumimoji="1" lang="ja-JP" altLang="ja-JP" sz="1100">
              <a:solidFill>
                <a:schemeClr val="dk1"/>
              </a:solidFill>
              <a:effectLst/>
              <a:latin typeface="+mn-lt"/>
              <a:ea typeface="+mn-ea"/>
              <a:cs typeface="+mn-cs"/>
            </a:rPr>
            <a:t>万円を取り崩した。年度末に歳計剰余金が見込まれたため、</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8267</a:t>
          </a:r>
          <a:r>
            <a:rPr kumimoji="1" lang="ja-JP" altLang="ja-JP" sz="1100">
              <a:solidFill>
                <a:schemeClr val="dk1"/>
              </a:solidFill>
              <a:effectLst/>
              <a:latin typeface="+mn-lt"/>
              <a:ea typeface="+mn-ea"/>
              <a:cs typeface="+mn-cs"/>
            </a:rPr>
            <a:t>万円を積み戻すとともに、予算規模の肥大化を踏まえて、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億円を積み増した。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年度間の財源の調整、災害等不測の事態への対応等のため、残高はおおむね予算規模の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減債基金の積立ては行っていない。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5CC3426-3135-4C45-B7C7-E7C65F3FAA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15ADEC-C245-4BD4-BA82-F1BF9D6764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8A98D86-37A3-449C-BFF3-CB5C5665F650}"/>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1D6385A-16D9-41F6-A0BD-FC993D02A114}"/>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8C8ABE9-144A-437C-9F83-8B658E6A8CA9}"/>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D9BBD79-9FB9-4222-88D3-60F2B0D55605}"/>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DB06A7E-841D-4EBE-9DBC-DA355EC70A23}"/>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3F314B4-2D7A-4690-ABAE-4EA025C42DB0}"/>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EB428EB-0AC6-4C76-A249-7EB32AFC7203}"/>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3F8FD84-CB7F-45A8-A592-A9F6840B135E}"/>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13471CF-200E-41FF-91A1-78511E7161AB}"/>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F674D62-EFD4-4F8C-AFD3-F7239B3DF781}"/>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AC0549C-957B-4946-A6DE-642D9F8DC23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4142C3F-491F-41CC-BC1B-9617A5FAA7F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17F4692-7680-4C3B-A743-27040A542AF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6E3CAAD-926B-404A-8E6A-CFC03C7EFB0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2CA7CD4-C684-4DB3-8CCF-6B67F042E4D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C12E536-37D3-4141-AD0A-A584D7A1699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D0DDC35-CEEB-46A2-8199-9F20D6CDDA6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6C09DB9-EE1C-4AE6-891E-949C17AB1D0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6DCF11D-FF39-4180-B789-B288CD5B46C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504BF7C-072C-4BC3-BEEB-A21FF347F0F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CA425EA-7649-43B3-8F63-6B8538B5788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0A2470A-9270-491B-99D3-8B7EAD77DE9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12A77B8-C28E-4077-A39E-35D3CB1EB47F}"/>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3B61B32-183C-4345-A0FB-90200E17C9F0}"/>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95E2A8F-E325-4A6D-A272-7079F078E99A}"/>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AD880F5-6AE7-4D46-9529-CB696407C0F6}"/>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573411F-F51F-4932-B700-475E085C6188}"/>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2289958-89E4-4DC1-9B1F-A9BBA94A290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B6CB7C4-A219-4F0A-8526-E34B6C339E6B}"/>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2E4027B-D60F-4B47-A85D-8FBA1DF7124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E8C9AF3-E1EE-4DFF-BAF8-984E954F9FC8}"/>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4A796AA-45EA-4CE2-93BC-D71B19BA4C65}"/>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EF5E7BA-C672-49C6-93DC-AAA29AC246B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4AFAAE3-69C6-4B9E-A3D6-81C79F166E4D}"/>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DBD7E24-87FD-4A3F-B8A2-2149C57941A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ED6CB14-B4B2-42E1-90CF-426D5624676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00459D-F729-4E6A-BFE5-A6FD39046545}"/>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5A2A640-0670-491D-AA8F-3A066B69B57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FD60732-4C72-4386-BE4F-2BC0220BCFE5}"/>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F7C907E-3A07-46E5-9EF8-7AACB6BA757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8D875F5-9DD3-481F-96C3-829C3135FAC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88C96A5-BB47-4CF4-A1A9-61491916A00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C832738-39FD-403E-8071-E3ACE06D9113}"/>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8BDFA75-BD24-443E-A7D9-7E36E302513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2739EDE-130E-4B2D-9AA0-17837AC248F6}"/>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AB801D3-CA32-47A0-A737-49DB786A818B}"/>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FAC909D-D8AA-4D3D-AEEB-C355F9B049CC}"/>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997B433-EEC3-4ECD-8AF4-1635FAC2FD91}"/>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BB58C7D-01C0-47CE-BB1C-843A55B7FDA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E24C74E-68CF-4C27-8A14-BC90D786787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E5CE099-53B2-41EA-B50C-C437DAF2EF1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CB8A5B9-9DDA-4B60-B2CC-04A74AC27CF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734CC77-0BED-43DF-A481-22603B952A8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D09022C-6C7A-4682-9324-966CF370AB75}"/>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A4CBEDA-83B5-442B-A06C-3A5721638DE9}"/>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当市では、不具合が生じた場合の影響が大きい建築部位・設備機器類の劣化保全整備、時代に即した社会的要求に対応するための改良保全整備を計画的に実施し、施設の長寿命化を図っている。そのため、類似団体と比べて低い比率で推移していると考えられる。</a:t>
          </a:r>
          <a:endParaRPr lang="ja-JP" altLang="ja-JP" baseline="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年度に有形固定資産減価償却率が</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した要因としては、</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学校改築工事などにより</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、減価償却累計額の増加</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よりも</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取得価額の増加のほうが大きかったことが挙げられる。</a:t>
          </a:r>
          <a:endParaRPr lang="ja-JP" altLang="ja-JP" baseline="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60ABEF6-FC5A-4D03-B68D-B54FE1C3BF37}"/>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D5C8486-2B41-4E1C-931F-F63FF561EEA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1811632-693A-48DF-926D-7A6FC8BFE9FB}"/>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B1BFC0E-3C91-497D-AE02-A6A412F6178F}"/>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D5DA145A-ED2C-4919-9F2D-59E7911A78AF}"/>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380DED2-6A9A-4FD5-9FDA-8E62A6664EEC}"/>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02F3ACD-BF5A-4A82-B9DB-9BEEA574FCF8}"/>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7CAFA89-827B-43C7-B9C2-028E750E7CEA}"/>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C390564-B9EB-408C-8E90-D9BC24623BB0}"/>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84502B2-F6B1-4EC0-9CBD-A9778ED60AFC}"/>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2FE7D970-169B-42AA-B2C2-5D7C9E3E7735}"/>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A9B1A3D-8E3B-4632-9D2E-919D04BF33B3}"/>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2B5ADE2-F38A-456A-ACAD-AC06FB80BF2A}"/>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9013B4B-DAF4-4D65-BC28-0D2FB4BD81F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2404A7F-92ED-48A3-901E-6B6B34A15A8F}"/>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D2207AB-EA6B-491B-8AB5-05209452222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E53CDD50-888A-4B5C-8201-32D34E64CD9B}"/>
            </a:ext>
          </a:extLst>
        </xdr:cNvPr>
        <xdr:cNvCxnSpPr/>
      </xdr:nvCxnSpPr>
      <xdr:spPr>
        <a:xfrm flipV="1">
          <a:off x="4295775" y="5534872"/>
          <a:ext cx="1270" cy="1117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40D32C75-8F7D-4A85-A3DD-1E6FAD15480C}"/>
            </a:ext>
          </a:extLst>
        </xdr:cNvPr>
        <xdr:cNvSpPr txBox="1"/>
      </xdr:nvSpPr>
      <xdr:spPr>
        <a:xfrm>
          <a:off x="4342765" y="6657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AC1D5133-5774-47BC-8BBA-472A5F30A230}"/>
            </a:ext>
          </a:extLst>
        </xdr:cNvPr>
        <xdr:cNvCxnSpPr/>
      </xdr:nvCxnSpPr>
      <xdr:spPr>
        <a:xfrm>
          <a:off x="4206875" y="665204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AC5A9982-70D5-45D7-B253-C3BF8EED7F3F}"/>
            </a:ext>
          </a:extLst>
        </xdr:cNvPr>
        <xdr:cNvSpPr txBox="1"/>
      </xdr:nvSpPr>
      <xdr:spPr>
        <a:xfrm>
          <a:off x="4342765" y="5306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1858128E-9754-4F4B-9D6F-714108B08E3B}"/>
            </a:ext>
          </a:extLst>
        </xdr:cNvPr>
        <xdr:cNvCxnSpPr/>
      </xdr:nvCxnSpPr>
      <xdr:spPr>
        <a:xfrm>
          <a:off x="4206875" y="553487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80" name="有形固定資産減価償却率平均値テキスト">
          <a:extLst>
            <a:ext uri="{FF2B5EF4-FFF2-40B4-BE49-F238E27FC236}">
              <a16:creationId xmlns:a16="http://schemas.microsoft.com/office/drawing/2014/main" id="{ACC02BC4-5D22-4D70-A944-37AB2E4C4C40}"/>
            </a:ext>
          </a:extLst>
        </xdr:cNvPr>
        <xdr:cNvSpPr txBox="1"/>
      </xdr:nvSpPr>
      <xdr:spPr>
        <a:xfrm>
          <a:off x="4342765" y="6124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48A3147E-24BF-44C3-AC77-C5A9AE8DC7F0}"/>
            </a:ext>
          </a:extLst>
        </xdr:cNvPr>
        <xdr:cNvSpPr/>
      </xdr:nvSpPr>
      <xdr:spPr>
        <a:xfrm>
          <a:off x="4244975" y="61425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8FB55827-C1B6-4AFA-B843-F5CF71152E9B}"/>
            </a:ext>
          </a:extLst>
        </xdr:cNvPr>
        <xdr:cNvSpPr/>
      </xdr:nvSpPr>
      <xdr:spPr>
        <a:xfrm>
          <a:off x="36118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977A7424-4F51-4FF2-8A77-D4036A09F253}"/>
            </a:ext>
          </a:extLst>
        </xdr:cNvPr>
        <xdr:cNvSpPr/>
      </xdr:nvSpPr>
      <xdr:spPr>
        <a:xfrm>
          <a:off x="29260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CEF4C807-512D-4F8C-B672-791E7C2C471D}"/>
            </a:ext>
          </a:extLst>
        </xdr:cNvPr>
        <xdr:cNvSpPr/>
      </xdr:nvSpPr>
      <xdr:spPr>
        <a:xfrm>
          <a:off x="22402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998946B2-69CC-4FC0-9718-2BE8EE3D51D9}"/>
            </a:ext>
          </a:extLst>
        </xdr:cNvPr>
        <xdr:cNvSpPr/>
      </xdr:nvSpPr>
      <xdr:spPr>
        <a:xfrm>
          <a:off x="15544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DB2F138-86FC-4156-B020-B6DD21BA6025}"/>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67EC46E-C189-404C-893D-F2E420D90A6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D20EEFD-FC62-4BE4-9975-E2F54C8935B6}"/>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07A0E64-51F4-472D-924C-EDD4EAC30104}"/>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26BE1D2-A2B3-4298-ADF7-DBD8038C89C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34290</xdr:rowOff>
    </xdr:from>
    <xdr:to>
      <xdr:col>23</xdr:col>
      <xdr:colOff>136525</xdr:colOff>
      <xdr:row>30</xdr:row>
      <xdr:rowOff>135890</xdr:rowOff>
    </xdr:to>
    <xdr:sp macro="" textlink="">
      <xdr:nvSpPr>
        <xdr:cNvPr id="91" name="楕円 90">
          <a:extLst>
            <a:ext uri="{FF2B5EF4-FFF2-40B4-BE49-F238E27FC236}">
              <a16:creationId xmlns:a16="http://schemas.microsoft.com/office/drawing/2014/main" id="{5E30FF0B-729B-4C6D-9229-BF6AAF796122}"/>
            </a:ext>
          </a:extLst>
        </xdr:cNvPr>
        <xdr:cNvSpPr/>
      </xdr:nvSpPr>
      <xdr:spPr>
        <a:xfrm>
          <a:off x="4244975" y="59302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57167</xdr:rowOff>
    </xdr:from>
    <xdr:ext cx="405111" cy="259045"/>
    <xdr:sp macro="" textlink="">
      <xdr:nvSpPr>
        <xdr:cNvPr id="92" name="有形固定資産減価償却率該当値テキスト">
          <a:extLst>
            <a:ext uri="{FF2B5EF4-FFF2-40B4-BE49-F238E27FC236}">
              <a16:creationId xmlns:a16="http://schemas.microsoft.com/office/drawing/2014/main" id="{B6D371FB-6A2C-4C29-98EF-19BD841038A4}"/>
            </a:ext>
          </a:extLst>
        </xdr:cNvPr>
        <xdr:cNvSpPr txBox="1"/>
      </xdr:nvSpPr>
      <xdr:spPr>
        <a:xfrm>
          <a:off x="4342765" y="577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41487</xdr:rowOff>
    </xdr:from>
    <xdr:to>
      <xdr:col>19</xdr:col>
      <xdr:colOff>187325</xdr:colOff>
      <xdr:row>30</xdr:row>
      <xdr:rowOff>143087</xdr:rowOff>
    </xdr:to>
    <xdr:sp macro="" textlink="">
      <xdr:nvSpPr>
        <xdr:cNvPr id="93" name="楕円 92">
          <a:extLst>
            <a:ext uri="{FF2B5EF4-FFF2-40B4-BE49-F238E27FC236}">
              <a16:creationId xmlns:a16="http://schemas.microsoft.com/office/drawing/2014/main" id="{C0CC55FD-8A02-419F-A100-9B18E51B3650}"/>
            </a:ext>
          </a:extLst>
        </xdr:cNvPr>
        <xdr:cNvSpPr/>
      </xdr:nvSpPr>
      <xdr:spPr>
        <a:xfrm>
          <a:off x="3611880" y="593746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85090</xdr:rowOff>
    </xdr:from>
    <xdr:to>
      <xdr:col>23</xdr:col>
      <xdr:colOff>85725</xdr:colOff>
      <xdr:row>30</xdr:row>
      <xdr:rowOff>92287</xdr:rowOff>
    </xdr:to>
    <xdr:cxnSp macro="">
      <xdr:nvCxnSpPr>
        <xdr:cNvPr id="94" name="直線コネクタ 93">
          <a:extLst>
            <a:ext uri="{FF2B5EF4-FFF2-40B4-BE49-F238E27FC236}">
              <a16:creationId xmlns:a16="http://schemas.microsoft.com/office/drawing/2014/main" id="{0273AB34-1D2E-4F5F-BA30-FB32002ACBDD}"/>
            </a:ext>
          </a:extLst>
        </xdr:cNvPr>
        <xdr:cNvCxnSpPr/>
      </xdr:nvCxnSpPr>
      <xdr:spPr>
        <a:xfrm flipV="1">
          <a:off x="3656965" y="5982970"/>
          <a:ext cx="640715"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166158</xdr:rowOff>
    </xdr:from>
    <xdr:to>
      <xdr:col>15</xdr:col>
      <xdr:colOff>187325</xdr:colOff>
      <xdr:row>30</xdr:row>
      <xdr:rowOff>96308</xdr:rowOff>
    </xdr:to>
    <xdr:sp macro="" textlink="">
      <xdr:nvSpPr>
        <xdr:cNvPr id="95" name="楕円 94">
          <a:extLst>
            <a:ext uri="{FF2B5EF4-FFF2-40B4-BE49-F238E27FC236}">
              <a16:creationId xmlns:a16="http://schemas.microsoft.com/office/drawing/2014/main" id="{BDE77744-EBBC-4C31-A278-F2BD1B148D1A}"/>
            </a:ext>
          </a:extLst>
        </xdr:cNvPr>
        <xdr:cNvSpPr/>
      </xdr:nvSpPr>
      <xdr:spPr>
        <a:xfrm>
          <a:off x="2926080" y="5894493"/>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45508</xdr:rowOff>
    </xdr:from>
    <xdr:to>
      <xdr:col>19</xdr:col>
      <xdr:colOff>136525</xdr:colOff>
      <xdr:row>30</xdr:row>
      <xdr:rowOff>92287</xdr:rowOff>
    </xdr:to>
    <xdr:cxnSp macro="">
      <xdr:nvCxnSpPr>
        <xdr:cNvPr id="96" name="直線コネクタ 95">
          <a:extLst>
            <a:ext uri="{FF2B5EF4-FFF2-40B4-BE49-F238E27FC236}">
              <a16:creationId xmlns:a16="http://schemas.microsoft.com/office/drawing/2014/main" id="{19184B46-284E-4B9B-A9BB-3CB0EC3899F6}"/>
            </a:ext>
          </a:extLst>
        </xdr:cNvPr>
        <xdr:cNvCxnSpPr/>
      </xdr:nvCxnSpPr>
      <xdr:spPr>
        <a:xfrm>
          <a:off x="2971165" y="5943388"/>
          <a:ext cx="685800" cy="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140970</xdr:rowOff>
    </xdr:from>
    <xdr:to>
      <xdr:col>11</xdr:col>
      <xdr:colOff>187325</xdr:colOff>
      <xdr:row>30</xdr:row>
      <xdr:rowOff>71120</xdr:rowOff>
    </xdr:to>
    <xdr:sp macro="" textlink="">
      <xdr:nvSpPr>
        <xdr:cNvPr id="97" name="楕円 96">
          <a:extLst>
            <a:ext uri="{FF2B5EF4-FFF2-40B4-BE49-F238E27FC236}">
              <a16:creationId xmlns:a16="http://schemas.microsoft.com/office/drawing/2014/main" id="{01A2DBCC-3651-4FE3-9023-592344CBA0E2}"/>
            </a:ext>
          </a:extLst>
        </xdr:cNvPr>
        <xdr:cNvSpPr/>
      </xdr:nvSpPr>
      <xdr:spPr>
        <a:xfrm>
          <a:off x="2240280" y="58635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20320</xdr:rowOff>
    </xdr:from>
    <xdr:to>
      <xdr:col>15</xdr:col>
      <xdr:colOff>136525</xdr:colOff>
      <xdr:row>30</xdr:row>
      <xdr:rowOff>45508</xdr:rowOff>
    </xdr:to>
    <xdr:cxnSp macro="">
      <xdr:nvCxnSpPr>
        <xdr:cNvPr id="98" name="直線コネクタ 97">
          <a:extLst>
            <a:ext uri="{FF2B5EF4-FFF2-40B4-BE49-F238E27FC236}">
              <a16:creationId xmlns:a16="http://schemas.microsoft.com/office/drawing/2014/main" id="{A9D957A1-3105-4F29-AE8E-DE1B36BA5E2D}"/>
            </a:ext>
          </a:extLst>
        </xdr:cNvPr>
        <xdr:cNvCxnSpPr/>
      </xdr:nvCxnSpPr>
      <xdr:spPr>
        <a:xfrm>
          <a:off x="2285365" y="5912485"/>
          <a:ext cx="685800" cy="3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126577</xdr:rowOff>
    </xdr:from>
    <xdr:to>
      <xdr:col>7</xdr:col>
      <xdr:colOff>187325</xdr:colOff>
      <xdr:row>30</xdr:row>
      <xdr:rowOff>56727</xdr:rowOff>
    </xdr:to>
    <xdr:sp macro="" textlink="">
      <xdr:nvSpPr>
        <xdr:cNvPr id="99" name="楕円 98">
          <a:extLst>
            <a:ext uri="{FF2B5EF4-FFF2-40B4-BE49-F238E27FC236}">
              <a16:creationId xmlns:a16="http://schemas.microsoft.com/office/drawing/2014/main" id="{7E1E8054-86D4-4473-B151-338DA0485B28}"/>
            </a:ext>
          </a:extLst>
        </xdr:cNvPr>
        <xdr:cNvSpPr/>
      </xdr:nvSpPr>
      <xdr:spPr>
        <a:xfrm>
          <a:off x="1554480" y="585491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5927</xdr:rowOff>
    </xdr:from>
    <xdr:to>
      <xdr:col>11</xdr:col>
      <xdr:colOff>136525</xdr:colOff>
      <xdr:row>30</xdr:row>
      <xdr:rowOff>20320</xdr:rowOff>
    </xdr:to>
    <xdr:cxnSp macro="">
      <xdr:nvCxnSpPr>
        <xdr:cNvPr id="100" name="直線コネクタ 99">
          <a:extLst>
            <a:ext uri="{FF2B5EF4-FFF2-40B4-BE49-F238E27FC236}">
              <a16:creationId xmlns:a16="http://schemas.microsoft.com/office/drawing/2014/main" id="{2284541B-6149-479B-9885-2477B7922422}"/>
            </a:ext>
          </a:extLst>
        </xdr:cNvPr>
        <xdr:cNvCxnSpPr/>
      </xdr:nvCxnSpPr>
      <xdr:spPr>
        <a:xfrm>
          <a:off x="1599565" y="5903807"/>
          <a:ext cx="685800" cy="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CBF72189-AF8B-49AD-ADA9-BC5FCB447D5C}"/>
            </a:ext>
          </a:extLst>
        </xdr:cNvPr>
        <xdr:cNvSpPr txBox="1"/>
      </xdr:nvSpPr>
      <xdr:spPr>
        <a:xfrm>
          <a:off x="3464569"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102" name="n_2aveValue有形固定資産減価償却率">
          <a:extLst>
            <a:ext uri="{FF2B5EF4-FFF2-40B4-BE49-F238E27FC236}">
              <a16:creationId xmlns:a16="http://schemas.microsoft.com/office/drawing/2014/main" id="{E11615D5-A9F3-43C0-8FA9-FE49C3EC62D8}"/>
            </a:ext>
          </a:extLst>
        </xdr:cNvPr>
        <xdr:cNvSpPr txBox="1"/>
      </xdr:nvSpPr>
      <xdr:spPr>
        <a:xfrm>
          <a:off x="2793374"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3" name="n_3aveValue有形固定資産減価償却率">
          <a:extLst>
            <a:ext uri="{FF2B5EF4-FFF2-40B4-BE49-F238E27FC236}">
              <a16:creationId xmlns:a16="http://schemas.microsoft.com/office/drawing/2014/main" id="{5F703084-3D98-4157-BCA7-FEA7C83698DA}"/>
            </a:ext>
          </a:extLst>
        </xdr:cNvPr>
        <xdr:cNvSpPr txBox="1"/>
      </xdr:nvSpPr>
      <xdr:spPr>
        <a:xfrm>
          <a:off x="210757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B180124E-B397-48AD-A060-4EBD4D7402C5}"/>
            </a:ext>
          </a:extLst>
        </xdr:cNvPr>
        <xdr:cNvSpPr txBox="1"/>
      </xdr:nvSpPr>
      <xdr:spPr>
        <a:xfrm>
          <a:off x="1421774"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159614</xdr:rowOff>
    </xdr:from>
    <xdr:ext cx="405111" cy="259045"/>
    <xdr:sp macro="" textlink="">
      <xdr:nvSpPr>
        <xdr:cNvPr id="105" name="n_1mainValue有形固定資産減価償却率">
          <a:extLst>
            <a:ext uri="{FF2B5EF4-FFF2-40B4-BE49-F238E27FC236}">
              <a16:creationId xmlns:a16="http://schemas.microsoft.com/office/drawing/2014/main" id="{F87A9378-1FAF-4C56-81D3-06FCAFC3C87A}"/>
            </a:ext>
          </a:extLst>
        </xdr:cNvPr>
        <xdr:cNvSpPr txBox="1"/>
      </xdr:nvSpPr>
      <xdr:spPr>
        <a:xfrm>
          <a:off x="3464569" y="571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112835</xdr:rowOff>
    </xdr:from>
    <xdr:ext cx="405111" cy="259045"/>
    <xdr:sp macro="" textlink="">
      <xdr:nvSpPr>
        <xdr:cNvPr id="106" name="n_2mainValue有形固定資産減価償却率">
          <a:extLst>
            <a:ext uri="{FF2B5EF4-FFF2-40B4-BE49-F238E27FC236}">
              <a16:creationId xmlns:a16="http://schemas.microsoft.com/office/drawing/2014/main" id="{58AAB902-6F78-4E0C-A7B0-BBCBC02E129E}"/>
            </a:ext>
          </a:extLst>
        </xdr:cNvPr>
        <xdr:cNvSpPr txBox="1"/>
      </xdr:nvSpPr>
      <xdr:spPr>
        <a:xfrm>
          <a:off x="2793374" y="566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87647</xdr:rowOff>
    </xdr:from>
    <xdr:ext cx="405111" cy="259045"/>
    <xdr:sp macro="" textlink="">
      <xdr:nvSpPr>
        <xdr:cNvPr id="107" name="n_3mainValue有形固定資産減価償却率">
          <a:extLst>
            <a:ext uri="{FF2B5EF4-FFF2-40B4-BE49-F238E27FC236}">
              <a16:creationId xmlns:a16="http://schemas.microsoft.com/office/drawing/2014/main" id="{31B6E5CD-6FF1-4F81-BF13-B0874ED7F6C1}"/>
            </a:ext>
          </a:extLst>
        </xdr:cNvPr>
        <xdr:cNvSpPr txBox="1"/>
      </xdr:nvSpPr>
      <xdr:spPr>
        <a:xfrm>
          <a:off x="2107574"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73254</xdr:rowOff>
    </xdr:from>
    <xdr:ext cx="405111" cy="259045"/>
    <xdr:sp macro="" textlink="">
      <xdr:nvSpPr>
        <xdr:cNvPr id="108" name="n_4mainValue有形固定資産減価償却率">
          <a:extLst>
            <a:ext uri="{FF2B5EF4-FFF2-40B4-BE49-F238E27FC236}">
              <a16:creationId xmlns:a16="http://schemas.microsoft.com/office/drawing/2014/main" id="{F8155364-B443-48F5-B4F5-24213AD74992}"/>
            </a:ext>
          </a:extLst>
        </xdr:cNvPr>
        <xdr:cNvSpPr txBox="1"/>
      </xdr:nvSpPr>
      <xdr:spPr>
        <a:xfrm>
          <a:off x="1421774" y="56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17C61D5-33B2-4840-9860-2BADF1FB711D}"/>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A29C9DA-9D96-4353-A90D-0AB53EA581E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C36A4262-E0E2-49D5-B9D3-977E02066081}"/>
            </a:ext>
          </a:extLst>
        </xdr:cNvPr>
        <xdr:cNvSpPr/>
      </xdr:nvSpPr>
      <xdr:spPr>
        <a:xfrm>
          <a:off x="12564596" y="4585111"/>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0916DFC-F8E0-47F5-8149-F8D056705D62}"/>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4C319E1-A721-4164-8FBE-30CCE052CE8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8C097A88-1DDC-4930-9601-05F893BCA5A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B0C3DA0-A21B-409E-A5AD-2BB0B28CC29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B1A6270-BF77-46A4-9E45-EA078045EE86}"/>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2C2321D-9D5F-4E97-A63E-12C81ADE318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FA027A7-AAA3-43D8-98BF-1C4AA7C6CC1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FFE82F2-38E8-4837-ABE8-015F553F4FE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CC6DC925-80D8-4220-BCDE-A6C5FE9D4267}"/>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AB73ADD-17DD-46EF-A235-5211664603A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算定式の分子にあたる（将来負担額）－（充当可能財源）が負数であるため、債務償還可能年数は「－」となっている。充当可能財源とされるもののうち、充当可能基金残高が十分にあることが要因と考えられる。今後は老朽化した公共施設、小中学校の建替え及び都市基盤の更新費用などが増加することが見込まれていることから、経常経費の縮減や公共施設の総量の縮減等を図るとともに、引き続き基金の積立を着実に行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166613C6-F2FF-41E1-A1ED-9E911AE06489}"/>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ABBA9BA-2BB9-4E33-8B52-0E38AB73E78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9E9AD04-3E63-4BBC-829E-22A1F99EA94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CE3CC155-82CF-4F26-8E7F-8E455EAE967C}"/>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A2FE8EF2-369B-4171-9F41-1694C5DF0032}"/>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F3470228-CD98-4454-97B8-8C4021BBA642}"/>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8ED192E7-8D84-495A-8795-2E839D827532}"/>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6181C96C-3C17-4717-BC06-250F8E4FBA6B}"/>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2F852C80-4426-42B9-B3CE-A93C8D3CA9BA}"/>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87AEF84-9520-4A04-BEB1-92D6D3C7A840}"/>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74F4DCD2-C3AE-458E-B39A-AD9788588424}"/>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54224AFE-8759-49EB-BA22-69229044F713}"/>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F419EA2F-ACFC-4473-8991-C9DC3563156E}"/>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6D067DE9-9E9E-49A0-93E7-467B879522E7}"/>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81C46E86-F790-45A8-A2DA-AFA5AF4A0259}"/>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E09C504-C949-40FA-9C48-E9EBFBF31EDE}"/>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B7E015F-94AA-4D50-A113-ABBD5FC15AA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A9E43077-43FA-49E7-A404-D695FF214236}"/>
            </a:ext>
          </a:extLst>
        </xdr:cNvPr>
        <xdr:cNvCxnSpPr/>
      </xdr:nvCxnSpPr>
      <xdr:spPr>
        <a:xfrm flipV="1">
          <a:off x="13313410" y="5240473"/>
          <a:ext cx="1269" cy="1474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69F2213D-0038-48DC-841C-E9E301734947}"/>
            </a:ext>
          </a:extLst>
        </xdr:cNvPr>
        <xdr:cNvSpPr txBox="1"/>
      </xdr:nvSpPr>
      <xdr:spPr>
        <a:xfrm>
          <a:off x="13369925" y="671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8F43BF39-1A2C-4BDA-A738-A623F6847C72}"/>
            </a:ext>
          </a:extLst>
        </xdr:cNvPr>
        <xdr:cNvCxnSpPr/>
      </xdr:nvCxnSpPr>
      <xdr:spPr>
        <a:xfrm>
          <a:off x="13251180" y="671486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20A7D996-1951-4508-B8C4-C2E3478A9721}"/>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475B2F6F-A24C-4AF7-8026-DFAFFF0D167C}"/>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98CD4016-9631-4F0B-8C4F-1B3B290468AB}"/>
            </a:ext>
          </a:extLst>
        </xdr:cNvPr>
        <xdr:cNvSpPr txBox="1"/>
      </xdr:nvSpPr>
      <xdr:spPr>
        <a:xfrm>
          <a:off x="13369925" y="5778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9059E962-25A8-4C5D-850B-8C5E0196D5DB}"/>
            </a:ext>
          </a:extLst>
        </xdr:cNvPr>
        <xdr:cNvSpPr/>
      </xdr:nvSpPr>
      <xdr:spPr>
        <a:xfrm>
          <a:off x="13289280" y="579434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CA2CE528-4320-4287-AF87-19C0F77F83A6}"/>
            </a:ext>
          </a:extLst>
        </xdr:cNvPr>
        <xdr:cNvSpPr/>
      </xdr:nvSpPr>
      <xdr:spPr>
        <a:xfrm>
          <a:off x="12629515" y="57998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20A63320-C67F-4015-A852-8C7CD8B98C58}"/>
            </a:ext>
          </a:extLst>
        </xdr:cNvPr>
        <xdr:cNvSpPr/>
      </xdr:nvSpPr>
      <xdr:spPr>
        <a:xfrm>
          <a:off x="119437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015A2064-39BD-41A8-AE5F-8CD1EEB7C5AE}"/>
            </a:ext>
          </a:extLst>
        </xdr:cNvPr>
        <xdr:cNvSpPr/>
      </xdr:nvSpPr>
      <xdr:spPr>
        <a:xfrm>
          <a:off x="112579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D27656F5-64F6-417A-B963-49C0852ED489}"/>
            </a:ext>
          </a:extLst>
        </xdr:cNvPr>
        <xdr:cNvSpPr/>
      </xdr:nvSpPr>
      <xdr:spPr>
        <a:xfrm>
          <a:off x="10572115" y="59901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5B55641-392E-4BC7-92ED-51CBC3CF59A9}"/>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6D02130-A393-4C33-8789-373B3666EB5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7B0864F-3F23-4F00-AFDD-08ACB2C17E42}"/>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7186348-7B92-47ED-9816-BCA269D0ECB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FE171D1-E575-415D-9B50-94E227511CF4}"/>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AC99E25D-5024-4AA5-87D8-2E545A4EF8E7}"/>
            </a:ext>
          </a:extLst>
        </xdr:cNvPr>
        <xdr:cNvSpPr txBox="1"/>
      </xdr:nvSpPr>
      <xdr:spPr>
        <a:xfrm>
          <a:off x="12459412" y="557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318ADEB0-3825-437A-BDD5-77F070F9AB6E}"/>
            </a:ext>
          </a:extLst>
        </xdr:cNvPr>
        <xdr:cNvSpPr txBox="1"/>
      </xdr:nvSpPr>
      <xdr:spPr>
        <a:xfrm>
          <a:off x="11780597" y="559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42DFE3C6-C701-44CE-8FAD-50181F863004}"/>
            </a:ext>
          </a:extLst>
        </xdr:cNvPr>
        <xdr:cNvSpPr txBox="1"/>
      </xdr:nvSpPr>
      <xdr:spPr>
        <a:xfrm>
          <a:off x="11094797" y="5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042F012A-3AC2-41E7-8DDC-51C7BD60A4BC}"/>
            </a:ext>
          </a:extLst>
        </xdr:cNvPr>
        <xdr:cNvSpPr txBox="1"/>
      </xdr:nvSpPr>
      <xdr:spPr>
        <a:xfrm>
          <a:off x="10408997" y="577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DE62340-D26E-405F-B3DF-6139AB80859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3B5A78B-466B-4818-A482-E372EE2C867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B74443C-D88A-4762-8356-DDD6DE8EDF9B}"/>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E731980-772A-4552-9ED1-5022765438C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DAEEBDC-A14C-4CA2-A367-DB388CB14B4D}"/>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8C91332-16C3-4F65-B522-6E902CE3EB0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785CE8-6E01-4D45-B268-123ECB53BFA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E9D24C-50F4-441D-AA1B-891CEAD8A1A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B29258-F1BA-4196-9299-34F3233B6E9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8760AB-B310-471F-BE97-052FBA30957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052882-D731-4E3C-8600-47C1BBD472E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E36A77-1F13-4C61-8BED-13159718AC6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B2605D-4C94-44B4-90E1-64FB9A45D21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EF0B21-9DBC-4BE3-BE35-C941291F704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A9CA4A-9797-40FC-B159-600DF88A55D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67DB23-2A9C-4583-90A6-DE9FC271910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16734E-3AB6-4C10-A759-731C7208A14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4DB5A0-1BF0-47EB-8C31-156DE741809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295203-0366-4820-BD1B-B0C602F71E7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6FBC0A-C12E-4089-B276-A589A4FD997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83E44B-3A61-46E1-9DB3-2B55A913215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9ABF1C9-2A92-4D24-AC97-4A2ABD49531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54CE31-9445-4F51-9C4F-B5FD3059769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CD1AA9-21D2-48CF-9EB0-7B71F5D5C51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BE1CAD-6EAE-4263-A396-02FE2E14CA5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7F9A4A-FEE7-469D-A4C3-C322A090D99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924089E-A82D-4B85-9BF8-4F98FED1AA5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A04572-1BF8-47FA-B82F-E38D7F43C27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D108F1A-127B-4E6E-9DF0-0BA02EC4C57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E12749-02EB-45D5-AB5E-35415DDF5D0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9A7EC8-C527-4F15-86DC-FE75AB7BBA8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74C064-D616-4F6C-B540-B4A4E547BF5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13551F2-1474-49C9-8CBD-EBD31B6C26C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2A9B76-84DC-4ADB-A514-B2268B908D4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A376869-CC71-45B3-A5EF-A199913D1DE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4A43806-FCB5-4C27-955F-7BC7886CA64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39E4C7-B632-49F4-B219-445C1D8CFBC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920CEE-131C-4122-B724-EC87BB1E226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0CD0C4-4B19-4966-9EBA-D39A0453851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67D671-0C9A-4B75-AE22-216BA80F46B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2C55970-42CB-474A-A96E-6FDC6478FE4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74480F-28F3-48BE-A0DB-C8C8FFFD729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1DFFE5-0DF3-428D-B28C-3EF43CE83DD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64C052-6862-4D77-AF97-F8843362420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C7753A-648D-40E3-A8FD-74F37F1B400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A6D0E1C-9682-4386-8180-1078B9505EA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AE7001D-8312-4021-8923-DAB763B08D5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83A14B2-2BFD-4454-BC9C-1A68458B51F3}"/>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834A829-E7E9-4F4D-8C82-758DC1DAD96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159C85-0B49-49D6-8EAE-952EB4539E0A}"/>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D82676A-5697-4C53-B025-CD4B4AF22C38}"/>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1ED77CF-68F9-4E4B-B073-5C7F5450BC57}"/>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B886445-2212-4FB4-9A0C-093596D846C8}"/>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6BC349B-386D-4548-8174-9439CF4B04A1}"/>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77DDCF3-4F2F-44C8-9A23-64000D81066A}"/>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89AE9CA-0CE2-470C-8806-EA6F5D625E10}"/>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72149D9-3946-4FE6-8A22-BF90B17C0AC5}"/>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D3FE477-CEFD-4EA7-9BD1-DFECBF3F548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80982C-16D9-48BD-B641-E27D9234E32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E41DFEC-0D52-40A1-AD79-A8785F8550A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CF34890-9471-4719-AF23-F2FA3DA5E7C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1FBE11C7-F22D-4FED-B5B4-30E8D23AFAFC}"/>
            </a:ext>
          </a:extLst>
        </xdr:cNvPr>
        <xdr:cNvCxnSpPr/>
      </xdr:nvCxnSpPr>
      <xdr:spPr>
        <a:xfrm flipV="1">
          <a:off x="4173855" y="562927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7F8AE971-6F8B-4754-8607-70C35594F321}"/>
            </a:ext>
          </a:extLst>
        </xdr:cNvPr>
        <xdr:cNvSpPr txBox="1"/>
      </xdr:nvSpPr>
      <xdr:spPr>
        <a:xfrm>
          <a:off x="421259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9279BC41-3147-44F2-803A-2A5667A07032}"/>
            </a:ext>
          </a:extLst>
        </xdr:cNvPr>
        <xdr:cNvCxnSpPr/>
      </xdr:nvCxnSpPr>
      <xdr:spPr>
        <a:xfrm>
          <a:off x="4112260" y="7132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470DE416-82B7-49B7-8BC1-ADD24C7F5FD1}"/>
            </a:ext>
          </a:extLst>
        </xdr:cNvPr>
        <xdr:cNvSpPr txBox="1"/>
      </xdr:nvSpPr>
      <xdr:spPr>
        <a:xfrm>
          <a:off x="421259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A2875FB7-73E3-4835-BAEB-3B55D03DF8DB}"/>
            </a:ext>
          </a:extLst>
        </xdr:cNvPr>
        <xdr:cNvCxnSpPr/>
      </xdr:nvCxnSpPr>
      <xdr:spPr>
        <a:xfrm>
          <a:off x="4112260" y="562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4A0C29FD-34DD-444B-8618-8DFD030DD5B2}"/>
            </a:ext>
          </a:extLst>
        </xdr:cNvPr>
        <xdr:cNvSpPr txBox="1"/>
      </xdr:nvSpPr>
      <xdr:spPr>
        <a:xfrm>
          <a:off x="421259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38D6D396-25A8-40DD-ABED-F6D800CCE727}"/>
            </a:ext>
          </a:extLst>
        </xdr:cNvPr>
        <xdr:cNvSpPr/>
      </xdr:nvSpPr>
      <xdr:spPr>
        <a:xfrm>
          <a:off x="4131310" y="659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C6833D6C-83D1-4F73-8DB6-52680C50B5D3}"/>
            </a:ext>
          </a:extLst>
        </xdr:cNvPr>
        <xdr:cNvSpPr/>
      </xdr:nvSpPr>
      <xdr:spPr>
        <a:xfrm>
          <a:off x="3388360" y="65652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7FE006BB-F871-4915-BBA5-4D250DA9BF20}"/>
            </a:ext>
          </a:extLst>
        </xdr:cNvPr>
        <xdr:cNvSpPr/>
      </xdr:nvSpPr>
      <xdr:spPr>
        <a:xfrm>
          <a:off x="2571750" y="6530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74338163-DF35-4540-B23F-3A71B4D52CCF}"/>
            </a:ext>
          </a:extLst>
        </xdr:cNvPr>
        <xdr:cNvSpPr/>
      </xdr:nvSpPr>
      <xdr:spPr>
        <a:xfrm>
          <a:off x="17741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09F3CE21-3EA3-4345-AEF9-1B029E8BB9AF}"/>
            </a:ext>
          </a:extLst>
        </xdr:cNvPr>
        <xdr:cNvSpPr/>
      </xdr:nvSpPr>
      <xdr:spPr>
        <a:xfrm>
          <a:off x="988060" y="644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C7177D7-1958-405B-94D7-13B5B3B4904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D9ADED1-7336-43FD-83FB-EC3FA6C4AF4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E60452-79E4-493A-9756-72E0359E668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89600E5-B6C1-413F-88B6-7B7D8FCD10D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E64C3BC-8EDA-41C6-B633-85B9D8D4E82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143510</xdr:rowOff>
    </xdr:from>
    <xdr:to>
      <xdr:col>24</xdr:col>
      <xdr:colOff>114300</xdr:colOff>
      <xdr:row>39</xdr:row>
      <xdr:rowOff>73660</xdr:rowOff>
    </xdr:to>
    <xdr:sp macro="" textlink="">
      <xdr:nvSpPr>
        <xdr:cNvPr id="73" name="楕円 72">
          <a:extLst>
            <a:ext uri="{FF2B5EF4-FFF2-40B4-BE49-F238E27FC236}">
              <a16:creationId xmlns:a16="http://schemas.microsoft.com/office/drawing/2014/main" id="{8A388E9E-B797-4CF1-B184-03479E6237DB}"/>
            </a:ext>
          </a:extLst>
        </xdr:cNvPr>
        <xdr:cNvSpPr/>
      </xdr:nvSpPr>
      <xdr:spPr>
        <a:xfrm>
          <a:off x="4131310" y="6656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121937</xdr:rowOff>
    </xdr:from>
    <xdr:ext cx="405111" cy="259045"/>
    <xdr:sp macro="" textlink="">
      <xdr:nvSpPr>
        <xdr:cNvPr id="74" name="【道路】&#10;有形固定資産減価償却率該当値テキスト">
          <a:extLst>
            <a:ext uri="{FF2B5EF4-FFF2-40B4-BE49-F238E27FC236}">
              <a16:creationId xmlns:a16="http://schemas.microsoft.com/office/drawing/2014/main" id="{4A251750-A125-42C9-A983-C03CE555A0D4}"/>
            </a:ext>
          </a:extLst>
        </xdr:cNvPr>
        <xdr:cNvSpPr txBox="1"/>
      </xdr:nvSpPr>
      <xdr:spPr>
        <a:xfrm>
          <a:off x="421259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122555</xdr:rowOff>
    </xdr:from>
    <xdr:to>
      <xdr:col>20</xdr:col>
      <xdr:colOff>38100</xdr:colOff>
      <xdr:row>39</xdr:row>
      <xdr:rowOff>52705</xdr:rowOff>
    </xdr:to>
    <xdr:sp macro="" textlink="">
      <xdr:nvSpPr>
        <xdr:cNvPr id="75" name="楕円 74">
          <a:extLst>
            <a:ext uri="{FF2B5EF4-FFF2-40B4-BE49-F238E27FC236}">
              <a16:creationId xmlns:a16="http://schemas.microsoft.com/office/drawing/2014/main" id="{4EB7F8DB-5C8A-4035-98C3-EF2A55F92C09}"/>
            </a:ext>
          </a:extLst>
        </xdr:cNvPr>
        <xdr:cNvSpPr/>
      </xdr:nvSpPr>
      <xdr:spPr>
        <a:xfrm>
          <a:off x="3388360" y="66395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xdr:rowOff>
    </xdr:from>
    <xdr:to>
      <xdr:col>24</xdr:col>
      <xdr:colOff>63500</xdr:colOff>
      <xdr:row>39</xdr:row>
      <xdr:rowOff>22860</xdr:rowOff>
    </xdr:to>
    <xdr:cxnSp macro="">
      <xdr:nvCxnSpPr>
        <xdr:cNvPr id="76" name="直線コネクタ 75">
          <a:extLst>
            <a:ext uri="{FF2B5EF4-FFF2-40B4-BE49-F238E27FC236}">
              <a16:creationId xmlns:a16="http://schemas.microsoft.com/office/drawing/2014/main" id="{A2B7C691-45BA-4B42-8942-645D5CC15D97}"/>
            </a:ext>
          </a:extLst>
        </xdr:cNvPr>
        <xdr:cNvCxnSpPr/>
      </xdr:nvCxnSpPr>
      <xdr:spPr>
        <a:xfrm>
          <a:off x="3431540" y="6688455"/>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92075</xdr:rowOff>
    </xdr:from>
    <xdr:to>
      <xdr:col>15</xdr:col>
      <xdr:colOff>101600</xdr:colOff>
      <xdr:row>39</xdr:row>
      <xdr:rowOff>22225</xdr:rowOff>
    </xdr:to>
    <xdr:sp macro="" textlink="">
      <xdr:nvSpPr>
        <xdr:cNvPr id="77" name="楕円 76">
          <a:extLst>
            <a:ext uri="{FF2B5EF4-FFF2-40B4-BE49-F238E27FC236}">
              <a16:creationId xmlns:a16="http://schemas.microsoft.com/office/drawing/2014/main" id="{F7896BEE-3E03-49AD-925F-2B0AED511819}"/>
            </a:ext>
          </a:extLst>
        </xdr:cNvPr>
        <xdr:cNvSpPr/>
      </xdr:nvSpPr>
      <xdr:spPr>
        <a:xfrm>
          <a:off x="2571750" y="66109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142875</xdr:rowOff>
    </xdr:from>
    <xdr:to>
      <xdr:col>19</xdr:col>
      <xdr:colOff>177800</xdr:colOff>
      <xdr:row>39</xdr:row>
      <xdr:rowOff>1905</xdr:rowOff>
    </xdr:to>
    <xdr:cxnSp macro="">
      <xdr:nvCxnSpPr>
        <xdr:cNvPr id="78" name="直線コネクタ 77">
          <a:extLst>
            <a:ext uri="{FF2B5EF4-FFF2-40B4-BE49-F238E27FC236}">
              <a16:creationId xmlns:a16="http://schemas.microsoft.com/office/drawing/2014/main" id="{B2D3BD17-79A3-4C4E-98A8-2B90B7C03C8D}"/>
            </a:ext>
          </a:extLst>
        </xdr:cNvPr>
        <xdr:cNvCxnSpPr/>
      </xdr:nvCxnSpPr>
      <xdr:spPr>
        <a:xfrm>
          <a:off x="2626360" y="665607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53975</xdr:rowOff>
    </xdr:from>
    <xdr:to>
      <xdr:col>10</xdr:col>
      <xdr:colOff>165100</xdr:colOff>
      <xdr:row>38</xdr:row>
      <xdr:rowOff>155575</xdr:rowOff>
    </xdr:to>
    <xdr:sp macro="" textlink="">
      <xdr:nvSpPr>
        <xdr:cNvPr id="79" name="楕円 78">
          <a:extLst>
            <a:ext uri="{FF2B5EF4-FFF2-40B4-BE49-F238E27FC236}">
              <a16:creationId xmlns:a16="http://schemas.microsoft.com/office/drawing/2014/main" id="{0D4CC4BB-560D-4821-A5E7-D9257F6BA6D7}"/>
            </a:ext>
          </a:extLst>
        </xdr:cNvPr>
        <xdr:cNvSpPr/>
      </xdr:nvSpPr>
      <xdr:spPr>
        <a:xfrm>
          <a:off x="1774190" y="65728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104775</xdr:rowOff>
    </xdr:from>
    <xdr:to>
      <xdr:col>15</xdr:col>
      <xdr:colOff>50800</xdr:colOff>
      <xdr:row>38</xdr:row>
      <xdr:rowOff>142875</xdr:rowOff>
    </xdr:to>
    <xdr:cxnSp macro="">
      <xdr:nvCxnSpPr>
        <xdr:cNvPr id="80" name="直線コネクタ 79">
          <a:extLst>
            <a:ext uri="{FF2B5EF4-FFF2-40B4-BE49-F238E27FC236}">
              <a16:creationId xmlns:a16="http://schemas.microsoft.com/office/drawing/2014/main" id="{F3DB946E-C50D-4649-BB6B-EABA51CE1F2C}"/>
            </a:ext>
          </a:extLst>
        </xdr:cNvPr>
        <xdr:cNvCxnSpPr/>
      </xdr:nvCxnSpPr>
      <xdr:spPr>
        <a:xfrm>
          <a:off x="1828800" y="661797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12065</xdr:rowOff>
    </xdr:from>
    <xdr:to>
      <xdr:col>6</xdr:col>
      <xdr:colOff>38100</xdr:colOff>
      <xdr:row>38</xdr:row>
      <xdr:rowOff>113665</xdr:rowOff>
    </xdr:to>
    <xdr:sp macro="" textlink="">
      <xdr:nvSpPr>
        <xdr:cNvPr id="81" name="楕円 80">
          <a:extLst>
            <a:ext uri="{FF2B5EF4-FFF2-40B4-BE49-F238E27FC236}">
              <a16:creationId xmlns:a16="http://schemas.microsoft.com/office/drawing/2014/main" id="{B6A54146-DE78-497D-960A-DD00469925ED}"/>
            </a:ext>
          </a:extLst>
        </xdr:cNvPr>
        <xdr:cNvSpPr/>
      </xdr:nvSpPr>
      <xdr:spPr>
        <a:xfrm>
          <a:off x="988060" y="6530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62865</xdr:rowOff>
    </xdr:from>
    <xdr:to>
      <xdr:col>10</xdr:col>
      <xdr:colOff>114300</xdr:colOff>
      <xdr:row>38</xdr:row>
      <xdr:rowOff>104775</xdr:rowOff>
    </xdr:to>
    <xdr:cxnSp macro="">
      <xdr:nvCxnSpPr>
        <xdr:cNvPr id="82" name="直線コネクタ 81">
          <a:extLst>
            <a:ext uri="{FF2B5EF4-FFF2-40B4-BE49-F238E27FC236}">
              <a16:creationId xmlns:a16="http://schemas.microsoft.com/office/drawing/2014/main" id="{6FC6A73B-0367-473C-A55D-629275BCC420}"/>
            </a:ext>
          </a:extLst>
        </xdr:cNvPr>
        <xdr:cNvCxnSpPr/>
      </xdr:nvCxnSpPr>
      <xdr:spPr>
        <a:xfrm>
          <a:off x="1031240" y="657415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15629AEE-6BE4-4350-85C2-810213044DE3}"/>
            </a:ext>
          </a:extLst>
        </xdr:cNvPr>
        <xdr:cNvSpPr txBox="1"/>
      </xdr:nvSpPr>
      <xdr:spPr>
        <a:xfrm>
          <a:off x="32391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06270E00-E858-403A-826F-215669F1C20B}"/>
            </a:ext>
          </a:extLst>
        </xdr:cNvPr>
        <xdr:cNvSpPr txBox="1"/>
      </xdr:nvSpPr>
      <xdr:spPr>
        <a:xfrm>
          <a:off x="24390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79938FC8-D2C2-41CC-927A-77347DFAF689}"/>
            </a:ext>
          </a:extLst>
        </xdr:cNvPr>
        <xdr:cNvSpPr txBox="1"/>
      </xdr:nvSpPr>
      <xdr:spPr>
        <a:xfrm>
          <a:off x="16414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590003E6-AF49-4A90-9EC6-F82356429175}"/>
            </a:ext>
          </a:extLst>
        </xdr:cNvPr>
        <xdr:cNvSpPr txBox="1"/>
      </xdr:nvSpPr>
      <xdr:spPr>
        <a:xfrm>
          <a:off x="85535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43832</xdr:rowOff>
    </xdr:from>
    <xdr:ext cx="405111" cy="259045"/>
    <xdr:sp macro="" textlink="">
      <xdr:nvSpPr>
        <xdr:cNvPr id="87" name="n_1mainValue【道路】&#10;有形固定資産減価償却率">
          <a:extLst>
            <a:ext uri="{FF2B5EF4-FFF2-40B4-BE49-F238E27FC236}">
              <a16:creationId xmlns:a16="http://schemas.microsoft.com/office/drawing/2014/main" id="{1DA61EFD-B239-4033-A08C-4F4C308E6D17}"/>
            </a:ext>
          </a:extLst>
        </xdr:cNvPr>
        <xdr:cNvSpPr txBox="1"/>
      </xdr:nvSpPr>
      <xdr:spPr>
        <a:xfrm>
          <a:off x="32391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13352</xdr:rowOff>
    </xdr:from>
    <xdr:ext cx="405111" cy="259045"/>
    <xdr:sp macro="" textlink="">
      <xdr:nvSpPr>
        <xdr:cNvPr id="88" name="n_2mainValue【道路】&#10;有形固定資産減価償却率">
          <a:extLst>
            <a:ext uri="{FF2B5EF4-FFF2-40B4-BE49-F238E27FC236}">
              <a16:creationId xmlns:a16="http://schemas.microsoft.com/office/drawing/2014/main" id="{A354CF8C-39AF-4CBF-BE96-472E396F5344}"/>
            </a:ext>
          </a:extLst>
        </xdr:cNvPr>
        <xdr:cNvSpPr txBox="1"/>
      </xdr:nvSpPr>
      <xdr:spPr>
        <a:xfrm>
          <a:off x="2439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146702</xdr:rowOff>
    </xdr:from>
    <xdr:ext cx="405111" cy="259045"/>
    <xdr:sp macro="" textlink="">
      <xdr:nvSpPr>
        <xdr:cNvPr id="89" name="n_3mainValue【道路】&#10;有形固定資産減価償却率">
          <a:extLst>
            <a:ext uri="{FF2B5EF4-FFF2-40B4-BE49-F238E27FC236}">
              <a16:creationId xmlns:a16="http://schemas.microsoft.com/office/drawing/2014/main" id="{5B34ED6F-375B-48E0-9469-B0220CDB0161}"/>
            </a:ext>
          </a:extLst>
        </xdr:cNvPr>
        <xdr:cNvSpPr txBox="1"/>
      </xdr:nvSpPr>
      <xdr:spPr>
        <a:xfrm>
          <a:off x="164148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104792</xdr:rowOff>
    </xdr:from>
    <xdr:ext cx="405111" cy="259045"/>
    <xdr:sp macro="" textlink="">
      <xdr:nvSpPr>
        <xdr:cNvPr id="90" name="n_4mainValue【道路】&#10;有形固定資産減価償却率">
          <a:extLst>
            <a:ext uri="{FF2B5EF4-FFF2-40B4-BE49-F238E27FC236}">
              <a16:creationId xmlns:a16="http://schemas.microsoft.com/office/drawing/2014/main" id="{2284DE22-5369-4B9A-ACA2-2805BE75C8E8}"/>
            </a:ext>
          </a:extLst>
        </xdr:cNvPr>
        <xdr:cNvSpPr txBox="1"/>
      </xdr:nvSpPr>
      <xdr:spPr>
        <a:xfrm>
          <a:off x="85535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8ACAE8C-FD91-4D5B-8158-AD929E5DB9A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A7F208-94A6-4D8C-8EE9-06080564012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7ECAC15-8BF4-44F2-B1B9-88A390AEC7A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96F284C-D69D-4407-9A24-FA66B0D277C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10DD2A5-1E35-44F1-8A47-D25AD261164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31F513B-70D6-48DA-B9D8-3AB2C77E364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6865A54-D602-44AE-A37A-F1E29F92C73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A8D43F9-288A-45F2-B05D-F0556DF9FEF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184406C-BA17-402F-80CB-784747B3DF7C}"/>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2B7C354-F099-4D03-9A02-C14971D5F9C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A0D7DB3-0AA6-4B70-8CAC-21303C871A1C}"/>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2B186FF-38A4-4A31-A8B7-0FB041850930}"/>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EEADC64-CCB2-4DB5-B95A-EE61E3B1AE34}"/>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942C487F-1144-485F-9D44-2BA9D17EC60B}"/>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23679474-B383-4C25-ABE1-1BB7A92A230D}"/>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35591D5E-800E-4414-865C-13EC54701CBE}"/>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7EA0359-2BD4-47C8-B768-0DA26FBFA517}"/>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E519C110-FD1F-4971-94B1-C37CA4092A99}"/>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608ED91-E842-41C2-87E3-D3ACFD87569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92F6CD7-C93C-49C3-B27E-05D4664536B2}"/>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634C513-255E-42C7-96FF-C5A89EFCD2A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EB0386DA-C09C-41DD-B059-46D80F001493}"/>
            </a:ext>
          </a:extLst>
        </xdr:cNvPr>
        <xdr:cNvCxnSpPr/>
      </xdr:nvCxnSpPr>
      <xdr:spPr>
        <a:xfrm flipV="1">
          <a:off x="9429115" y="592627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DFB8D7ED-299B-4CC1-B5E2-13D64C759503}"/>
            </a:ext>
          </a:extLst>
        </xdr:cNvPr>
        <xdr:cNvSpPr txBox="1"/>
      </xdr:nvSpPr>
      <xdr:spPr>
        <a:xfrm>
          <a:off x="9467850" y="712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6BF0FF94-00DF-4EC3-8A97-3A8E91A92A35}"/>
            </a:ext>
          </a:extLst>
        </xdr:cNvPr>
        <xdr:cNvCxnSpPr/>
      </xdr:nvCxnSpPr>
      <xdr:spPr>
        <a:xfrm>
          <a:off x="9356090" y="71270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C1A9FD25-3276-42BD-8195-BF92735E31C4}"/>
            </a:ext>
          </a:extLst>
        </xdr:cNvPr>
        <xdr:cNvSpPr txBox="1"/>
      </xdr:nvSpPr>
      <xdr:spPr>
        <a:xfrm>
          <a:off x="946785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9A7FF22-EC96-4C29-B7EB-9AB3881D8A09}"/>
            </a:ext>
          </a:extLst>
        </xdr:cNvPr>
        <xdr:cNvCxnSpPr/>
      </xdr:nvCxnSpPr>
      <xdr:spPr>
        <a:xfrm>
          <a:off x="9356090" y="59262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1C7984F8-A9A0-497C-A36B-FF04E0ACB73A}"/>
            </a:ext>
          </a:extLst>
        </xdr:cNvPr>
        <xdr:cNvSpPr txBox="1"/>
      </xdr:nvSpPr>
      <xdr:spPr>
        <a:xfrm>
          <a:off x="9467850" y="677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9B5C4E6E-A4CD-4673-9957-DDA527C0B1C7}"/>
            </a:ext>
          </a:extLst>
        </xdr:cNvPr>
        <xdr:cNvSpPr/>
      </xdr:nvSpPr>
      <xdr:spPr>
        <a:xfrm>
          <a:off x="9394190" y="691703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D9C03121-ACF2-4B37-B3B7-80BD3AE6BF91}"/>
            </a:ext>
          </a:extLst>
        </xdr:cNvPr>
        <xdr:cNvSpPr/>
      </xdr:nvSpPr>
      <xdr:spPr>
        <a:xfrm>
          <a:off x="8632190" y="691845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A960604C-0FE7-43FC-B3B6-79A36B842774}"/>
            </a:ext>
          </a:extLst>
        </xdr:cNvPr>
        <xdr:cNvSpPr/>
      </xdr:nvSpPr>
      <xdr:spPr>
        <a:xfrm>
          <a:off x="7846060" y="691890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3C05EC5F-D1F2-4402-9422-F2D3120B22A6}"/>
            </a:ext>
          </a:extLst>
        </xdr:cNvPr>
        <xdr:cNvSpPr/>
      </xdr:nvSpPr>
      <xdr:spPr>
        <a:xfrm>
          <a:off x="7029450" y="69214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87D8EA72-FF79-4F93-ADD9-C1613A34BF23}"/>
            </a:ext>
          </a:extLst>
        </xdr:cNvPr>
        <xdr:cNvSpPr/>
      </xdr:nvSpPr>
      <xdr:spPr>
        <a:xfrm>
          <a:off x="6231890" y="692204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1C9DC7E-CAA5-464E-9445-65EC6C62766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B5A2ECC-919D-4A0D-A309-4AD5711D4A4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BDF035-6635-42FC-A08F-2C5CF619714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48D029-16FD-4A63-B9EA-071B1587134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F5552C-AD74-4A3F-B078-1510AF211F8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43002</xdr:rowOff>
    </xdr:from>
    <xdr:to>
      <xdr:col>55</xdr:col>
      <xdr:colOff>50800</xdr:colOff>
      <xdr:row>41</xdr:row>
      <xdr:rowOff>144602</xdr:rowOff>
    </xdr:to>
    <xdr:sp macro="" textlink="">
      <xdr:nvSpPr>
        <xdr:cNvPr id="128" name="楕円 127">
          <a:extLst>
            <a:ext uri="{FF2B5EF4-FFF2-40B4-BE49-F238E27FC236}">
              <a16:creationId xmlns:a16="http://schemas.microsoft.com/office/drawing/2014/main" id="{C3CAEAD2-E860-4FFC-8DCB-FF2BA8BD3D84}"/>
            </a:ext>
          </a:extLst>
        </xdr:cNvPr>
        <xdr:cNvSpPr/>
      </xdr:nvSpPr>
      <xdr:spPr>
        <a:xfrm>
          <a:off x="9394190" y="707435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129379</xdr:rowOff>
    </xdr:from>
    <xdr:ext cx="469744" cy="259045"/>
    <xdr:sp macro="" textlink="">
      <xdr:nvSpPr>
        <xdr:cNvPr id="129" name="【道路】&#10;一人当たり延長該当値テキスト">
          <a:extLst>
            <a:ext uri="{FF2B5EF4-FFF2-40B4-BE49-F238E27FC236}">
              <a16:creationId xmlns:a16="http://schemas.microsoft.com/office/drawing/2014/main" id="{80D9EFEC-5D51-4D22-975C-1F7D55FF81B4}"/>
            </a:ext>
          </a:extLst>
        </xdr:cNvPr>
        <xdr:cNvSpPr txBox="1"/>
      </xdr:nvSpPr>
      <xdr:spPr>
        <a:xfrm>
          <a:off x="9467850" y="699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42956</xdr:rowOff>
    </xdr:from>
    <xdr:to>
      <xdr:col>50</xdr:col>
      <xdr:colOff>165100</xdr:colOff>
      <xdr:row>41</xdr:row>
      <xdr:rowOff>144556</xdr:rowOff>
    </xdr:to>
    <xdr:sp macro="" textlink="">
      <xdr:nvSpPr>
        <xdr:cNvPr id="130" name="楕円 129">
          <a:extLst>
            <a:ext uri="{FF2B5EF4-FFF2-40B4-BE49-F238E27FC236}">
              <a16:creationId xmlns:a16="http://schemas.microsoft.com/office/drawing/2014/main" id="{EC0F8738-2B3F-4C6B-A7A1-67D69F949B18}"/>
            </a:ext>
          </a:extLst>
        </xdr:cNvPr>
        <xdr:cNvSpPr/>
      </xdr:nvSpPr>
      <xdr:spPr>
        <a:xfrm>
          <a:off x="8632190" y="70743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93756</xdr:rowOff>
    </xdr:from>
    <xdr:to>
      <xdr:col>55</xdr:col>
      <xdr:colOff>0</xdr:colOff>
      <xdr:row>41</xdr:row>
      <xdr:rowOff>93802</xdr:rowOff>
    </xdr:to>
    <xdr:cxnSp macro="">
      <xdr:nvCxnSpPr>
        <xdr:cNvPr id="131" name="直線コネクタ 130">
          <a:extLst>
            <a:ext uri="{FF2B5EF4-FFF2-40B4-BE49-F238E27FC236}">
              <a16:creationId xmlns:a16="http://schemas.microsoft.com/office/drawing/2014/main" id="{A92E1970-5465-45FB-9D6A-2D7B88CF451A}"/>
            </a:ext>
          </a:extLst>
        </xdr:cNvPr>
        <xdr:cNvCxnSpPr/>
      </xdr:nvCxnSpPr>
      <xdr:spPr>
        <a:xfrm>
          <a:off x="8686800" y="7127016"/>
          <a:ext cx="74295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43002</xdr:rowOff>
    </xdr:from>
    <xdr:to>
      <xdr:col>46</xdr:col>
      <xdr:colOff>38100</xdr:colOff>
      <xdr:row>41</xdr:row>
      <xdr:rowOff>144602</xdr:rowOff>
    </xdr:to>
    <xdr:sp macro="" textlink="">
      <xdr:nvSpPr>
        <xdr:cNvPr id="132" name="楕円 131">
          <a:extLst>
            <a:ext uri="{FF2B5EF4-FFF2-40B4-BE49-F238E27FC236}">
              <a16:creationId xmlns:a16="http://schemas.microsoft.com/office/drawing/2014/main" id="{2DD7C52E-B467-4C66-9245-1478410F561B}"/>
            </a:ext>
          </a:extLst>
        </xdr:cNvPr>
        <xdr:cNvSpPr/>
      </xdr:nvSpPr>
      <xdr:spPr>
        <a:xfrm>
          <a:off x="7846060" y="70743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93756</xdr:rowOff>
    </xdr:from>
    <xdr:to>
      <xdr:col>50</xdr:col>
      <xdr:colOff>114300</xdr:colOff>
      <xdr:row>41</xdr:row>
      <xdr:rowOff>93802</xdr:rowOff>
    </xdr:to>
    <xdr:cxnSp macro="">
      <xdr:nvCxnSpPr>
        <xdr:cNvPr id="133" name="直線コネクタ 132">
          <a:extLst>
            <a:ext uri="{FF2B5EF4-FFF2-40B4-BE49-F238E27FC236}">
              <a16:creationId xmlns:a16="http://schemas.microsoft.com/office/drawing/2014/main" id="{E966B7F2-4CEB-430B-9DB9-E80E6F5765A5}"/>
            </a:ext>
          </a:extLst>
        </xdr:cNvPr>
        <xdr:cNvCxnSpPr/>
      </xdr:nvCxnSpPr>
      <xdr:spPr>
        <a:xfrm flipV="1">
          <a:off x="7889240" y="7127016"/>
          <a:ext cx="79756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43048</xdr:rowOff>
    </xdr:from>
    <xdr:to>
      <xdr:col>41</xdr:col>
      <xdr:colOff>101600</xdr:colOff>
      <xdr:row>41</xdr:row>
      <xdr:rowOff>144648</xdr:rowOff>
    </xdr:to>
    <xdr:sp macro="" textlink="">
      <xdr:nvSpPr>
        <xdr:cNvPr id="134" name="楕円 133">
          <a:extLst>
            <a:ext uri="{FF2B5EF4-FFF2-40B4-BE49-F238E27FC236}">
              <a16:creationId xmlns:a16="http://schemas.microsoft.com/office/drawing/2014/main" id="{6CA64DA5-69E1-47F5-AB9A-4D076C466EC2}"/>
            </a:ext>
          </a:extLst>
        </xdr:cNvPr>
        <xdr:cNvSpPr/>
      </xdr:nvSpPr>
      <xdr:spPr>
        <a:xfrm>
          <a:off x="7029450" y="707440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93802</xdr:rowOff>
    </xdr:from>
    <xdr:to>
      <xdr:col>45</xdr:col>
      <xdr:colOff>177800</xdr:colOff>
      <xdr:row>41</xdr:row>
      <xdr:rowOff>93848</xdr:rowOff>
    </xdr:to>
    <xdr:cxnSp macro="">
      <xdr:nvCxnSpPr>
        <xdr:cNvPr id="135" name="直線コネクタ 134">
          <a:extLst>
            <a:ext uri="{FF2B5EF4-FFF2-40B4-BE49-F238E27FC236}">
              <a16:creationId xmlns:a16="http://schemas.microsoft.com/office/drawing/2014/main" id="{902EACB5-1D41-4EF6-819B-185FD94FEF56}"/>
            </a:ext>
          </a:extLst>
        </xdr:cNvPr>
        <xdr:cNvCxnSpPr/>
      </xdr:nvCxnSpPr>
      <xdr:spPr>
        <a:xfrm flipV="1">
          <a:off x="7084060" y="7127062"/>
          <a:ext cx="80518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42956</xdr:rowOff>
    </xdr:from>
    <xdr:to>
      <xdr:col>36</xdr:col>
      <xdr:colOff>165100</xdr:colOff>
      <xdr:row>41</xdr:row>
      <xdr:rowOff>144556</xdr:rowOff>
    </xdr:to>
    <xdr:sp macro="" textlink="">
      <xdr:nvSpPr>
        <xdr:cNvPr id="136" name="楕円 135">
          <a:extLst>
            <a:ext uri="{FF2B5EF4-FFF2-40B4-BE49-F238E27FC236}">
              <a16:creationId xmlns:a16="http://schemas.microsoft.com/office/drawing/2014/main" id="{97253C0C-5EA3-4301-86DC-E2659410D9D9}"/>
            </a:ext>
          </a:extLst>
        </xdr:cNvPr>
        <xdr:cNvSpPr/>
      </xdr:nvSpPr>
      <xdr:spPr>
        <a:xfrm>
          <a:off x="6231890" y="70743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93756</xdr:rowOff>
    </xdr:from>
    <xdr:to>
      <xdr:col>41</xdr:col>
      <xdr:colOff>50800</xdr:colOff>
      <xdr:row>41</xdr:row>
      <xdr:rowOff>93848</xdr:rowOff>
    </xdr:to>
    <xdr:cxnSp macro="">
      <xdr:nvCxnSpPr>
        <xdr:cNvPr id="137" name="直線コネクタ 136">
          <a:extLst>
            <a:ext uri="{FF2B5EF4-FFF2-40B4-BE49-F238E27FC236}">
              <a16:creationId xmlns:a16="http://schemas.microsoft.com/office/drawing/2014/main" id="{90C5CB0C-49F5-4CB2-8598-53944A483E0C}"/>
            </a:ext>
          </a:extLst>
        </xdr:cNvPr>
        <xdr:cNvCxnSpPr/>
      </xdr:nvCxnSpPr>
      <xdr:spPr>
        <a:xfrm>
          <a:off x="6286500" y="7127016"/>
          <a:ext cx="79756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0CFE4E42-33FB-45A0-B563-29DE08189FFB}"/>
            </a:ext>
          </a:extLst>
        </xdr:cNvPr>
        <xdr:cNvSpPr txBox="1"/>
      </xdr:nvSpPr>
      <xdr:spPr>
        <a:xfrm>
          <a:off x="8454467" y="669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1B269F70-75E6-4C3D-8E73-F2522474C057}"/>
            </a:ext>
          </a:extLst>
        </xdr:cNvPr>
        <xdr:cNvSpPr txBox="1"/>
      </xdr:nvSpPr>
      <xdr:spPr>
        <a:xfrm>
          <a:off x="7673417" y="669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B0905CCF-5EE7-4A9B-83A9-84642098B241}"/>
            </a:ext>
          </a:extLst>
        </xdr:cNvPr>
        <xdr:cNvSpPr txBox="1"/>
      </xdr:nvSpPr>
      <xdr:spPr>
        <a:xfrm>
          <a:off x="6866332" y="670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1A931895-7F2B-4F3D-91DC-218C0F2B03E4}"/>
            </a:ext>
          </a:extLst>
        </xdr:cNvPr>
        <xdr:cNvSpPr txBox="1"/>
      </xdr:nvSpPr>
      <xdr:spPr>
        <a:xfrm>
          <a:off x="6068772" y="670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135683</xdr:rowOff>
    </xdr:from>
    <xdr:ext cx="469744" cy="259045"/>
    <xdr:sp macro="" textlink="">
      <xdr:nvSpPr>
        <xdr:cNvPr id="142" name="n_1mainValue【道路】&#10;一人当たり延長">
          <a:extLst>
            <a:ext uri="{FF2B5EF4-FFF2-40B4-BE49-F238E27FC236}">
              <a16:creationId xmlns:a16="http://schemas.microsoft.com/office/drawing/2014/main" id="{EA1DFD37-CD8A-4DE3-A653-1270CDA24E15}"/>
            </a:ext>
          </a:extLst>
        </xdr:cNvPr>
        <xdr:cNvSpPr txBox="1"/>
      </xdr:nvSpPr>
      <xdr:spPr>
        <a:xfrm>
          <a:off x="8454467" y="716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135729</xdr:rowOff>
    </xdr:from>
    <xdr:ext cx="469744" cy="259045"/>
    <xdr:sp macro="" textlink="">
      <xdr:nvSpPr>
        <xdr:cNvPr id="143" name="n_2mainValue【道路】&#10;一人当たり延長">
          <a:extLst>
            <a:ext uri="{FF2B5EF4-FFF2-40B4-BE49-F238E27FC236}">
              <a16:creationId xmlns:a16="http://schemas.microsoft.com/office/drawing/2014/main" id="{9E2AA48C-4949-47C3-A916-BCE66E1F33A6}"/>
            </a:ext>
          </a:extLst>
        </xdr:cNvPr>
        <xdr:cNvSpPr txBox="1"/>
      </xdr:nvSpPr>
      <xdr:spPr>
        <a:xfrm>
          <a:off x="7673417" y="716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135775</xdr:rowOff>
    </xdr:from>
    <xdr:ext cx="469744" cy="259045"/>
    <xdr:sp macro="" textlink="">
      <xdr:nvSpPr>
        <xdr:cNvPr id="144" name="n_3mainValue【道路】&#10;一人当たり延長">
          <a:extLst>
            <a:ext uri="{FF2B5EF4-FFF2-40B4-BE49-F238E27FC236}">
              <a16:creationId xmlns:a16="http://schemas.microsoft.com/office/drawing/2014/main" id="{B9662003-7467-4972-9E51-BA806201A36E}"/>
            </a:ext>
          </a:extLst>
        </xdr:cNvPr>
        <xdr:cNvSpPr txBox="1"/>
      </xdr:nvSpPr>
      <xdr:spPr>
        <a:xfrm>
          <a:off x="6866332" y="716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135683</xdr:rowOff>
    </xdr:from>
    <xdr:ext cx="469744" cy="259045"/>
    <xdr:sp macro="" textlink="">
      <xdr:nvSpPr>
        <xdr:cNvPr id="145" name="n_4mainValue【道路】&#10;一人当たり延長">
          <a:extLst>
            <a:ext uri="{FF2B5EF4-FFF2-40B4-BE49-F238E27FC236}">
              <a16:creationId xmlns:a16="http://schemas.microsoft.com/office/drawing/2014/main" id="{7CDB28F4-F0A8-4CD6-83FD-B1586D8E9077}"/>
            </a:ext>
          </a:extLst>
        </xdr:cNvPr>
        <xdr:cNvSpPr txBox="1"/>
      </xdr:nvSpPr>
      <xdr:spPr>
        <a:xfrm>
          <a:off x="6068772" y="716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6E7E132-1C57-4E12-9AC3-7986C802521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9693580-25CA-4550-AB37-980F57E0054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6D9E899-CF00-446C-93DD-F3DA01D0251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5721CB5-77A6-4595-A75D-6C3E36104E7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DA44DC7-6667-4D31-98C8-3BF53CC841B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941DF1-2661-4EE9-A819-E544B4FBE4D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65CC554-979C-41A4-9BF8-5232453F9B4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11F74BA-9BE6-455A-8866-76BC9C452C3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D722B89-2A39-4E53-A7A7-5334C851CBC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81C787E-5317-43B0-93CE-71E6437A702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B478CF9-2D70-4282-9BAE-60776CF0024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6371577-1932-4118-9361-CAA007CBD08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6A48036-E90D-4004-98A1-1061670DAD41}"/>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A1939C5-202A-4B8B-91DF-74E88B92FDA8}"/>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39B6A69-14C8-496E-BBE2-6E366C41399A}"/>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6F22C30-D680-43C0-8F9C-C4B40E5782BA}"/>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1030CDE-08B1-440E-8C0B-5B5F0D2FA84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5B11066-F3AF-47DF-8C8A-E00A95E14AA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F3C83A7-13BB-4799-BCB2-8787BD48BB1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C395C21-C0C0-4CA6-9EDE-5039FBE5FC40}"/>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D4750D5-F2A8-40D5-BCEB-A1B41368C892}"/>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12ACD89-699B-4FF8-A912-FEE10B9EDC17}"/>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3DA0B43-1956-403F-95E2-D2A81DB16542}"/>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41D11AC-6183-471A-909A-394DB649A0C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858620C-4732-4129-AA5B-EE50B9AC478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AFA57F86-FD72-49A5-AE05-92454F5456A3}"/>
            </a:ext>
          </a:extLst>
        </xdr:cNvPr>
        <xdr:cNvCxnSpPr/>
      </xdr:nvCxnSpPr>
      <xdr:spPr>
        <a:xfrm flipV="1">
          <a:off x="4173855" y="9677944"/>
          <a:ext cx="0" cy="1220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591360D-26EF-4C63-A177-7926B302680A}"/>
            </a:ext>
          </a:extLst>
        </xdr:cNvPr>
        <xdr:cNvSpPr txBox="1"/>
      </xdr:nvSpPr>
      <xdr:spPr>
        <a:xfrm>
          <a:off x="421259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02AADC85-54BB-4738-B23E-7643CAEB832E}"/>
            </a:ext>
          </a:extLst>
        </xdr:cNvPr>
        <xdr:cNvCxnSpPr/>
      </xdr:nvCxnSpPr>
      <xdr:spPr>
        <a:xfrm>
          <a:off x="411226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A9F19295-B1E2-478A-8390-229278BA3F07}"/>
            </a:ext>
          </a:extLst>
        </xdr:cNvPr>
        <xdr:cNvSpPr txBox="1"/>
      </xdr:nvSpPr>
      <xdr:spPr>
        <a:xfrm>
          <a:off x="4212590" y="9449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961AB99C-7A49-479C-8A47-C81B115422F4}"/>
            </a:ext>
          </a:extLst>
        </xdr:cNvPr>
        <xdr:cNvCxnSpPr/>
      </xdr:nvCxnSpPr>
      <xdr:spPr>
        <a:xfrm>
          <a:off x="4112260" y="9677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3179027-6774-42F3-A41A-DFACA7296CD9}"/>
            </a:ext>
          </a:extLst>
        </xdr:cNvPr>
        <xdr:cNvSpPr txBox="1"/>
      </xdr:nvSpPr>
      <xdr:spPr>
        <a:xfrm>
          <a:off x="421259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89EB42F6-F1FE-46ED-BA3C-BCDA40A09524}"/>
            </a:ext>
          </a:extLst>
        </xdr:cNvPr>
        <xdr:cNvSpPr/>
      </xdr:nvSpPr>
      <xdr:spPr>
        <a:xfrm>
          <a:off x="4131310" y="1047895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E9FB922D-FA93-4DD8-9285-7256A5F4C43E}"/>
            </a:ext>
          </a:extLst>
        </xdr:cNvPr>
        <xdr:cNvSpPr/>
      </xdr:nvSpPr>
      <xdr:spPr>
        <a:xfrm>
          <a:off x="3388360" y="10468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FBDD431E-CD14-46C2-A2B6-BD6F25B9F6F6}"/>
            </a:ext>
          </a:extLst>
        </xdr:cNvPr>
        <xdr:cNvSpPr/>
      </xdr:nvSpPr>
      <xdr:spPr>
        <a:xfrm>
          <a:off x="2571750" y="104520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781A36DA-CAB3-4816-A936-4892793E8B1F}"/>
            </a:ext>
          </a:extLst>
        </xdr:cNvPr>
        <xdr:cNvSpPr/>
      </xdr:nvSpPr>
      <xdr:spPr>
        <a:xfrm>
          <a:off x="1774190" y="1042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C71595A0-3AAE-4E8C-9F35-666434A50E2A}"/>
            </a:ext>
          </a:extLst>
        </xdr:cNvPr>
        <xdr:cNvSpPr/>
      </xdr:nvSpPr>
      <xdr:spPr>
        <a:xfrm>
          <a:off x="988060" y="104212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DA73E1C-EAF7-4A3C-BFD3-7DF41ADA0C8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872772F-C442-4ADD-97B4-E0B7FE01AEE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15AB00-749D-46F6-BA17-86809383403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67EA111-73E4-4D50-A27E-F14B070CDA8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28C273A-DF5E-4764-948A-04AB8D6F7B5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133713</xdr:rowOff>
    </xdr:from>
    <xdr:to>
      <xdr:col>24</xdr:col>
      <xdr:colOff>114300</xdr:colOff>
      <xdr:row>59</xdr:row>
      <xdr:rowOff>63863</xdr:rowOff>
    </xdr:to>
    <xdr:sp macro="" textlink="">
      <xdr:nvSpPr>
        <xdr:cNvPr id="187" name="楕円 186">
          <a:extLst>
            <a:ext uri="{FF2B5EF4-FFF2-40B4-BE49-F238E27FC236}">
              <a16:creationId xmlns:a16="http://schemas.microsoft.com/office/drawing/2014/main" id="{C0E5ACD7-39A3-4F3B-8534-EBF67DBBCDE8}"/>
            </a:ext>
          </a:extLst>
        </xdr:cNvPr>
        <xdr:cNvSpPr/>
      </xdr:nvSpPr>
      <xdr:spPr>
        <a:xfrm>
          <a:off x="4131310" y="100740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156590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0FE0BDC-D72A-498E-A8B7-9A993DABEDAC}"/>
            </a:ext>
          </a:extLst>
        </xdr:cNvPr>
        <xdr:cNvSpPr txBox="1"/>
      </xdr:nvSpPr>
      <xdr:spPr>
        <a:xfrm>
          <a:off x="4212590" y="993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120650</xdr:rowOff>
    </xdr:from>
    <xdr:to>
      <xdr:col>20</xdr:col>
      <xdr:colOff>38100</xdr:colOff>
      <xdr:row>59</xdr:row>
      <xdr:rowOff>50800</xdr:rowOff>
    </xdr:to>
    <xdr:sp macro="" textlink="">
      <xdr:nvSpPr>
        <xdr:cNvPr id="189" name="楕円 188">
          <a:extLst>
            <a:ext uri="{FF2B5EF4-FFF2-40B4-BE49-F238E27FC236}">
              <a16:creationId xmlns:a16="http://schemas.microsoft.com/office/drawing/2014/main" id="{94BDCF42-AC12-4C06-A593-1E9326EEAAAB}"/>
            </a:ext>
          </a:extLst>
        </xdr:cNvPr>
        <xdr:cNvSpPr/>
      </xdr:nvSpPr>
      <xdr:spPr>
        <a:xfrm>
          <a:off x="3388360" y="100666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0</xdr:rowOff>
    </xdr:from>
    <xdr:to>
      <xdr:col>24</xdr:col>
      <xdr:colOff>63500</xdr:colOff>
      <xdr:row>59</xdr:row>
      <xdr:rowOff>13063</xdr:rowOff>
    </xdr:to>
    <xdr:cxnSp macro="">
      <xdr:nvCxnSpPr>
        <xdr:cNvPr id="190" name="直線コネクタ 189">
          <a:extLst>
            <a:ext uri="{FF2B5EF4-FFF2-40B4-BE49-F238E27FC236}">
              <a16:creationId xmlns:a16="http://schemas.microsoft.com/office/drawing/2014/main" id="{BF724503-1EF4-4E85-AEE6-1D52F3FD7EDE}"/>
            </a:ext>
          </a:extLst>
        </xdr:cNvPr>
        <xdr:cNvCxnSpPr/>
      </xdr:nvCxnSpPr>
      <xdr:spPr>
        <a:xfrm>
          <a:off x="3431540" y="10115550"/>
          <a:ext cx="74295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53703</xdr:rowOff>
    </xdr:from>
    <xdr:to>
      <xdr:col>15</xdr:col>
      <xdr:colOff>101600</xdr:colOff>
      <xdr:row>59</xdr:row>
      <xdr:rowOff>155303</xdr:rowOff>
    </xdr:to>
    <xdr:sp macro="" textlink="">
      <xdr:nvSpPr>
        <xdr:cNvPr id="191" name="楕円 190">
          <a:extLst>
            <a:ext uri="{FF2B5EF4-FFF2-40B4-BE49-F238E27FC236}">
              <a16:creationId xmlns:a16="http://schemas.microsoft.com/office/drawing/2014/main" id="{E29ED987-7994-4692-8FF1-492C6286CE6E}"/>
            </a:ext>
          </a:extLst>
        </xdr:cNvPr>
        <xdr:cNvSpPr/>
      </xdr:nvSpPr>
      <xdr:spPr>
        <a:xfrm>
          <a:off x="2571750" y="101730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0</xdr:rowOff>
    </xdr:from>
    <xdr:to>
      <xdr:col>19</xdr:col>
      <xdr:colOff>177800</xdr:colOff>
      <xdr:row>59</xdr:row>
      <xdr:rowOff>104503</xdr:rowOff>
    </xdr:to>
    <xdr:cxnSp macro="">
      <xdr:nvCxnSpPr>
        <xdr:cNvPr id="192" name="直線コネクタ 191">
          <a:extLst>
            <a:ext uri="{FF2B5EF4-FFF2-40B4-BE49-F238E27FC236}">
              <a16:creationId xmlns:a16="http://schemas.microsoft.com/office/drawing/2014/main" id="{568DBFD6-2BF8-48B2-86CA-BA881187E623}"/>
            </a:ext>
          </a:extLst>
        </xdr:cNvPr>
        <xdr:cNvCxnSpPr/>
      </xdr:nvCxnSpPr>
      <xdr:spPr>
        <a:xfrm flipV="1">
          <a:off x="2626360" y="10115550"/>
          <a:ext cx="805180" cy="10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56969</xdr:rowOff>
    </xdr:from>
    <xdr:to>
      <xdr:col>10</xdr:col>
      <xdr:colOff>165100</xdr:colOff>
      <xdr:row>59</xdr:row>
      <xdr:rowOff>158569</xdr:rowOff>
    </xdr:to>
    <xdr:sp macro="" textlink="">
      <xdr:nvSpPr>
        <xdr:cNvPr id="193" name="楕円 192">
          <a:extLst>
            <a:ext uri="{FF2B5EF4-FFF2-40B4-BE49-F238E27FC236}">
              <a16:creationId xmlns:a16="http://schemas.microsoft.com/office/drawing/2014/main" id="{281A158C-A9D2-4343-BC48-419C66C3676A}"/>
            </a:ext>
          </a:extLst>
        </xdr:cNvPr>
        <xdr:cNvSpPr/>
      </xdr:nvSpPr>
      <xdr:spPr>
        <a:xfrm>
          <a:off x="1774190" y="1017632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104503</xdr:rowOff>
    </xdr:from>
    <xdr:to>
      <xdr:col>15</xdr:col>
      <xdr:colOff>50800</xdr:colOff>
      <xdr:row>59</xdr:row>
      <xdr:rowOff>107769</xdr:rowOff>
    </xdr:to>
    <xdr:cxnSp macro="">
      <xdr:nvCxnSpPr>
        <xdr:cNvPr id="194" name="直線コネクタ 193">
          <a:extLst>
            <a:ext uri="{FF2B5EF4-FFF2-40B4-BE49-F238E27FC236}">
              <a16:creationId xmlns:a16="http://schemas.microsoft.com/office/drawing/2014/main" id="{A7E91711-25F6-45DA-AB7B-07242D3D6C80}"/>
            </a:ext>
          </a:extLst>
        </xdr:cNvPr>
        <xdr:cNvCxnSpPr/>
      </xdr:nvCxnSpPr>
      <xdr:spPr>
        <a:xfrm flipV="1">
          <a:off x="1828800" y="10218148"/>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43906</xdr:rowOff>
    </xdr:from>
    <xdr:to>
      <xdr:col>6</xdr:col>
      <xdr:colOff>38100</xdr:colOff>
      <xdr:row>59</xdr:row>
      <xdr:rowOff>145506</xdr:rowOff>
    </xdr:to>
    <xdr:sp macro="" textlink="">
      <xdr:nvSpPr>
        <xdr:cNvPr id="195" name="楕円 194">
          <a:extLst>
            <a:ext uri="{FF2B5EF4-FFF2-40B4-BE49-F238E27FC236}">
              <a16:creationId xmlns:a16="http://schemas.microsoft.com/office/drawing/2014/main" id="{FDF26457-9019-49A2-A254-7BE33AD8B9A6}"/>
            </a:ext>
          </a:extLst>
        </xdr:cNvPr>
        <xdr:cNvSpPr/>
      </xdr:nvSpPr>
      <xdr:spPr>
        <a:xfrm>
          <a:off x="988060" y="101613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94706</xdr:rowOff>
    </xdr:from>
    <xdr:to>
      <xdr:col>10</xdr:col>
      <xdr:colOff>114300</xdr:colOff>
      <xdr:row>59</xdr:row>
      <xdr:rowOff>107769</xdr:rowOff>
    </xdr:to>
    <xdr:cxnSp macro="">
      <xdr:nvCxnSpPr>
        <xdr:cNvPr id="196" name="直線コネクタ 195">
          <a:extLst>
            <a:ext uri="{FF2B5EF4-FFF2-40B4-BE49-F238E27FC236}">
              <a16:creationId xmlns:a16="http://schemas.microsoft.com/office/drawing/2014/main" id="{DAD2FB25-1C3B-4A73-90DD-9A895CF452E3}"/>
            </a:ext>
          </a:extLst>
        </xdr:cNvPr>
        <xdr:cNvCxnSpPr/>
      </xdr:nvCxnSpPr>
      <xdr:spPr>
        <a:xfrm>
          <a:off x="1031240" y="10214066"/>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F9767FB-629C-41EE-B132-CBCAE8DBD11D}"/>
            </a:ext>
          </a:extLst>
        </xdr:cNvPr>
        <xdr:cNvSpPr txBox="1"/>
      </xdr:nvSpPr>
      <xdr:spPr>
        <a:xfrm>
          <a:off x="3239144" y="1055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F086EDA-B0CF-416A-84CD-76CB379C8662}"/>
            </a:ext>
          </a:extLst>
        </xdr:cNvPr>
        <xdr:cNvSpPr txBox="1"/>
      </xdr:nvSpPr>
      <xdr:spPr>
        <a:xfrm>
          <a:off x="24390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B2DF3AC-9BD4-4F9D-BCF3-10DB87237F98}"/>
            </a:ext>
          </a:extLst>
        </xdr:cNvPr>
        <xdr:cNvSpPr txBox="1"/>
      </xdr:nvSpPr>
      <xdr:spPr>
        <a:xfrm>
          <a:off x="164148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989E743-38D3-41A5-B443-DAC86650ED98}"/>
            </a:ext>
          </a:extLst>
        </xdr:cNvPr>
        <xdr:cNvSpPr txBox="1"/>
      </xdr:nvSpPr>
      <xdr:spPr>
        <a:xfrm>
          <a:off x="85535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67327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046666A-0022-4251-9370-A5BE3CED7255}"/>
            </a:ext>
          </a:extLst>
        </xdr:cNvPr>
        <xdr:cNvSpPr txBox="1"/>
      </xdr:nvSpPr>
      <xdr:spPr>
        <a:xfrm>
          <a:off x="32391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E881CBA-1FB1-4364-9F1F-CAAD25DBC89D}"/>
            </a:ext>
          </a:extLst>
        </xdr:cNvPr>
        <xdr:cNvSpPr txBox="1"/>
      </xdr:nvSpPr>
      <xdr:spPr>
        <a:xfrm>
          <a:off x="24390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3646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FDCC667-46C5-4275-97C5-E342118E204C}"/>
            </a:ext>
          </a:extLst>
        </xdr:cNvPr>
        <xdr:cNvSpPr txBox="1"/>
      </xdr:nvSpPr>
      <xdr:spPr>
        <a:xfrm>
          <a:off x="1641484" y="994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162033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8584D1C4-97C7-4B3D-B883-C4D49A002881}"/>
            </a:ext>
          </a:extLst>
        </xdr:cNvPr>
        <xdr:cNvSpPr txBox="1"/>
      </xdr:nvSpPr>
      <xdr:spPr>
        <a:xfrm>
          <a:off x="855354" y="993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F0AD64B-E26E-4185-8116-7B49477F56A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0F1EDA7-FE01-4E34-988F-5CE1470CA9B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A6479B7-E158-4EF6-AE36-DA91287F16E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763A5C5-6332-44AF-9519-A8B35E7F0B3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90E9E18-6CC3-43FB-BF3F-A2A1F92BB7F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262C245-17B8-4F2F-9EE6-399326A261D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AA57390-F456-4F1D-9212-B33C7B81B09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30E22CD-47EA-44F7-95DA-AA00BD9C52C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96CF1DE-5A93-46DF-A904-996F845F3B6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0BDA913-67D1-4FB2-BFDB-2D25306BC88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203D002E-FA18-4C7F-A037-D7AE07AC3195}"/>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EBB56929-5564-4C8D-9E97-E98351BC4F92}"/>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BE3D67C-2FC3-4702-935B-1C11A9609FC5}"/>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FC2D4369-15F8-47CF-AD55-D03775ADCFEB}"/>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61D249E3-FC32-4A94-A637-BCB16D5D219B}"/>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2D33AA77-FE4D-4E36-BF1A-3BEF14001742}"/>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C342B341-E4F9-44E4-99D4-17FC787BDA12}"/>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645E1A19-51CB-4BD7-84C0-FB51B1CF829B}"/>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01F3D92-34E4-472A-BEF6-511F3FA0E2A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7E98101E-F8F4-4187-B967-211BF36D2F71}"/>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9C29611A-07BD-475D-B5C2-7DDAD21175A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BA621767-AFB6-4DD6-8453-366BD9D067DE}"/>
            </a:ext>
          </a:extLst>
        </xdr:cNvPr>
        <xdr:cNvCxnSpPr/>
      </xdr:nvCxnSpPr>
      <xdr:spPr>
        <a:xfrm flipV="1">
          <a:off x="9429115" y="990374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BD14BCCD-16AF-4BE4-A577-EC653207A3A8}"/>
            </a:ext>
          </a:extLst>
        </xdr:cNvPr>
        <xdr:cNvSpPr txBox="1"/>
      </xdr:nvSpPr>
      <xdr:spPr>
        <a:xfrm>
          <a:off x="946785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661F17B2-DD1B-411F-BE45-11DD7CBA8144}"/>
            </a:ext>
          </a:extLst>
        </xdr:cNvPr>
        <xdr:cNvCxnSpPr/>
      </xdr:nvCxnSpPr>
      <xdr:spPr>
        <a:xfrm>
          <a:off x="9356090" y="109732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841FDCD7-C450-4FBE-9681-C775CE76080D}"/>
            </a:ext>
          </a:extLst>
        </xdr:cNvPr>
        <xdr:cNvSpPr txBox="1"/>
      </xdr:nvSpPr>
      <xdr:spPr>
        <a:xfrm>
          <a:off x="946785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5050B491-44E9-4468-8DBB-6F4806E2D90E}"/>
            </a:ext>
          </a:extLst>
        </xdr:cNvPr>
        <xdr:cNvCxnSpPr/>
      </xdr:nvCxnSpPr>
      <xdr:spPr>
        <a:xfrm>
          <a:off x="9356090" y="99037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2205C2D2-3C0D-42A1-857B-93149C55FCA2}"/>
            </a:ext>
          </a:extLst>
        </xdr:cNvPr>
        <xdr:cNvSpPr txBox="1"/>
      </xdr:nvSpPr>
      <xdr:spPr>
        <a:xfrm>
          <a:off x="946785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652DA081-D676-4546-A8C5-83CF87E26417}"/>
            </a:ext>
          </a:extLst>
        </xdr:cNvPr>
        <xdr:cNvSpPr/>
      </xdr:nvSpPr>
      <xdr:spPr>
        <a:xfrm>
          <a:off x="9394190" y="1055484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3BE8332C-F76B-490B-AA44-027DB11658EE}"/>
            </a:ext>
          </a:extLst>
        </xdr:cNvPr>
        <xdr:cNvSpPr/>
      </xdr:nvSpPr>
      <xdr:spPr>
        <a:xfrm>
          <a:off x="8632190" y="105511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8B93E5DB-9292-44FC-98D8-D7DB50FDF112}"/>
            </a:ext>
          </a:extLst>
        </xdr:cNvPr>
        <xdr:cNvSpPr/>
      </xdr:nvSpPr>
      <xdr:spPr>
        <a:xfrm>
          <a:off x="7846060" y="10554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CD4DF573-508B-45D5-9875-2A3A5FC9FD28}"/>
            </a:ext>
          </a:extLst>
        </xdr:cNvPr>
        <xdr:cNvSpPr/>
      </xdr:nvSpPr>
      <xdr:spPr>
        <a:xfrm>
          <a:off x="7029450" y="1055964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AD96673E-E0EB-43B0-9124-8FEEA27FED04}"/>
            </a:ext>
          </a:extLst>
        </xdr:cNvPr>
        <xdr:cNvSpPr/>
      </xdr:nvSpPr>
      <xdr:spPr>
        <a:xfrm>
          <a:off x="6231890" y="1056027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6E0933D-D699-4747-A19A-BDA320E1F19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6377E1A-5E3B-41CF-81F0-736C3A66959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6632CED-F3BA-40B8-AB7F-14A2D7FCD15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36CE740-0AC5-434C-AF54-D01E3FA5BC6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984A0B2-62EA-4DB6-9A76-CFAA99848A7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54090</xdr:rowOff>
    </xdr:from>
    <xdr:to>
      <xdr:col>55</xdr:col>
      <xdr:colOff>50800</xdr:colOff>
      <xdr:row>63</xdr:row>
      <xdr:rowOff>155690</xdr:rowOff>
    </xdr:to>
    <xdr:sp macro="" textlink="">
      <xdr:nvSpPr>
        <xdr:cNvPr id="242" name="楕円 241">
          <a:extLst>
            <a:ext uri="{FF2B5EF4-FFF2-40B4-BE49-F238E27FC236}">
              <a16:creationId xmlns:a16="http://schemas.microsoft.com/office/drawing/2014/main" id="{433230C7-C170-490A-B3BC-DC24125F7C01}"/>
            </a:ext>
          </a:extLst>
        </xdr:cNvPr>
        <xdr:cNvSpPr/>
      </xdr:nvSpPr>
      <xdr:spPr>
        <a:xfrm>
          <a:off x="9394190" y="1085925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140467</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73E32ADB-EC2E-4414-907E-2DA75107CDDC}"/>
            </a:ext>
          </a:extLst>
        </xdr:cNvPr>
        <xdr:cNvSpPr txBox="1"/>
      </xdr:nvSpPr>
      <xdr:spPr>
        <a:xfrm>
          <a:off x="9467850" y="1076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53991</xdr:rowOff>
    </xdr:from>
    <xdr:to>
      <xdr:col>50</xdr:col>
      <xdr:colOff>165100</xdr:colOff>
      <xdr:row>63</xdr:row>
      <xdr:rowOff>155591</xdr:rowOff>
    </xdr:to>
    <xdr:sp macro="" textlink="">
      <xdr:nvSpPr>
        <xdr:cNvPr id="244" name="楕円 243">
          <a:extLst>
            <a:ext uri="{FF2B5EF4-FFF2-40B4-BE49-F238E27FC236}">
              <a16:creationId xmlns:a16="http://schemas.microsoft.com/office/drawing/2014/main" id="{654866F7-E9A4-4F66-8825-5B5C86D7803E}"/>
            </a:ext>
          </a:extLst>
        </xdr:cNvPr>
        <xdr:cNvSpPr/>
      </xdr:nvSpPr>
      <xdr:spPr>
        <a:xfrm>
          <a:off x="8632190" y="1085915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104791</xdr:rowOff>
    </xdr:from>
    <xdr:to>
      <xdr:col>55</xdr:col>
      <xdr:colOff>0</xdr:colOff>
      <xdr:row>63</xdr:row>
      <xdr:rowOff>104890</xdr:rowOff>
    </xdr:to>
    <xdr:cxnSp macro="">
      <xdr:nvCxnSpPr>
        <xdr:cNvPr id="245" name="直線コネクタ 244">
          <a:extLst>
            <a:ext uri="{FF2B5EF4-FFF2-40B4-BE49-F238E27FC236}">
              <a16:creationId xmlns:a16="http://schemas.microsoft.com/office/drawing/2014/main" id="{5FDD6AAB-4EDF-49DD-BB53-0865317FCFE9}"/>
            </a:ext>
          </a:extLst>
        </xdr:cNvPr>
        <xdr:cNvCxnSpPr/>
      </xdr:nvCxnSpPr>
      <xdr:spPr>
        <a:xfrm>
          <a:off x="8686800" y="10904236"/>
          <a:ext cx="74295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64639</xdr:rowOff>
    </xdr:from>
    <xdr:to>
      <xdr:col>46</xdr:col>
      <xdr:colOff>38100</xdr:colOff>
      <xdr:row>63</xdr:row>
      <xdr:rowOff>166239</xdr:rowOff>
    </xdr:to>
    <xdr:sp macro="" textlink="">
      <xdr:nvSpPr>
        <xdr:cNvPr id="246" name="楕円 245">
          <a:extLst>
            <a:ext uri="{FF2B5EF4-FFF2-40B4-BE49-F238E27FC236}">
              <a16:creationId xmlns:a16="http://schemas.microsoft.com/office/drawing/2014/main" id="{07AAD600-63E6-4A59-B599-687BE9C15001}"/>
            </a:ext>
          </a:extLst>
        </xdr:cNvPr>
        <xdr:cNvSpPr/>
      </xdr:nvSpPr>
      <xdr:spPr>
        <a:xfrm>
          <a:off x="7846060" y="10862179"/>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104791</xdr:rowOff>
    </xdr:from>
    <xdr:to>
      <xdr:col>50</xdr:col>
      <xdr:colOff>114300</xdr:colOff>
      <xdr:row>63</xdr:row>
      <xdr:rowOff>115439</xdr:rowOff>
    </xdr:to>
    <xdr:cxnSp macro="">
      <xdr:nvCxnSpPr>
        <xdr:cNvPr id="247" name="直線コネクタ 246">
          <a:extLst>
            <a:ext uri="{FF2B5EF4-FFF2-40B4-BE49-F238E27FC236}">
              <a16:creationId xmlns:a16="http://schemas.microsoft.com/office/drawing/2014/main" id="{603D3760-FB22-4CBF-92C9-B1E64A14EB0B}"/>
            </a:ext>
          </a:extLst>
        </xdr:cNvPr>
        <xdr:cNvCxnSpPr/>
      </xdr:nvCxnSpPr>
      <xdr:spPr>
        <a:xfrm flipV="1">
          <a:off x="7889240" y="10904236"/>
          <a:ext cx="797560" cy="1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66234</xdr:rowOff>
    </xdr:from>
    <xdr:to>
      <xdr:col>41</xdr:col>
      <xdr:colOff>101600</xdr:colOff>
      <xdr:row>63</xdr:row>
      <xdr:rowOff>167834</xdr:rowOff>
    </xdr:to>
    <xdr:sp macro="" textlink="">
      <xdr:nvSpPr>
        <xdr:cNvPr id="248" name="楕円 247">
          <a:extLst>
            <a:ext uri="{FF2B5EF4-FFF2-40B4-BE49-F238E27FC236}">
              <a16:creationId xmlns:a16="http://schemas.microsoft.com/office/drawing/2014/main" id="{16ACC2FE-AFD0-49E8-B2C3-BB534E375DDD}"/>
            </a:ext>
          </a:extLst>
        </xdr:cNvPr>
        <xdr:cNvSpPr/>
      </xdr:nvSpPr>
      <xdr:spPr>
        <a:xfrm>
          <a:off x="7029450" y="10865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115439</xdr:rowOff>
    </xdr:from>
    <xdr:to>
      <xdr:col>45</xdr:col>
      <xdr:colOff>177800</xdr:colOff>
      <xdr:row>63</xdr:row>
      <xdr:rowOff>117034</xdr:rowOff>
    </xdr:to>
    <xdr:cxnSp macro="">
      <xdr:nvCxnSpPr>
        <xdr:cNvPr id="249" name="直線コネクタ 248">
          <a:extLst>
            <a:ext uri="{FF2B5EF4-FFF2-40B4-BE49-F238E27FC236}">
              <a16:creationId xmlns:a16="http://schemas.microsoft.com/office/drawing/2014/main" id="{48E84807-8981-4DF7-8801-FA9046E09F47}"/>
            </a:ext>
          </a:extLst>
        </xdr:cNvPr>
        <xdr:cNvCxnSpPr/>
      </xdr:nvCxnSpPr>
      <xdr:spPr>
        <a:xfrm flipV="1">
          <a:off x="7084060" y="10916789"/>
          <a:ext cx="805180" cy="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66390</xdr:rowOff>
    </xdr:from>
    <xdr:to>
      <xdr:col>36</xdr:col>
      <xdr:colOff>165100</xdr:colOff>
      <xdr:row>63</xdr:row>
      <xdr:rowOff>167990</xdr:rowOff>
    </xdr:to>
    <xdr:sp macro="" textlink="">
      <xdr:nvSpPr>
        <xdr:cNvPr id="250" name="楕円 249">
          <a:extLst>
            <a:ext uri="{FF2B5EF4-FFF2-40B4-BE49-F238E27FC236}">
              <a16:creationId xmlns:a16="http://schemas.microsoft.com/office/drawing/2014/main" id="{9F03E04D-E2D5-486A-82E3-252CBB41B596}"/>
            </a:ext>
          </a:extLst>
        </xdr:cNvPr>
        <xdr:cNvSpPr/>
      </xdr:nvSpPr>
      <xdr:spPr>
        <a:xfrm>
          <a:off x="6231890" y="108658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117034</xdr:rowOff>
    </xdr:from>
    <xdr:to>
      <xdr:col>41</xdr:col>
      <xdr:colOff>50800</xdr:colOff>
      <xdr:row>63</xdr:row>
      <xdr:rowOff>117190</xdr:rowOff>
    </xdr:to>
    <xdr:cxnSp macro="">
      <xdr:nvCxnSpPr>
        <xdr:cNvPr id="251" name="直線コネクタ 250">
          <a:extLst>
            <a:ext uri="{FF2B5EF4-FFF2-40B4-BE49-F238E27FC236}">
              <a16:creationId xmlns:a16="http://schemas.microsoft.com/office/drawing/2014/main" id="{2CA3B75B-7496-4C6B-9EFE-5E0FBD3F231A}"/>
            </a:ext>
          </a:extLst>
        </xdr:cNvPr>
        <xdr:cNvCxnSpPr/>
      </xdr:nvCxnSpPr>
      <xdr:spPr>
        <a:xfrm flipV="1">
          <a:off x="6286500" y="10918384"/>
          <a:ext cx="797560" cy="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68712FA0-15AD-4A19-AE3F-5BEE0F059AB5}"/>
            </a:ext>
          </a:extLst>
        </xdr:cNvPr>
        <xdr:cNvSpPr txBox="1"/>
      </xdr:nvSpPr>
      <xdr:spPr>
        <a:xfrm>
          <a:off x="8422151" y="1033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D74F15AF-1CC1-4AC2-8327-EBEE572CA066}"/>
            </a:ext>
          </a:extLst>
        </xdr:cNvPr>
        <xdr:cNvSpPr txBox="1"/>
      </xdr:nvSpPr>
      <xdr:spPr>
        <a:xfrm>
          <a:off x="7641101" y="1033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2E7C97B3-DE14-412D-8363-AF6E000B1DE7}"/>
            </a:ext>
          </a:extLst>
        </xdr:cNvPr>
        <xdr:cNvSpPr txBox="1"/>
      </xdr:nvSpPr>
      <xdr:spPr>
        <a:xfrm>
          <a:off x="6854971" y="1034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C22E8B2C-DD81-425A-9421-3C8B1B47D633}"/>
            </a:ext>
          </a:extLst>
        </xdr:cNvPr>
        <xdr:cNvSpPr txBox="1"/>
      </xdr:nvSpPr>
      <xdr:spPr>
        <a:xfrm>
          <a:off x="6038361" y="1034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146718</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FB9CB7B0-EB4D-45B6-8CFB-7DB72AD92097}"/>
            </a:ext>
          </a:extLst>
        </xdr:cNvPr>
        <xdr:cNvSpPr txBox="1"/>
      </xdr:nvSpPr>
      <xdr:spPr>
        <a:xfrm>
          <a:off x="8422151" y="1094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157366</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9A5D6B36-B188-44DA-866C-98309429ED92}"/>
            </a:ext>
          </a:extLst>
        </xdr:cNvPr>
        <xdr:cNvSpPr txBox="1"/>
      </xdr:nvSpPr>
      <xdr:spPr>
        <a:xfrm>
          <a:off x="7641101" y="1096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158961</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2F6F4E81-5217-4961-A1F2-5E24E4A15F2D}"/>
            </a:ext>
          </a:extLst>
        </xdr:cNvPr>
        <xdr:cNvSpPr txBox="1"/>
      </xdr:nvSpPr>
      <xdr:spPr>
        <a:xfrm>
          <a:off x="6854971" y="1096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159117</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10D7B66B-C874-48E0-B8E5-CA85E8DDD325}"/>
            </a:ext>
          </a:extLst>
        </xdr:cNvPr>
        <xdr:cNvSpPr txBox="1"/>
      </xdr:nvSpPr>
      <xdr:spPr>
        <a:xfrm>
          <a:off x="6038361" y="1096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5D2AA1F-C0FE-43DC-BD0E-7689659DA51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554CF7F-5AD8-4C13-A1FD-D3FAEBDC529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1318967-9B76-4739-A56A-BF9AA990AB6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548825F7-4BB6-4E78-BE3A-491630D1341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DA60827-5737-451D-A365-BD630DA0DD8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F0B6157-6EB4-466B-9B9A-9D1C321020F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25A9DDA-C6B6-47F9-95F8-7AE0A077C3B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1653493-2562-4C07-95B6-821BA1131F5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6B10239-4A01-40C7-B2C0-3453371D7DF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8B950765-063D-4510-A309-C1BA0B6D349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5CEAA4C7-30C4-4EA2-AC39-2414C6538B3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2EF578BF-BCC0-49EC-A673-5112DF698A54}"/>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34F85CBB-60B2-49D1-BEFB-7FEF8114B4FD}"/>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F2697BB-F647-4A17-897F-ADF3ACC9A18F}"/>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6DA5EF0C-35C6-4619-AC25-DB978C22114F}"/>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6C8BCA5A-B770-4E42-96E8-87C3A8F68EC0}"/>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6CE51931-E664-4FBF-BE41-50C0FD32DBEC}"/>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E316A4C2-7FEE-462C-8621-8FF9BB7708DF}"/>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EE8E834-0E74-42FD-8771-F6EB5628A485}"/>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5C4C6DBA-0BE9-464A-8396-27058AE135E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A8C09DDA-8F01-42DD-855D-AD613FD65269}"/>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D72488DD-257C-4C9A-8EE0-8D1A9D75F44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8923CFDA-A1A8-4299-B917-0503D76BFC65}"/>
            </a:ext>
          </a:extLst>
        </xdr:cNvPr>
        <xdr:cNvCxnSpPr/>
      </xdr:nvCxnSpPr>
      <xdr:spPr>
        <a:xfrm flipV="1">
          <a:off x="4173855" y="134645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A3C6359C-8A55-40A8-AA22-F9C249692B2F}"/>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3A1D586-5ABE-4982-8D70-E5E87055392F}"/>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1FB62863-AB23-49F4-9091-4D0664115C7C}"/>
            </a:ext>
          </a:extLst>
        </xdr:cNvPr>
        <xdr:cNvSpPr txBox="1"/>
      </xdr:nvSpPr>
      <xdr:spPr>
        <a:xfrm>
          <a:off x="4212590" y="1324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B8E6832A-A3B8-484F-B8AB-C18D19967D34}"/>
            </a:ext>
          </a:extLst>
        </xdr:cNvPr>
        <xdr:cNvCxnSpPr/>
      </xdr:nvCxnSpPr>
      <xdr:spPr>
        <a:xfrm>
          <a:off x="4112260" y="1346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D741AF90-E1B5-41B7-8D9F-AD6642EDF6C7}"/>
            </a:ext>
          </a:extLst>
        </xdr:cNvPr>
        <xdr:cNvSpPr txBox="1"/>
      </xdr:nvSpPr>
      <xdr:spPr>
        <a:xfrm>
          <a:off x="4212590" y="1407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476881E2-7788-46E9-9C75-7ECF25349C1E}"/>
            </a:ext>
          </a:extLst>
        </xdr:cNvPr>
        <xdr:cNvSpPr/>
      </xdr:nvSpPr>
      <xdr:spPr>
        <a:xfrm>
          <a:off x="4131310" y="141029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24B4D8CA-703F-4855-9642-A084A9483DC6}"/>
            </a:ext>
          </a:extLst>
        </xdr:cNvPr>
        <xdr:cNvSpPr/>
      </xdr:nvSpPr>
      <xdr:spPr>
        <a:xfrm>
          <a:off x="3388360" y="140766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CBF1BADC-80CF-4A56-BE23-064E2F05DD5D}"/>
            </a:ext>
          </a:extLst>
        </xdr:cNvPr>
        <xdr:cNvSpPr/>
      </xdr:nvSpPr>
      <xdr:spPr>
        <a:xfrm>
          <a:off x="2571750" y="13982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AF73F608-A614-41F9-A736-9311401B3C55}"/>
            </a:ext>
          </a:extLst>
        </xdr:cNvPr>
        <xdr:cNvSpPr/>
      </xdr:nvSpPr>
      <xdr:spPr>
        <a:xfrm>
          <a:off x="1774190" y="139749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69C46442-2A25-4736-97A0-045AD0DDBB42}"/>
            </a:ext>
          </a:extLst>
        </xdr:cNvPr>
        <xdr:cNvSpPr/>
      </xdr:nvSpPr>
      <xdr:spPr>
        <a:xfrm>
          <a:off x="988060" y="13936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BC92F07-5889-4E37-89A4-A119602979E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F19A8AE6-A1B7-40C1-900C-37330B9B32F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CD32AF5-C868-4624-AF7F-BCA711551CE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8387AB2-BC56-42EA-83A1-9FB0D9D91E4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CB8BBFD-C543-4C52-9CBF-B28DF26BB49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26163</xdr:rowOff>
    </xdr:from>
    <xdr:to>
      <xdr:col>24</xdr:col>
      <xdr:colOff>114300</xdr:colOff>
      <xdr:row>79</xdr:row>
      <xdr:rowOff>127763</xdr:rowOff>
    </xdr:to>
    <xdr:sp macro="" textlink="">
      <xdr:nvSpPr>
        <xdr:cNvPr id="298" name="楕円 297">
          <a:extLst>
            <a:ext uri="{FF2B5EF4-FFF2-40B4-BE49-F238E27FC236}">
              <a16:creationId xmlns:a16="http://schemas.microsoft.com/office/drawing/2014/main" id="{50742FC5-6FCB-4B8D-AD87-894C13794F4B}"/>
            </a:ext>
          </a:extLst>
        </xdr:cNvPr>
        <xdr:cNvSpPr/>
      </xdr:nvSpPr>
      <xdr:spPr>
        <a:xfrm>
          <a:off x="4131310" y="1356690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49040</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105EE18B-C4A1-47D5-BB59-966A934C8FAD}"/>
            </a:ext>
          </a:extLst>
        </xdr:cNvPr>
        <xdr:cNvSpPr txBox="1"/>
      </xdr:nvSpPr>
      <xdr:spPr>
        <a:xfrm>
          <a:off x="4212590" y="1342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167894</xdr:rowOff>
    </xdr:from>
    <xdr:to>
      <xdr:col>20</xdr:col>
      <xdr:colOff>38100</xdr:colOff>
      <xdr:row>79</xdr:row>
      <xdr:rowOff>98044</xdr:rowOff>
    </xdr:to>
    <xdr:sp macro="" textlink="">
      <xdr:nvSpPr>
        <xdr:cNvPr id="300" name="楕円 299">
          <a:extLst>
            <a:ext uri="{FF2B5EF4-FFF2-40B4-BE49-F238E27FC236}">
              <a16:creationId xmlns:a16="http://schemas.microsoft.com/office/drawing/2014/main" id="{CEFE32A7-B3EA-4379-859E-27EAAFBA9FF6}"/>
            </a:ext>
          </a:extLst>
        </xdr:cNvPr>
        <xdr:cNvSpPr/>
      </xdr:nvSpPr>
      <xdr:spPr>
        <a:xfrm>
          <a:off x="3388360" y="1354480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47244</xdr:rowOff>
    </xdr:from>
    <xdr:to>
      <xdr:col>24</xdr:col>
      <xdr:colOff>63500</xdr:colOff>
      <xdr:row>79</xdr:row>
      <xdr:rowOff>76963</xdr:rowOff>
    </xdr:to>
    <xdr:cxnSp macro="">
      <xdr:nvCxnSpPr>
        <xdr:cNvPr id="301" name="直線コネクタ 300">
          <a:extLst>
            <a:ext uri="{FF2B5EF4-FFF2-40B4-BE49-F238E27FC236}">
              <a16:creationId xmlns:a16="http://schemas.microsoft.com/office/drawing/2014/main" id="{EE82F730-27F4-455B-AF4C-D2133F67E0EC}"/>
            </a:ext>
          </a:extLst>
        </xdr:cNvPr>
        <xdr:cNvCxnSpPr/>
      </xdr:nvCxnSpPr>
      <xdr:spPr>
        <a:xfrm>
          <a:off x="3431540" y="13593699"/>
          <a:ext cx="742950" cy="2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147320</xdr:rowOff>
    </xdr:from>
    <xdr:to>
      <xdr:col>15</xdr:col>
      <xdr:colOff>101600</xdr:colOff>
      <xdr:row>80</xdr:row>
      <xdr:rowOff>77470</xdr:rowOff>
    </xdr:to>
    <xdr:sp macro="" textlink="">
      <xdr:nvSpPr>
        <xdr:cNvPr id="302" name="楕円 301">
          <a:extLst>
            <a:ext uri="{FF2B5EF4-FFF2-40B4-BE49-F238E27FC236}">
              <a16:creationId xmlns:a16="http://schemas.microsoft.com/office/drawing/2014/main" id="{A788634B-3E3C-4BE2-B157-80BF2ED3663D}"/>
            </a:ext>
          </a:extLst>
        </xdr:cNvPr>
        <xdr:cNvSpPr/>
      </xdr:nvSpPr>
      <xdr:spPr>
        <a:xfrm>
          <a:off x="2571750" y="136899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47244</xdr:rowOff>
    </xdr:from>
    <xdr:to>
      <xdr:col>19</xdr:col>
      <xdr:colOff>177800</xdr:colOff>
      <xdr:row>80</xdr:row>
      <xdr:rowOff>26670</xdr:rowOff>
    </xdr:to>
    <xdr:cxnSp macro="">
      <xdr:nvCxnSpPr>
        <xdr:cNvPr id="303" name="直線コネクタ 302">
          <a:extLst>
            <a:ext uri="{FF2B5EF4-FFF2-40B4-BE49-F238E27FC236}">
              <a16:creationId xmlns:a16="http://schemas.microsoft.com/office/drawing/2014/main" id="{5B631875-1CC0-4E6E-AE85-274A927FD466}"/>
            </a:ext>
          </a:extLst>
        </xdr:cNvPr>
        <xdr:cNvCxnSpPr/>
      </xdr:nvCxnSpPr>
      <xdr:spPr>
        <a:xfrm flipV="1">
          <a:off x="2626360" y="13593699"/>
          <a:ext cx="805180" cy="14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103887</xdr:rowOff>
    </xdr:from>
    <xdr:to>
      <xdr:col>10</xdr:col>
      <xdr:colOff>165100</xdr:colOff>
      <xdr:row>80</xdr:row>
      <xdr:rowOff>34037</xdr:rowOff>
    </xdr:to>
    <xdr:sp macro="" textlink="">
      <xdr:nvSpPr>
        <xdr:cNvPr id="304" name="楕円 303">
          <a:extLst>
            <a:ext uri="{FF2B5EF4-FFF2-40B4-BE49-F238E27FC236}">
              <a16:creationId xmlns:a16="http://schemas.microsoft.com/office/drawing/2014/main" id="{66A07D5B-7178-4A19-BCA3-EE5B0710EF22}"/>
            </a:ext>
          </a:extLst>
        </xdr:cNvPr>
        <xdr:cNvSpPr/>
      </xdr:nvSpPr>
      <xdr:spPr>
        <a:xfrm>
          <a:off x="1774190" y="1364653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154687</xdr:rowOff>
    </xdr:from>
    <xdr:to>
      <xdr:col>15</xdr:col>
      <xdr:colOff>50800</xdr:colOff>
      <xdr:row>80</xdr:row>
      <xdr:rowOff>26670</xdr:rowOff>
    </xdr:to>
    <xdr:cxnSp macro="">
      <xdr:nvCxnSpPr>
        <xdr:cNvPr id="305" name="直線コネクタ 304">
          <a:extLst>
            <a:ext uri="{FF2B5EF4-FFF2-40B4-BE49-F238E27FC236}">
              <a16:creationId xmlns:a16="http://schemas.microsoft.com/office/drawing/2014/main" id="{B6F6BA3D-D743-4103-8145-1989F37B7E49}"/>
            </a:ext>
          </a:extLst>
        </xdr:cNvPr>
        <xdr:cNvCxnSpPr/>
      </xdr:nvCxnSpPr>
      <xdr:spPr>
        <a:xfrm>
          <a:off x="1828800" y="13699237"/>
          <a:ext cx="797560" cy="4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58165</xdr:rowOff>
    </xdr:from>
    <xdr:to>
      <xdr:col>6</xdr:col>
      <xdr:colOff>38100</xdr:colOff>
      <xdr:row>79</xdr:row>
      <xdr:rowOff>159765</xdr:rowOff>
    </xdr:to>
    <xdr:sp macro="" textlink="">
      <xdr:nvSpPr>
        <xdr:cNvPr id="306" name="楕円 305">
          <a:extLst>
            <a:ext uri="{FF2B5EF4-FFF2-40B4-BE49-F238E27FC236}">
              <a16:creationId xmlns:a16="http://schemas.microsoft.com/office/drawing/2014/main" id="{1E5BB2E3-C221-46B8-A8DD-965B8A3289D4}"/>
            </a:ext>
          </a:extLst>
        </xdr:cNvPr>
        <xdr:cNvSpPr/>
      </xdr:nvSpPr>
      <xdr:spPr>
        <a:xfrm>
          <a:off x="988060" y="135989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108965</xdr:rowOff>
    </xdr:from>
    <xdr:to>
      <xdr:col>10</xdr:col>
      <xdr:colOff>114300</xdr:colOff>
      <xdr:row>79</xdr:row>
      <xdr:rowOff>154687</xdr:rowOff>
    </xdr:to>
    <xdr:cxnSp macro="">
      <xdr:nvCxnSpPr>
        <xdr:cNvPr id="307" name="直線コネクタ 306">
          <a:extLst>
            <a:ext uri="{FF2B5EF4-FFF2-40B4-BE49-F238E27FC236}">
              <a16:creationId xmlns:a16="http://schemas.microsoft.com/office/drawing/2014/main" id="{F65EEB57-2579-4B7F-A90F-991AB9CDA10D}"/>
            </a:ext>
          </a:extLst>
        </xdr:cNvPr>
        <xdr:cNvCxnSpPr/>
      </xdr:nvCxnSpPr>
      <xdr:spPr>
        <a:xfrm>
          <a:off x="1031240" y="13651610"/>
          <a:ext cx="797560" cy="4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6851A248-EC04-4C94-9184-617752D36775}"/>
            </a:ext>
          </a:extLst>
        </xdr:cNvPr>
        <xdr:cNvSpPr txBox="1"/>
      </xdr:nvSpPr>
      <xdr:spPr>
        <a:xfrm>
          <a:off x="32391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7F03B5E6-69EA-440A-AB3D-DF383251B536}"/>
            </a:ext>
          </a:extLst>
        </xdr:cNvPr>
        <xdr:cNvSpPr txBox="1"/>
      </xdr:nvSpPr>
      <xdr:spPr>
        <a:xfrm>
          <a:off x="2439044" y="1407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1DC3E747-6281-415C-9724-7CF010C674BA}"/>
            </a:ext>
          </a:extLst>
        </xdr:cNvPr>
        <xdr:cNvSpPr txBox="1"/>
      </xdr:nvSpPr>
      <xdr:spPr>
        <a:xfrm>
          <a:off x="1641484" y="1406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246EF888-EA19-42AC-975B-70E17FAFB262}"/>
            </a:ext>
          </a:extLst>
        </xdr:cNvPr>
        <xdr:cNvSpPr txBox="1"/>
      </xdr:nvSpPr>
      <xdr:spPr>
        <a:xfrm>
          <a:off x="855354" y="140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114571</xdr:rowOff>
    </xdr:from>
    <xdr:ext cx="405111" cy="259045"/>
    <xdr:sp macro="" textlink="">
      <xdr:nvSpPr>
        <xdr:cNvPr id="312" name="n_1mainValue【公営住宅】&#10;有形固定資産減価償却率">
          <a:extLst>
            <a:ext uri="{FF2B5EF4-FFF2-40B4-BE49-F238E27FC236}">
              <a16:creationId xmlns:a16="http://schemas.microsoft.com/office/drawing/2014/main" id="{5A464439-E46E-413E-BD56-D0C9DC58EC4B}"/>
            </a:ext>
          </a:extLst>
        </xdr:cNvPr>
        <xdr:cNvSpPr txBox="1"/>
      </xdr:nvSpPr>
      <xdr:spPr>
        <a:xfrm>
          <a:off x="3239144" y="133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93997</xdr:rowOff>
    </xdr:from>
    <xdr:ext cx="405111" cy="259045"/>
    <xdr:sp macro="" textlink="">
      <xdr:nvSpPr>
        <xdr:cNvPr id="313" name="n_2mainValue【公営住宅】&#10;有形固定資産減価償却率">
          <a:extLst>
            <a:ext uri="{FF2B5EF4-FFF2-40B4-BE49-F238E27FC236}">
              <a16:creationId xmlns:a16="http://schemas.microsoft.com/office/drawing/2014/main" id="{F98CC76B-F78A-4D9D-8910-EEBB4E52861A}"/>
            </a:ext>
          </a:extLst>
        </xdr:cNvPr>
        <xdr:cNvSpPr txBox="1"/>
      </xdr:nvSpPr>
      <xdr:spPr>
        <a:xfrm>
          <a:off x="24390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50564</xdr:rowOff>
    </xdr:from>
    <xdr:ext cx="405111" cy="259045"/>
    <xdr:sp macro="" textlink="">
      <xdr:nvSpPr>
        <xdr:cNvPr id="314" name="n_3mainValue【公営住宅】&#10;有形固定資産減価償却率">
          <a:extLst>
            <a:ext uri="{FF2B5EF4-FFF2-40B4-BE49-F238E27FC236}">
              <a16:creationId xmlns:a16="http://schemas.microsoft.com/office/drawing/2014/main" id="{910E7710-1AD1-4088-B722-B8B074B148BA}"/>
            </a:ext>
          </a:extLst>
        </xdr:cNvPr>
        <xdr:cNvSpPr txBox="1"/>
      </xdr:nvSpPr>
      <xdr:spPr>
        <a:xfrm>
          <a:off x="1641484" y="13427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4842</xdr:rowOff>
    </xdr:from>
    <xdr:ext cx="405111" cy="259045"/>
    <xdr:sp macro="" textlink="">
      <xdr:nvSpPr>
        <xdr:cNvPr id="315" name="n_4mainValue【公営住宅】&#10;有形固定資産減価償却率">
          <a:extLst>
            <a:ext uri="{FF2B5EF4-FFF2-40B4-BE49-F238E27FC236}">
              <a16:creationId xmlns:a16="http://schemas.microsoft.com/office/drawing/2014/main" id="{6C86E8F8-F272-47E3-AADB-6D2E0B4DC412}"/>
            </a:ext>
          </a:extLst>
        </xdr:cNvPr>
        <xdr:cNvSpPr txBox="1"/>
      </xdr:nvSpPr>
      <xdr:spPr>
        <a:xfrm>
          <a:off x="855354" y="133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C68F72E-1913-40F4-8E73-59924F25BD9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D02FC9B-45AA-4A37-B2BF-1C550BB8F44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D280DCB9-679B-4935-8C40-D5B7EE377A7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6B68ABB7-728D-400A-AA78-9F3CD67F0EF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9E265375-F1E6-45E1-A1A1-F72E7FFDE05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E7854D5-894A-43CC-963A-96849C8D627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6FDCB0D4-C211-48F5-97C6-34EC539A7B2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BA0DE2F3-99E1-44EF-A4EA-1FB178F39F0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70D66DB-A7FF-4EA0-BE0C-DB05D853966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DA546542-6458-4096-A71B-81C953DE207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D9196C7F-5910-4A55-B97F-507DAB84CED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9DFB908B-687B-49A0-A4E5-7C790241517F}"/>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6C385CF7-64FC-4EA7-8E6F-555DF8A198DD}"/>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60C61E50-D7E5-49E1-9A73-5B82F28123CE}"/>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3B6031F4-E214-4F93-B7F7-938FFB336180}"/>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E24050DC-672C-43C5-8385-15D108B1D4A3}"/>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7C2C4A49-F956-4D96-860C-B4ECB4E645CE}"/>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F05AB384-784F-4BCA-82E7-513DB6FDA450}"/>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8E309F76-2F0F-46AE-9125-A6D471195BA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AC735D22-5CDE-40AB-8A87-89E01D5D1CC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C5042FAD-A1E2-4474-AC10-E20149A91DF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B5AF4267-AAC5-4EC7-A102-64BA2539DD03}"/>
            </a:ext>
          </a:extLst>
        </xdr:cNvPr>
        <xdr:cNvCxnSpPr/>
      </xdr:nvCxnSpPr>
      <xdr:spPr>
        <a:xfrm flipV="1">
          <a:off x="9429115" y="13510108"/>
          <a:ext cx="0" cy="1266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0B1FC9D9-0EA3-426F-BDF5-EC86E7FFC092}"/>
            </a:ext>
          </a:extLst>
        </xdr:cNvPr>
        <xdr:cNvSpPr txBox="1"/>
      </xdr:nvSpPr>
      <xdr:spPr>
        <a:xfrm>
          <a:off x="946785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DDF66096-6A6F-44F3-91E3-29408757E180}"/>
            </a:ext>
          </a:extLst>
        </xdr:cNvPr>
        <xdr:cNvCxnSpPr/>
      </xdr:nvCxnSpPr>
      <xdr:spPr>
        <a:xfrm>
          <a:off x="9356090" y="147763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2D59C8D6-F164-47BE-8D44-9B61863C81CA}"/>
            </a:ext>
          </a:extLst>
        </xdr:cNvPr>
        <xdr:cNvSpPr txBox="1"/>
      </xdr:nvSpPr>
      <xdr:spPr>
        <a:xfrm>
          <a:off x="946785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BF83FF7C-0417-4C4A-A077-2E06BF232ADB}"/>
            </a:ext>
          </a:extLst>
        </xdr:cNvPr>
        <xdr:cNvCxnSpPr/>
      </xdr:nvCxnSpPr>
      <xdr:spPr>
        <a:xfrm>
          <a:off x="9356090" y="135101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48B664F9-9D2F-4551-B23C-323F22BBEF7A}"/>
            </a:ext>
          </a:extLst>
        </xdr:cNvPr>
        <xdr:cNvSpPr txBox="1"/>
      </xdr:nvSpPr>
      <xdr:spPr>
        <a:xfrm>
          <a:off x="946785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07103C48-4E1B-4F3D-8BD5-CE7DB658533B}"/>
            </a:ext>
          </a:extLst>
        </xdr:cNvPr>
        <xdr:cNvSpPr/>
      </xdr:nvSpPr>
      <xdr:spPr>
        <a:xfrm>
          <a:off x="9394190" y="1455186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CD027CBB-91C1-4B6B-8563-15970BDD77F4}"/>
            </a:ext>
          </a:extLst>
        </xdr:cNvPr>
        <xdr:cNvSpPr/>
      </xdr:nvSpPr>
      <xdr:spPr>
        <a:xfrm>
          <a:off x="8632190" y="1455552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101BD561-45B7-4FE5-B1CF-BFA4ADEE7182}"/>
            </a:ext>
          </a:extLst>
        </xdr:cNvPr>
        <xdr:cNvSpPr/>
      </xdr:nvSpPr>
      <xdr:spPr>
        <a:xfrm>
          <a:off x="7846060" y="145546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F2764E6D-0902-416B-8378-353A75BCABBD}"/>
            </a:ext>
          </a:extLst>
        </xdr:cNvPr>
        <xdr:cNvSpPr/>
      </xdr:nvSpPr>
      <xdr:spPr>
        <a:xfrm>
          <a:off x="7029450" y="1455506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ECE5A330-4BD4-4858-B8DD-4CD4B3B76846}"/>
            </a:ext>
          </a:extLst>
        </xdr:cNvPr>
        <xdr:cNvSpPr/>
      </xdr:nvSpPr>
      <xdr:spPr>
        <a:xfrm>
          <a:off x="6231890" y="14536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B0D0D28F-86F1-451B-843F-2E834C836EC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F2A55B4-E177-463B-8F14-10C5B8F1429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BE4EA7E-DB9B-40DC-9886-6382027F814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D365525-CD49-448F-B67D-501C13A7EC6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B29F993-303C-4F6F-AB6B-26F9BE1BA67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138633</xdr:rowOff>
    </xdr:from>
    <xdr:to>
      <xdr:col>55</xdr:col>
      <xdr:colOff>50800</xdr:colOff>
      <xdr:row>86</xdr:row>
      <xdr:rowOff>68783</xdr:rowOff>
    </xdr:to>
    <xdr:sp macro="" textlink="">
      <xdr:nvSpPr>
        <xdr:cNvPr id="353" name="楕円 352">
          <a:extLst>
            <a:ext uri="{FF2B5EF4-FFF2-40B4-BE49-F238E27FC236}">
              <a16:creationId xmlns:a16="http://schemas.microsoft.com/office/drawing/2014/main" id="{9FE5BE28-AE9C-45E5-BD33-47ACCB700EFB}"/>
            </a:ext>
          </a:extLst>
        </xdr:cNvPr>
        <xdr:cNvSpPr/>
      </xdr:nvSpPr>
      <xdr:spPr>
        <a:xfrm>
          <a:off x="9394190" y="1470807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53560</xdr:rowOff>
    </xdr:from>
    <xdr:ext cx="469744" cy="259045"/>
    <xdr:sp macro="" textlink="">
      <xdr:nvSpPr>
        <xdr:cNvPr id="354" name="【公営住宅】&#10;一人当たり面積該当値テキスト">
          <a:extLst>
            <a:ext uri="{FF2B5EF4-FFF2-40B4-BE49-F238E27FC236}">
              <a16:creationId xmlns:a16="http://schemas.microsoft.com/office/drawing/2014/main" id="{70DC21AB-75C4-493F-A754-D5AB62B6B59C}"/>
            </a:ext>
          </a:extLst>
        </xdr:cNvPr>
        <xdr:cNvSpPr txBox="1"/>
      </xdr:nvSpPr>
      <xdr:spPr>
        <a:xfrm>
          <a:off x="9467850" y="146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138633</xdr:rowOff>
    </xdr:from>
    <xdr:to>
      <xdr:col>50</xdr:col>
      <xdr:colOff>165100</xdr:colOff>
      <xdr:row>86</xdr:row>
      <xdr:rowOff>68783</xdr:rowOff>
    </xdr:to>
    <xdr:sp macro="" textlink="">
      <xdr:nvSpPr>
        <xdr:cNvPr id="355" name="楕円 354">
          <a:extLst>
            <a:ext uri="{FF2B5EF4-FFF2-40B4-BE49-F238E27FC236}">
              <a16:creationId xmlns:a16="http://schemas.microsoft.com/office/drawing/2014/main" id="{9F71C525-94B3-4695-B019-EB8A08EBAABB}"/>
            </a:ext>
          </a:extLst>
        </xdr:cNvPr>
        <xdr:cNvSpPr/>
      </xdr:nvSpPr>
      <xdr:spPr>
        <a:xfrm>
          <a:off x="8632190" y="147080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17983</xdr:rowOff>
    </xdr:from>
    <xdr:to>
      <xdr:col>55</xdr:col>
      <xdr:colOff>0</xdr:colOff>
      <xdr:row>86</xdr:row>
      <xdr:rowOff>17983</xdr:rowOff>
    </xdr:to>
    <xdr:cxnSp macro="">
      <xdr:nvCxnSpPr>
        <xdr:cNvPr id="356" name="直線コネクタ 355">
          <a:extLst>
            <a:ext uri="{FF2B5EF4-FFF2-40B4-BE49-F238E27FC236}">
              <a16:creationId xmlns:a16="http://schemas.microsoft.com/office/drawing/2014/main" id="{3C15171D-8203-4A49-A22C-9BB5572523D0}"/>
            </a:ext>
          </a:extLst>
        </xdr:cNvPr>
        <xdr:cNvCxnSpPr/>
      </xdr:nvCxnSpPr>
      <xdr:spPr>
        <a:xfrm>
          <a:off x="8686800" y="1476649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138633</xdr:rowOff>
    </xdr:from>
    <xdr:to>
      <xdr:col>46</xdr:col>
      <xdr:colOff>38100</xdr:colOff>
      <xdr:row>86</xdr:row>
      <xdr:rowOff>68783</xdr:rowOff>
    </xdr:to>
    <xdr:sp macro="" textlink="">
      <xdr:nvSpPr>
        <xdr:cNvPr id="357" name="楕円 356">
          <a:extLst>
            <a:ext uri="{FF2B5EF4-FFF2-40B4-BE49-F238E27FC236}">
              <a16:creationId xmlns:a16="http://schemas.microsoft.com/office/drawing/2014/main" id="{4E25CE76-2280-46A9-BE3F-F6EDF58F778E}"/>
            </a:ext>
          </a:extLst>
        </xdr:cNvPr>
        <xdr:cNvSpPr/>
      </xdr:nvSpPr>
      <xdr:spPr>
        <a:xfrm>
          <a:off x="7846060" y="1470807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17983</xdr:rowOff>
    </xdr:from>
    <xdr:to>
      <xdr:col>50</xdr:col>
      <xdr:colOff>114300</xdr:colOff>
      <xdr:row>86</xdr:row>
      <xdr:rowOff>17983</xdr:rowOff>
    </xdr:to>
    <xdr:cxnSp macro="">
      <xdr:nvCxnSpPr>
        <xdr:cNvPr id="358" name="直線コネクタ 357">
          <a:extLst>
            <a:ext uri="{FF2B5EF4-FFF2-40B4-BE49-F238E27FC236}">
              <a16:creationId xmlns:a16="http://schemas.microsoft.com/office/drawing/2014/main" id="{C0F7EEBE-469C-4136-9FAC-0CC8F440F28C}"/>
            </a:ext>
          </a:extLst>
        </xdr:cNvPr>
        <xdr:cNvCxnSpPr/>
      </xdr:nvCxnSpPr>
      <xdr:spPr>
        <a:xfrm>
          <a:off x="7889240" y="1476649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138633</xdr:rowOff>
    </xdr:from>
    <xdr:to>
      <xdr:col>41</xdr:col>
      <xdr:colOff>101600</xdr:colOff>
      <xdr:row>86</xdr:row>
      <xdr:rowOff>68783</xdr:rowOff>
    </xdr:to>
    <xdr:sp macro="" textlink="">
      <xdr:nvSpPr>
        <xdr:cNvPr id="359" name="楕円 358">
          <a:extLst>
            <a:ext uri="{FF2B5EF4-FFF2-40B4-BE49-F238E27FC236}">
              <a16:creationId xmlns:a16="http://schemas.microsoft.com/office/drawing/2014/main" id="{3B3F3A69-207A-478F-98B0-52842F601281}"/>
            </a:ext>
          </a:extLst>
        </xdr:cNvPr>
        <xdr:cNvSpPr/>
      </xdr:nvSpPr>
      <xdr:spPr>
        <a:xfrm>
          <a:off x="7029450" y="1470807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17983</xdr:rowOff>
    </xdr:from>
    <xdr:to>
      <xdr:col>45</xdr:col>
      <xdr:colOff>177800</xdr:colOff>
      <xdr:row>86</xdr:row>
      <xdr:rowOff>17983</xdr:rowOff>
    </xdr:to>
    <xdr:cxnSp macro="">
      <xdr:nvCxnSpPr>
        <xdr:cNvPr id="360" name="直線コネクタ 359">
          <a:extLst>
            <a:ext uri="{FF2B5EF4-FFF2-40B4-BE49-F238E27FC236}">
              <a16:creationId xmlns:a16="http://schemas.microsoft.com/office/drawing/2014/main" id="{E6020DFB-D70E-4039-B8DE-A76C3633B8B3}"/>
            </a:ext>
          </a:extLst>
        </xdr:cNvPr>
        <xdr:cNvCxnSpPr/>
      </xdr:nvCxnSpPr>
      <xdr:spPr>
        <a:xfrm>
          <a:off x="7084060" y="1476649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138633</xdr:rowOff>
    </xdr:from>
    <xdr:to>
      <xdr:col>36</xdr:col>
      <xdr:colOff>165100</xdr:colOff>
      <xdr:row>86</xdr:row>
      <xdr:rowOff>68783</xdr:rowOff>
    </xdr:to>
    <xdr:sp macro="" textlink="">
      <xdr:nvSpPr>
        <xdr:cNvPr id="361" name="楕円 360">
          <a:extLst>
            <a:ext uri="{FF2B5EF4-FFF2-40B4-BE49-F238E27FC236}">
              <a16:creationId xmlns:a16="http://schemas.microsoft.com/office/drawing/2014/main" id="{766CFAA2-E5B9-441C-ACB3-E793162FDD99}"/>
            </a:ext>
          </a:extLst>
        </xdr:cNvPr>
        <xdr:cNvSpPr/>
      </xdr:nvSpPr>
      <xdr:spPr>
        <a:xfrm>
          <a:off x="6231890" y="147080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17983</xdr:rowOff>
    </xdr:from>
    <xdr:to>
      <xdr:col>41</xdr:col>
      <xdr:colOff>50800</xdr:colOff>
      <xdr:row>86</xdr:row>
      <xdr:rowOff>17983</xdr:rowOff>
    </xdr:to>
    <xdr:cxnSp macro="">
      <xdr:nvCxnSpPr>
        <xdr:cNvPr id="362" name="直線コネクタ 361">
          <a:extLst>
            <a:ext uri="{FF2B5EF4-FFF2-40B4-BE49-F238E27FC236}">
              <a16:creationId xmlns:a16="http://schemas.microsoft.com/office/drawing/2014/main" id="{5CB247CB-0692-4122-9420-F9511B73B706}"/>
            </a:ext>
          </a:extLst>
        </xdr:cNvPr>
        <xdr:cNvCxnSpPr/>
      </xdr:nvCxnSpPr>
      <xdr:spPr>
        <a:xfrm>
          <a:off x="6286500" y="1476649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C985C907-9873-40A3-82C1-A00B8AA47BCB}"/>
            </a:ext>
          </a:extLst>
        </xdr:cNvPr>
        <xdr:cNvSpPr txBox="1"/>
      </xdr:nvSpPr>
      <xdr:spPr>
        <a:xfrm>
          <a:off x="8454467" y="1432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1D339183-04E6-460B-A254-F6E6AA35E7BE}"/>
            </a:ext>
          </a:extLst>
        </xdr:cNvPr>
        <xdr:cNvSpPr txBox="1"/>
      </xdr:nvSpPr>
      <xdr:spPr>
        <a:xfrm>
          <a:off x="767341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32F0FB60-6CD2-40C8-976D-100B466D4DE4}"/>
            </a:ext>
          </a:extLst>
        </xdr:cNvPr>
        <xdr:cNvSpPr txBox="1"/>
      </xdr:nvSpPr>
      <xdr:spPr>
        <a:xfrm>
          <a:off x="6866332"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9611889E-E8F9-48D6-86DC-7CBA62A44658}"/>
            </a:ext>
          </a:extLst>
        </xdr:cNvPr>
        <xdr:cNvSpPr txBox="1"/>
      </xdr:nvSpPr>
      <xdr:spPr>
        <a:xfrm>
          <a:off x="6068772" y="143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59910</xdr:rowOff>
    </xdr:from>
    <xdr:ext cx="469744" cy="259045"/>
    <xdr:sp macro="" textlink="">
      <xdr:nvSpPr>
        <xdr:cNvPr id="367" name="n_1mainValue【公営住宅】&#10;一人当たり面積">
          <a:extLst>
            <a:ext uri="{FF2B5EF4-FFF2-40B4-BE49-F238E27FC236}">
              <a16:creationId xmlns:a16="http://schemas.microsoft.com/office/drawing/2014/main" id="{D1A4CD40-79B2-437E-B202-9D2CDDB5E6A6}"/>
            </a:ext>
          </a:extLst>
        </xdr:cNvPr>
        <xdr:cNvSpPr txBox="1"/>
      </xdr:nvSpPr>
      <xdr:spPr>
        <a:xfrm>
          <a:off x="8454467" y="1480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59910</xdr:rowOff>
    </xdr:from>
    <xdr:ext cx="469744" cy="259045"/>
    <xdr:sp macro="" textlink="">
      <xdr:nvSpPr>
        <xdr:cNvPr id="368" name="n_2mainValue【公営住宅】&#10;一人当たり面積">
          <a:extLst>
            <a:ext uri="{FF2B5EF4-FFF2-40B4-BE49-F238E27FC236}">
              <a16:creationId xmlns:a16="http://schemas.microsoft.com/office/drawing/2014/main" id="{576E3B4F-3FAB-4887-B7A2-2731DB704FDF}"/>
            </a:ext>
          </a:extLst>
        </xdr:cNvPr>
        <xdr:cNvSpPr txBox="1"/>
      </xdr:nvSpPr>
      <xdr:spPr>
        <a:xfrm>
          <a:off x="7673417" y="1480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59910</xdr:rowOff>
    </xdr:from>
    <xdr:ext cx="469744" cy="259045"/>
    <xdr:sp macro="" textlink="">
      <xdr:nvSpPr>
        <xdr:cNvPr id="369" name="n_3mainValue【公営住宅】&#10;一人当たり面積">
          <a:extLst>
            <a:ext uri="{FF2B5EF4-FFF2-40B4-BE49-F238E27FC236}">
              <a16:creationId xmlns:a16="http://schemas.microsoft.com/office/drawing/2014/main" id="{6E808B87-D7AD-46D6-8772-25D7A5165920}"/>
            </a:ext>
          </a:extLst>
        </xdr:cNvPr>
        <xdr:cNvSpPr txBox="1"/>
      </xdr:nvSpPr>
      <xdr:spPr>
        <a:xfrm>
          <a:off x="6866332" y="1480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59910</xdr:rowOff>
    </xdr:from>
    <xdr:ext cx="469744" cy="259045"/>
    <xdr:sp macro="" textlink="">
      <xdr:nvSpPr>
        <xdr:cNvPr id="370" name="n_4mainValue【公営住宅】&#10;一人当たり面積">
          <a:extLst>
            <a:ext uri="{FF2B5EF4-FFF2-40B4-BE49-F238E27FC236}">
              <a16:creationId xmlns:a16="http://schemas.microsoft.com/office/drawing/2014/main" id="{139D91A1-960E-4B01-9FD0-0A599486A684}"/>
            </a:ext>
          </a:extLst>
        </xdr:cNvPr>
        <xdr:cNvSpPr txBox="1"/>
      </xdr:nvSpPr>
      <xdr:spPr>
        <a:xfrm>
          <a:off x="6068772" y="1480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496A4D57-EC36-4834-9D02-0030717029B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F5FC423F-A4FA-4EEC-800D-53E7C8319B5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B8930AFC-E9E4-4C12-9EC1-384097A7DD7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A7D1B953-AC2B-4A56-96AB-C7AC0176D67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F1F030C4-79AB-4396-8783-52F9C6EEF08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B38C7FB4-4A84-4233-AA4B-AA96A47402A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CA16EC25-9480-461D-95D2-FBC1331B703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AFA8E87-8A6A-480A-9A1C-4A1475EC4EB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6F70D02F-7583-4C86-B62D-19F4DD5F77A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186C5297-F7F1-45A6-888C-AFDCB9BA4EA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15A24705-53A5-4CDD-8B03-3467531BE3B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7FC4BEBA-7274-468C-A374-ABF470B4934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2EFD040-E10A-4BF7-A0D2-4980EA1F12A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FEAAE35A-413B-49F0-BD91-EBD4335B760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21AC594C-836B-4B53-ADD8-2321931094B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7FE9D122-756E-4797-B4F9-AA55FD21DE7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E8F6B144-BF2B-41DA-982D-E989B80A0CE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D03A0868-DF6F-43FF-BCC1-613CA471CE4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7872960D-C080-452D-A9B7-80DFFC196E6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9A1472B7-0FE9-4822-9276-F033F84EEF4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74942DC8-4431-4B37-A1C2-E41305D352C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3A08D64F-4A8B-433F-B011-989EA2D7C60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DB530081-5300-49BA-B4AA-D2A504B97FA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42F34F-BB9F-48CE-95E5-27E0D984A1D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9188F506-6994-4DD1-ACE1-EC6D9050FD5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FDFCC4F4-38A2-487A-9153-E7130DE0135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6A18AA87-DCAF-4B0F-9949-397CFCC6F99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C396A279-BE28-4ECC-87F6-8601CC60E2B9}"/>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499A15DD-E955-4FBD-9B16-7ED3E67F4439}"/>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1A1EAA47-BE50-4C6B-B612-BBEEDBF962D1}"/>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3871D7B1-6922-4C51-A06E-8E453DCC9403}"/>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66176959-A720-4CA2-9C13-540924F5049F}"/>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F8FAC8A0-875D-4276-9603-8929D28DF962}"/>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8E7018A7-AF80-4EB7-AE9B-F883C96CEB1C}"/>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2F427020-665D-4E37-8F86-F17E7F15D2AD}"/>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A9FDA1B6-E6FF-4A38-8BD5-483536377D1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F2950B95-F872-4A4F-B3A7-4A7D0FEA3C9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90F80CA4-F44F-4551-8783-86FC310E750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FABED070-17FB-4921-9625-6B9ADAB231EB}"/>
            </a:ext>
          </a:extLst>
        </xdr:cNvPr>
        <xdr:cNvCxnSpPr/>
      </xdr:nvCxnSpPr>
      <xdr:spPr>
        <a:xfrm flipV="1">
          <a:off x="14703424" y="5916549"/>
          <a:ext cx="0" cy="1349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AD2520A4-44C5-4A49-B77E-82D174DE552C}"/>
            </a:ext>
          </a:extLst>
        </xdr:cNvPr>
        <xdr:cNvSpPr txBox="1"/>
      </xdr:nvSpPr>
      <xdr:spPr>
        <a:xfrm>
          <a:off x="14742160" y="726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D6777923-70F0-4DB8-B1EB-5B9CAA986591}"/>
            </a:ext>
          </a:extLst>
        </xdr:cNvPr>
        <xdr:cNvCxnSpPr/>
      </xdr:nvCxnSpPr>
      <xdr:spPr>
        <a:xfrm>
          <a:off x="14611350" y="7266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74EE9DA8-8C77-43FF-A4DE-1A4E165B8E5E}"/>
            </a:ext>
          </a:extLst>
        </xdr:cNvPr>
        <xdr:cNvSpPr txBox="1"/>
      </xdr:nvSpPr>
      <xdr:spPr>
        <a:xfrm>
          <a:off x="14742160" y="568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CE860B07-10EB-4199-B0E0-7E1E964AB662}"/>
            </a:ext>
          </a:extLst>
        </xdr:cNvPr>
        <xdr:cNvCxnSpPr/>
      </xdr:nvCxnSpPr>
      <xdr:spPr>
        <a:xfrm>
          <a:off x="14611350" y="59165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A4D214DF-8A78-4D00-8E1C-89A4EB919531}"/>
            </a:ext>
          </a:extLst>
        </xdr:cNvPr>
        <xdr:cNvSpPr txBox="1"/>
      </xdr:nvSpPr>
      <xdr:spPr>
        <a:xfrm>
          <a:off x="14742160" y="6444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CB4CC78B-0F80-447E-A27B-2099EEC41A3A}"/>
            </a:ext>
          </a:extLst>
        </xdr:cNvPr>
        <xdr:cNvSpPr/>
      </xdr:nvSpPr>
      <xdr:spPr>
        <a:xfrm>
          <a:off x="14649450" y="65972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E72028B3-B0A1-4C0A-8FAD-78AE5219A35A}"/>
            </a:ext>
          </a:extLst>
        </xdr:cNvPr>
        <xdr:cNvSpPr/>
      </xdr:nvSpPr>
      <xdr:spPr>
        <a:xfrm>
          <a:off x="13887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E3347D2B-5B38-4740-8D84-625FD7DBB86C}"/>
            </a:ext>
          </a:extLst>
        </xdr:cNvPr>
        <xdr:cNvSpPr/>
      </xdr:nvSpPr>
      <xdr:spPr>
        <a:xfrm>
          <a:off x="13089890" y="66106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6A13BEC5-95E5-4552-BA0C-1DEEAC152762}"/>
            </a:ext>
          </a:extLst>
        </xdr:cNvPr>
        <xdr:cNvSpPr/>
      </xdr:nvSpPr>
      <xdr:spPr>
        <a:xfrm>
          <a:off x="12303760" y="6571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5E6B2269-CC0B-4620-8C6D-BD8A1139242F}"/>
            </a:ext>
          </a:extLst>
        </xdr:cNvPr>
        <xdr:cNvSpPr/>
      </xdr:nvSpPr>
      <xdr:spPr>
        <a:xfrm>
          <a:off x="11487150" y="66041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5FF024B2-EC9F-429E-9E62-0FA2E480135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28A20C4F-7354-4EDF-8A5C-5356FB38398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41EC2B1E-C99A-4D35-AB6D-FD1CF906DAD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4364A2A9-95BE-466F-8317-E695EE95671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A2F3AD03-8118-47B3-A7FC-6B77E7F00DC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128270</xdr:rowOff>
    </xdr:from>
    <xdr:to>
      <xdr:col>85</xdr:col>
      <xdr:colOff>177800</xdr:colOff>
      <xdr:row>40</xdr:row>
      <xdr:rowOff>58420</xdr:rowOff>
    </xdr:to>
    <xdr:sp macro="" textlink="">
      <xdr:nvSpPr>
        <xdr:cNvPr id="425" name="楕円 424">
          <a:extLst>
            <a:ext uri="{FF2B5EF4-FFF2-40B4-BE49-F238E27FC236}">
              <a16:creationId xmlns:a16="http://schemas.microsoft.com/office/drawing/2014/main" id="{1F792689-90BF-4422-8DDC-EBA70D6275FF}"/>
            </a:ext>
          </a:extLst>
        </xdr:cNvPr>
        <xdr:cNvSpPr/>
      </xdr:nvSpPr>
      <xdr:spPr>
        <a:xfrm>
          <a:off x="1464945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106697</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57EF561D-A366-4CC3-BF9D-BEBA217A9432}"/>
            </a:ext>
          </a:extLst>
        </xdr:cNvPr>
        <xdr:cNvSpPr txBox="1"/>
      </xdr:nvSpPr>
      <xdr:spPr>
        <a:xfrm>
          <a:off x="14742160"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89408</xdr:rowOff>
    </xdr:from>
    <xdr:to>
      <xdr:col>81</xdr:col>
      <xdr:colOff>101600</xdr:colOff>
      <xdr:row>40</xdr:row>
      <xdr:rowOff>19558</xdr:rowOff>
    </xdr:to>
    <xdr:sp macro="" textlink="">
      <xdr:nvSpPr>
        <xdr:cNvPr id="427" name="楕円 426">
          <a:extLst>
            <a:ext uri="{FF2B5EF4-FFF2-40B4-BE49-F238E27FC236}">
              <a16:creationId xmlns:a16="http://schemas.microsoft.com/office/drawing/2014/main" id="{EE6EBCAB-DA72-402C-8244-990275DD528A}"/>
            </a:ext>
          </a:extLst>
        </xdr:cNvPr>
        <xdr:cNvSpPr/>
      </xdr:nvSpPr>
      <xdr:spPr>
        <a:xfrm>
          <a:off x="13887450" y="677976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140208</xdr:rowOff>
    </xdr:from>
    <xdr:to>
      <xdr:col>85</xdr:col>
      <xdr:colOff>127000</xdr:colOff>
      <xdr:row>40</xdr:row>
      <xdr:rowOff>7620</xdr:rowOff>
    </xdr:to>
    <xdr:cxnSp macro="">
      <xdr:nvCxnSpPr>
        <xdr:cNvPr id="428" name="直線コネクタ 427">
          <a:extLst>
            <a:ext uri="{FF2B5EF4-FFF2-40B4-BE49-F238E27FC236}">
              <a16:creationId xmlns:a16="http://schemas.microsoft.com/office/drawing/2014/main" id="{C1E5AE82-7228-4367-95B0-19AA01FD2DFD}"/>
            </a:ext>
          </a:extLst>
        </xdr:cNvPr>
        <xdr:cNvCxnSpPr/>
      </xdr:nvCxnSpPr>
      <xdr:spPr>
        <a:xfrm>
          <a:off x="13942060" y="6822948"/>
          <a:ext cx="762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89408</xdr:rowOff>
    </xdr:from>
    <xdr:to>
      <xdr:col>76</xdr:col>
      <xdr:colOff>165100</xdr:colOff>
      <xdr:row>40</xdr:row>
      <xdr:rowOff>19558</xdr:rowOff>
    </xdr:to>
    <xdr:sp macro="" textlink="">
      <xdr:nvSpPr>
        <xdr:cNvPr id="429" name="楕円 428">
          <a:extLst>
            <a:ext uri="{FF2B5EF4-FFF2-40B4-BE49-F238E27FC236}">
              <a16:creationId xmlns:a16="http://schemas.microsoft.com/office/drawing/2014/main" id="{FEE951E5-B4F6-4AB9-A53E-79C722C55CA3}"/>
            </a:ext>
          </a:extLst>
        </xdr:cNvPr>
        <xdr:cNvSpPr/>
      </xdr:nvSpPr>
      <xdr:spPr>
        <a:xfrm>
          <a:off x="13089890" y="67797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140208</xdr:rowOff>
    </xdr:from>
    <xdr:to>
      <xdr:col>81</xdr:col>
      <xdr:colOff>50800</xdr:colOff>
      <xdr:row>39</xdr:row>
      <xdr:rowOff>140208</xdr:rowOff>
    </xdr:to>
    <xdr:cxnSp macro="">
      <xdr:nvCxnSpPr>
        <xdr:cNvPr id="430" name="直線コネクタ 429">
          <a:extLst>
            <a:ext uri="{FF2B5EF4-FFF2-40B4-BE49-F238E27FC236}">
              <a16:creationId xmlns:a16="http://schemas.microsoft.com/office/drawing/2014/main" id="{C8CA80F4-FF3A-4F6F-91D6-9214A2475FF5}"/>
            </a:ext>
          </a:extLst>
        </xdr:cNvPr>
        <xdr:cNvCxnSpPr/>
      </xdr:nvCxnSpPr>
      <xdr:spPr>
        <a:xfrm>
          <a:off x="13144500" y="68229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125984</xdr:rowOff>
    </xdr:from>
    <xdr:to>
      <xdr:col>72</xdr:col>
      <xdr:colOff>38100</xdr:colOff>
      <xdr:row>40</xdr:row>
      <xdr:rowOff>56134</xdr:rowOff>
    </xdr:to>
    <xdr:sp macro="" textlink="">
      <xdr:nvSpPr>
        <xdr:cNvPr id="431" name="楕円 430">
          <a:extLst>
            <a:ext uri="{FF2B5EF4-FFF2-40B4-BE49-F238E27FC236}">
              <a16:creationId xmlns:a16="http://schemas.microsoft.com/office/drawing/2014/main" id="{01C5ACF4-4392-4745-B978-48A70478EDCC}"/>
            </a:ext>
          </a:extLst>
        </xdr:cNvPr>
        <xdr:cNvSpPr/>
      </xdr:nvSpPr>
      <xdr:spPr>
        <a:xfrm>
          <a:off x="12303760" y="68163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140208</xdr:rowOff>
    </xdr:from>
    <xdr:to>
      <xdr:col>76</xdr:col>
      <xdr:colOff>114300</xdr:colOff>
      <xdr:row>40</xdr:row>
      <xdr:rowOff>5334</xdr:rowOff>
    </xdr:to>
    <xdr:cxnSp macro="">
      <xdr:nvCxnSpPr>
        <xdr:cNvPr id="432" name="直線コネクタ 431">
          <a:extLst>
            <a:ext uri="{FF2B5EF4-FFF2-40B4-BE49-F238E27FC236}">
              <a16:creationId xmlns:a16="http://schemas.microsoft.com/office/drawing/2014/main" id="{FC642022-37CA-414E-B70A-D23E0B7B13E5}"/>
            </a:ext>
          </a:extLst>
        </xdr:cNvPr>
        <xdr:cNvCxnSpPr/>
      </xdr:nvCxnSpPr>
      <xdr:spPr>
        <a:xfrm flipV="1">
          <a:off x="12346940" y="6822948"/>
          <a:ext cx="79756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82550</xdr:rowOff>
    </xdr:from>
    <xdr:to>
      <xdr:col>67</xdr:col>
      <xdr:colOff>101600</xdr:colOff>
      <xdr:row>40</xdr:row>
      <xdr:rowOff>12700</xdr:rowOff>
    </xdr:to>
    <xdr:sp macro="" textlink="">
      <xdr:nvSpPr>
        <xdr:cNvPr id="433" name="楕円 432">
          <a:extLst>
            <a:ext uri="{FF2B5EF4-FFF2-40B4-BE49-F238E27FC236}">
              <a16:creationId xmlns:a16="http://schemas.microsoft.com/office/drawing/2014/main" id="{09282D5E-D691-495A-A2B8-0A44F313036D}"/>
            </a:ext>
          </a:extLst>
        </xdr:cNvPr>
        <xdr:cNvSpPr/>
      </xdr:nvSpPr>
      <xdr:spPr>
        <a:xfrm>
          <a:off x="11487150" y="677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133350</xdr:rowOff>
    </xdr:from>
    <xdr:to>
      <xdr:col>71</xdr:col>
      <xdr:colOff>177800</xdr:colOff>
      <xdr:row>40</xdr:row>
      <xdr:rowOff>5334</xdr:rowOff>
    </xdr:to>
    <xdr:cxnSp macro="">
      <xdr:nvCxnSpPr>
        <xdr:cNvPr id="434" name="直線コネクタ 433">
          <a:extLst>
            <a:ext uri="{FF2B5EF4-FFF2-40B4-BE49-F238E27FC236}">
              <a16:creationId xmlns:a16="http://schemas.microsoft.com/office/drawing/2014/main" id="{84151C79-BAD0-434B-975B-6759739355F0}"/>
            </a:ext>
          </a:extLst>
        </xdr:cNvPr>
        <xdr:cNvCxnSpPr/>
      </xdr:nvCxnSpPr>
      <xdr:spPr>
        <a:xfrm>
          <a:off x="11541760" y="6816090"/>
          <a:ext cx="80518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A27E6B9-F1E2-48F1-8380-10236D71DBC7}"/>
            </a:ext>
          </a:extLst>
        </xdr:cNvPr>
        <xdr:cNvSpPr txBox="1"/>
      </xdr:nvSpPr>
      <xdr:spPr>
        <a:xfrm>
          <a:off x="13738234" y="63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99D2D62D-4151-4A32-BEC7-BDFC5E6A49BB}"/>
            </a:ext>
          </a:extLst>
        </xdr:cNvPr>
        <xdr:cNvSpPr txBox="1"/>
      </xdr:nvSpPr>
      <xdr:spPr>
        <a:xfrm>
          <a:off x="1295718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69DFCFB4-5F80-4762-BEE8-C6F3B5BF9513}"/>
            </a:ext>
          </a:extLst>
        </xdr:cNvPr>
        <xdr:cNvSpPr txBox="1"/>
      </xdr:nvSpPr>
      <xdr:spPr>
        <a:xfrm>
          <a:off x="12171054"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DFD941D8-13AB-41E5-B832-52884D9B7196}"/>
            </a:ext>
          </a:extLst>
        </xdr:cNvPr>
        <xdr:cNvSpPr txBox="1"/>
      </xdr:nvSpPr>
      <xdr:spPr>
        <a:xfrm>
          <a:off x="11354444" y="637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10685</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81B6993D-4E72-421C-8CDE-F69A82E6DFCC}"/>
            </a:ext>
          </a:extLst>
        </xdr:cNvPr>
        <xdr:cNvSpPr txBox="1"/>
      </xdr:nvSpPr>
      <xdr:spPr>
        <a:xfrm>
          <a:off x="13738234" y="68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10685</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FEDF1FF-EBF5-4C3C-B135-6A50C8FD2115}"/>
            </a:ext>
          </a:extLst>
        </xdr:cNvPr>
        <xdr:cNvSpPr txBox="1"/>
      </xdr:nvSpPr>
      <xdr:spPr>
        <a:xfrm>
          <a:off x="12957184" y="68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47261</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957DA899-881B-4686-AEDA-07EA07D75AE6}"/>
            </a:ext>
          </a:extLst>
        </xdr:cNvPr>
        <xdr:cNvSpPr txBox="1"/>
      </xdr:nvSpPr>
      <xdr:spPr>
        <a:xfrm>
          <a:off x="12171054" y="690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3827</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2AEF04A8-2DD7-4F1D-BCF2-F71E8559A3A6}"/>
            </a:ext>
          </a:extLst>
        </xdr:cNvPr>
        <xdr:cNvSpPr txBox="1"/>
      </xdr:nvSpPr>
      <xdr:spPr>
        <a:xfrm>
          <a:off x="113544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E5DD5947-7A38-4694-9C85-FC190249E95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57384657-D411-4D51-96AB-FAE3AEE6092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8753B8D1-3AA8-40B5-A8E5-21D90A6185A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9D3C0903-6A48-48FD-BE0A-9E7ABC526FC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316C5885-EB93-42EC-8F37-385A5DF4FB9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ECC9B468-3599-413A-8D82-0A522ECBAA3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4C350B57-E839-4A2F-9121-83F57738C56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41226A81-B337-4C6C-B930-2C2B8550712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35541552-DC30-4BFA-A45A-6A11CD8699E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EF864BC5-2B52-489E-BA2A-98A80125FF2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C19D4723-1B81-4002-81F4-76A5E331A7D1}"/>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B32A5192-6E29-43BD-B376-EBD5844EDE2B}"/>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D259EA16-1F11-4A89-9781-FA3BE6E30231}"/>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5209D46A-6EE8-4CBF-9136-F83DBC8A061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3D706CF5-F510-4DC0-9AD0-B76E6B0FAE9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0391F5EE-9A15-4815-A02A-38522A4C6730}"/>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FCB764DE-A4F9-4195-AFB2-5A085F59412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37341C7C-4A9E-4DC2-A335-6AB7DCB35ADF}"/>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DB680F78-4BC7-4692-B788-D336BB97417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90E5C006-53D0-40E1-85B1-8531128D5646}"/>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250782B8-9B14-483B-B978-6C00C2549DE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CB69D17-6EA6-4388-A6FA-F4A2F7575620}"/>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F4E1F42F-A5F6-4322-BC2F-E936245987C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2846A007-8521-4209-B2D9-FDC6FE101CA2}"/>
            </a:ext>
          </a:extLst>
        </xdr:cNvPr>
        <xdr:cNvCxnSpPr/>
      </xdr:nvCxnSpPr>
      <xdr:spPr>
        <a:xfrm flipV="1">
          <a:off x="19947254" y="5886450"/>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702BDDE4-BE18-4702-9CC2-ED3C239F9458}"/>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A147E877-F238-40E7-BCEA-BF0C5579AC10}"/>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BEB41EC4-86A0-4B32-A32C-84DACE4C0B69}"/>
            </a:ext>
          </a:extLst>
        </xdr:cNvPr>
        <xdr:cNvSpPr txBox="1"/>
      </xdr:nvSpPr>
      <xdr:spPr>
        <a:xfrm>
          <a:off x="1998599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EEFA4D51-6201-4D50-A43D-595B821BE76D}"/>
            </a:ext>
          </a:extLst>
        </xdr:cNvPr>
        <xdr:cNvCxnSpPr/>
      </xdr:nvCxnSpPr>
      <xdr:spPr>
        <a:xfrm>
          <a:off x="19885660" y="5886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4B1E02FA-FCB3-4F2E-9E9C-E74BCEE54440}"/>
            </a:ext>
          </a:extLst>
        </xdr:cNvPr>
        <xdr:cNvSpPr txBox="1"/>
      </xdr:nvSpPr>
      <xdr:spPr>
        <a:xfrm>
          <a:off x="19985990" y="6618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2E1E2CE2-CD8B-44E0-A4A1-59422488F60B}"/>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49AF559B-0F3B-4042-AAC4-FA5EFF10845C}"/>
            </a:ext>
          </a:extLst>
        </xdr:cNvPr>
        <xdr:cNvSpPr/>
      </xdr:nvSpPr>
      <xdr:spPr>
        <a:xfrm>
          <a:off x="191617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7BFE784F-AB90-4570-A663-7D893D8EDE24}"/>
            </a:ext>
          </a:extLst>
        </xdr:cNvPr>
        <xdr:cNvSpPr/>
      </xdr:nvSpPr>
      <xdr:spPr>
        <a:xfrm>
          <a:off x="18345150" y="6742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FDB2F5C6-E1DD-4979-8ECC-8B11D792ACE7}"/>
            </a:ext>
          </a:extLst>
        </xdr:cNvPr>
        <xdr:cNvSpPr/>
      </xdr:nvSpPr>
      <xdr:spPr>
        <a:xfrm>
          <a:off x="17547590" y="67138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B0327143-4504-4DAC-9413-E730A7C76D38}"/>
            </a:ext>
          </a:extLst>
        </xdr:cNvPr>
        <xdr:cNvSpPr/>
      </xdr:nvSpPr>
      <xdr:spPr>
        <a:xfrm>
          <a:off x="16761460" y="6732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FE88B40C-3F94-4742-9E63-8D331F1AD97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AC3FEA2B-21C7-43DE-BCEA-1A7A5F1B6FF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5F60CB3F-7B6A-4BFE-9084-913A020BB0C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C0E5CEFD-15E0-4546-9106-338700D92EB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3A78CAF-DA1A-4561-ABA6-AEF29085A8D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147320</xdr:rowOff>
    </xdr:from>
    <xdr:to>
      <xdr:col>116</xdr:col>
      <xdr:colOff>114300</xdr:colOff>
      <xdr:row>41</xdr:row>
      <xdr:rowOff>77470</xdr:rowOff>
    </xdr:to>
    <xdr:sp macro="" textlink="">
      <xdr:nvSpPr>
        <xdr:cNvPr id="482" name="楕円 481">
          <a:extLst>
            <a:ext uri="{FF2B5EF4-FFF2-40B4-BE49-F238E27FC236}">
              <a16:creationId xmlns:a16="http://schemas.microsoft.com/office/drawing/2014/main" id="{8D87A2B7-0AA7-4688-BDBF-A7067ACAD97E}"/>
            </a:ext>
          </a:extLst>
        </xdr:cNvPr>
        <xdr:cNvSpPr/>
      </xdr:nvSpPr>
      <xdr:spPr>
        <a:xfrm>
          <a:off x="19904710" y="7003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62247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099B0C62-F376-4878-958D-79E9E631A010}"/>
            </a:ext>
          </a:extLst>
        </xdr:cNvPr>
        <xdr:cNvSpPr txBox="1"/>
      </xdr:nvSpPr>
      <xdr:spPr>
        <a:xfrm>
          <a:off x="19985990"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147320</xdr:rowOff>
    </xdr:from>
    <xdr:to>
      <xdr:col>112</xdr:col>
      <xdr:colOff>38100</xdr:colOff>
      <xdr:row>41</xdr:row>
      <xdr:rowOff>77470</xdr:rowOff>
    </xdr:to>
    <xdr:sp macro="" textlink="">
      <xdr:nvSpPr>
        <xdr:cNvPr id="484" name="楕円 483">
          <a:extLst>
            <a:ext uri="{FF2B5EF4-FFF2-40B4-BE49-F238E27FC236}">
              <a16:creationId xmlns:a16="http://schemas.microsoft.com/office/drawing/2014/main" id="{A186F4F5-C5C6-4F32-9B92-4E0F87C2F782}"/>
            </a:ext>
          </a:extLst>
        </xdr:cNvPr>
        <xdr:cNvSpPr/>
      </xdr:nvSpPr>
      <xdr:spPr>
        <a:xfrm>
          <a:off x="19161760" y="7003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26670</xdr:rowOff>
    </xdr:from>
    <xdr:to>
      <xdr:col>116</xdr:col>
      <xdr:colOff>63500</xdr:colOff>
      <xdr:row>41</xdr:row>
      <xdr:rowOff>26670</xdr:rowOff>
    </xdr:to>
    <xdr:cxnSp macro="">
      <xdr:nvCxnSpPr>
        <xdr:cNvPr id="485" name="直線コネクタ 484">
          <a:extLst>
            <a:ext uri="{FF2B5EF4-FFF2-40B4-BE49-F238E27FC236}">
              <a16:creationId xmlns:a16="http://schemas.microsoft.com/office/drawing/2014/main" id="{6CA12FB3-1584-45BE-A65E-412AB4E14A4B}"/>
            </a:ext>
          </a:extLst>
        </xdr:cNvPr>
        <xdr:cNvCxnSpPr/>
      </xdr:nvCxnSpPr>
      <xdr:spPr>
        <a:xfrm>
          <a:off x="19204940" y="70542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147320</xdr:rowOff>
    </xdr:from>
    <xdr:to>
      <xdr:col>107</xdr:col>
      <xdr:colOff>101600</xdr:colOff>
      <xdr:row>41</xdr:row>
      <xdr:rowOff>77470</xdr:rowOff>
    </xdr:to>
    <xdr:sp macro="" textlink="">
      <xdr:nvSpPr>
        <xdr:cNvPr id="486" name="楕円 485">
          <a:extLst>
            <a:ext uri="{FF2B5EF4-FFF2-40B4-BE49-F238E27FC236}">
              <a16:creationId xmlns:a16="http://schemas.microsoft.com/office/drawing/2014/main" id="{9D182E51-DC95-48FE-8C9B-6EE05C927E10}"/>
            </a:ext>
          </a:extLst>
        </xdr:cNvPr>
        <xdr:cNvSpPr/>
      </xdr:nvSpPr>
      <xdr:spPr>
        <a:xfrm>
          <a:off x="18345150" y="7003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26670</xdr:rowOff>
    </xdr:from>
    <xdr:to>
      <xdr:col>111</xdr:col>
      <xdr:colOff>177800</xdr:colOff>
      <xdr:row>41</xdr:row>
      <xdr:rowOff>26670</xdr:rowOff>
    </xdr:to>
    <xdr:cxnSp macro="">
      <xdr:nvCxnSpPr>
        <xdr:cNvPr id="487" name="直線コネクタ 486">
          <a:extLst>
            <a:ext uri="{FF2B5EF4-FFF2-40B4-BE49-F238E27FC236}">
              <a16:creationId xmlns:a16="http://schemas.microsoft.com/office/drawing/2014/main" id="{E646B0C8-FDEA-41D4-B6E9-EEB334D731EC}"/>
            </a:ext>
          </a:extLst>
        </xdr:cNvPr>
        <xdr:cNvCxnSpPr/>
      </xdr:nvCxnSpPr>
      <xdr:spPr>
        <a:xfrm>
          <a:off x="18399760" y="70542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147320</xdr:rowOff>
    </xdr:from>
    <xdr:to>
      <xdr:col>102</xdr:col>
      <xdr:colOff>165100</xdr:colOff>
      <xdr:row>41</xdr:row>
      <xdr:rowOff>77470</xdr:rowOff>
    </xdr:to>
    <xdr:sp macro="" textlink="">
      <xdr:nvSpPr>
        <xdr:cNvPr id="488" name="楕円 487">
          <a:extLst>
            <a:ext uri="{FF2B5EF4-FFF2-40B4-BE49-F238E27FC236}">
              <a16:creationId xmlns:a16="http://schemas.microsoft.com/office/drawing/2014/main" id="{9493F9CE-1E29-4A23-9C84-992217B5D1CC}"/>
            </a:ext>
          </a:extLst>
        </xdr:cNvPr>
        <xdr:cNvSpPr/>
      </xdr:nvSpPr>
      <xdr:spPr>
        <a:xfrm>
          <a:off x="17547590" y="7003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26670</xdr:rowOff>
    </xdr:from>
    <xdr:to>
      <xdr:col>107</xdr:col>
      <xdr:colOff>50800</xdr:colOff>
      <xdr:row>41</xdr:row>
      <xdr:rowOff>26670</xdr:rowOff>
    </xdr:to>
    <xdr:cxnSp macro="">
      <xdr:nvCxnSpPr>
        <xdr:cNvPr id="489" name="直線コネクタ 488">
          <a:extLst>
            <a:ext uri="{FF2B5EF4-FFF2-40B4-BE49-F238E27FC236}">
              <a16:creationId xmlns:a16="http://schemas.microsoft.com/office/drawing/2014/main" id="{A2576441-DFAF-4A30-BE55-4418AA5EE161}"/>
            </a:ext>
          </a:extLst>
        </xdr:cNvPr>
        <xdr:cNvCxnSpPr/>
      </xdr:nvCxnSpPr>
      <xdr:spPr>
        <a:xfrm>
          <a:off x="17602200" y="70542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147320</xdr:rowOff>
    </xdr:from>
    <xdr:to>
      <xdr:col>98</xdr:col>
      <xdr:colOff>38100</xdr:colOff>
      <xdr:row>41</xdr:row>
      <xdr:rowOff>77470</xdr:rowOff>
    </xdr:to>
    <xdr:sp macro="" textlink="">
      <xdr:nvSpPr>
        <xdr:cNvPr id="490" name="楕円 489">
          <a:extLst>
            <a:ext uri="{FF2B5EF4-FFF2-40B4-BE49-F238E27FC236}">
              <a16:creationId xmlns:a16="http://schemas.microsoft.com/office/drawing/2014/main" id="{F245E72A-74B3-4BE5-8FD5-BBA6E67D12E8}"/>
            </a:ext>
          </a:extLst>
        </xdr:cNvPr>
        <xdr:cNvSpPr/>
      </xdr:nvSpPr>
      <xdr:spPr>
        <a:xfrm>
          <a:off x="16761460" y="7003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26670</xdr:rowOff>
    </xdr:from>
    <xdr:to>
      <xdr:col>102</xdr:col>
      <xdr:colOff>114300</xdr:colOff>
      <xdr:row>41</xdr:row>
      <xdr:rowOff>26670</xdr:rowOff>
    </xdr:to>
    <xdr:cxnSp macro="">
      <xdr:nvCxnSpPr>
        <xdr:cNvPr id="491" name="直線コネクタ 490">
          <a:extLst>
            <a:ext uri="{FF2B5EF4-FFF2-40B4-BE49-F238E27FC236}">
              <a16:creationId xmlns:a16="http://schemas.microsoft.com/office/drawing/2014/main" id="{4F9EA2AB-DF3F-4C88-85A1-A8FAD53E7BA1}"/>
            </a:ext>
          </a:extLst>
        </xdr:cNvPr>
        <xdr:cNvCxnSpPr/>
      </xdr:nvCxnSpPr>
      <xdr:spPr>
        <a:xfrm>
          <a:off x="16804640" y="70542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6B238356-2375-498E-AD5D-2726BA542BEE}"/>
            </a:ext>
          </a:extLst>
        </xdr:cNvPr>
        <xdr:cNvSpPr txBox="1"/>
      </xdr:nvSpPr>
      <xdr:spPr>
        <a:xfrm>
          <a:off x="18982132"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861D8EFF-1E72-416E-AA23-836DC16FFA3C}"/>
            </a:ext>
          </a:extLst>
        </xdr:cNvPr>
        <xdr:cNvSpPr txBox="1"/>
      </xdr:nvSpPr>
      <xdr:spPr>
        <a:xfrm>
          <a:off x="1818203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2F12D08A-49CF-40B2-83DA-535A0BB22112}"/>
            </a:ext>
          </a:extLst>
        </xdr:cNvPr>
        <xdr:cNvSpPr txBox="1"/>
      </xdr:nvSpPr>
      <xdr:spPr>
        <a:xfrm>
          <a:off x="1738447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49ED6C94-8D0C-4A6A-A15A-C581A446C9B3}"/>
            </a:ext>
          </a:extLst>
        </xdr:cNvPr>
        <xdr:cNvSpPr txBox="1"/>
      </xdr:nvSpPr>
      <xdr:spPr>
        <a:xfrm>
          <a:off x="16588817"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68597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AE6C6A89-2557-4181-B172-656E4E534D2D}"/>
            </a:ext>
          </a:extLst>
        </xdr:cNvPr>
        <xdr:cNvSpPr txBox="1"/>
      </xdr:nvSpPr>
      <xdr:spPr>
        <a:xfrm>
          <a:off x="18982132"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68597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9CF2AB49-E3D8-4905-B5B2-BF5F4CC1D8A8}"/>
            </a:ext>
          </a:extLst>
        </xdr:cNvPr>
        <xdr:cNvSpPr txBox="1"/>
      </xdr:nvSpPr>
      <xdr:spPr>
        <a:xfrm>
          <a:off x="18182032"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68597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7F4A3D4E-2F26-4086-A031-A940A05FD946}"/>
            </a:ext>
          </a:extLst>
        </xdr:cNvPr>
        <xdr:cNvSpPr txBox="1"/>
      </xdr:nvSpPr>
      <xdr:spPr>
        <a:xfrm>
          <a:off x="17384472"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68597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B8D16B42-0D37-4F3F-AD9E-904C72DF2606}"/>
            </a:ext>
          </a:extLst>
        </xdr:cNvPr>
        <xdr:cNvSpPr txBox="1"/>
      </xdr:nvSpPr>
      <xdr:spPr>
        <a:xfrm>
          <a:off x="16588817"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1B5E46A0-8786-4988-B4EE-BB9CE13778E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5F29D1D9-D3A4-4CAC-B027-3758BDBC68C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EA467DA4-B35C-4E8B-8591-15CF1F380A2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857A3758-1E8A-4DF7-B84C-7071EC542B0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45044E68-7EA8-4538-A6BA-CE511687454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7540F3B5-F047-429B-B88D-790CEFAC246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A7678454-F019-48FF-85D3-5F438763399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9CA37980-0855-4DFE-8E8D-B0C8CDF81FC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C582AC25-BF87-4282-88BB-4009DEC012D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ACC6C6AF-A0E6-4F15-9079-D9731CE9003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D4AE0E0E-0C52-4A54-B063-D91CEC89C75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74F8454E-3079-4864-9008-ACB9EAAD0FBF}"/>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533669A9-D4F2-408D-AC3E-B5247F0BD039}"/>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59D63B85-9EE8-42FE-B0F8-257C50CE2156}"/>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C54607FF-9A8B-4F3E-AB07-67BE70C008FB}"/>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B25B2073-5EB1-4065-95EB-15FDC974C846}"/>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7E76B58B-B8D5-4DFA-B828-9406EC281C69}"/>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720640C3-357D-47F1-AFD3-87AB48471748}"/>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65391A07-5982-4398-ADA9-8788FEE181AD}"/>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0B6E1111-435C-45FA-A812-0546A5E1D97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E142A97B-3876-4AD9-AEF3-026934CB5FD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1B749230-78E3-4324-8625-1A3509A08C7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133C78B9-CF00-4BFB-9239-9FA7D37CCB34}"/>
            </a:ext>
          </a:extLst>
        </xdr:cNvPr>
        <xdr:cNvCxnSpPr/>
      </xdr:nvCxnSpPr>
      <xdr:spPr>
        <a:xfrm flipV="1">
          <a:off x="1470342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293970AE-D5DA-4C87-8806-8D50649A2BEC}"/>
            </a:ext>
          </a:extLst>
        </xdr:cNvPr>
        <xdr:cNvSpPr txBox="1"/>
      </xdr:nvSpPr>
      <xdr:spPr>
        <a:xfrm>
          <a:off x="14742160" y="107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C298FD7A-E54E-4ABA-9B2D-940EE3D4538D}"/>
            </a:ext>
          </a:extLst>
        </xdr:cNvPr>
        <xdr:cNvCxnSpPr/>
      </xdr:nvCxnSpPr>
      <xdr:spPr>
        <a:xfrm>
          <a:off x="14611350" y="107830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90B971BB-2E88-478E-B158-2AF64A549499}"/>
            </a:ext>
          </a:extLst>
        </xdr:cNvPr>
        <xdr:cNvSpPr txBox="1"/>
      </xdr:nvSpPr>
      <xdr:spPr>
        <a:xfrm>
          <a:off x="1474216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712ED089-2B6A-4EC9-B94F-4A340406690A}"/>
            </a:ext>
          </a:extLst>
        </xdr:cNvPr>
        <xdr:cNvCxnSpPr/>
      </xdr:nvCxnSpPr>
      <xdr:spPr>
        <a:xfrm>
          <a:off x="14611350" y="946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3C783BDF-4EF3-4106-B12A-38FD14F0900E}"/>
            </a:ext>
          </a:extLst>
        </xdr:cNvPr>
        <xdr:cNvSpPr txBox="1"/>
      </xdr:nvSpPr>
      <xdr:spPr>
        <a:xfrm>
          <a:off x="14742160" y="101418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B13D3141-C9DC-4D4F-80A2-5CE274E0B1FF}"/>
            </a:ext>
          </a:extLst>
        </xdr:cNvPr>
        <xdr:cNvSpPr/>
      </xdr:nvSpPr>
      <xdr:spPr>
        <a:xfrm>
          <a:off x="14649450" y="10169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C8C429CC-B2E5-4D04-8B9E-BB82DFBBDA9D}"/>
            </a:ext>
          </a:extLst>
        </xdr:cNvPr>
        <xdr:cNvSpPr/>
      </xdr:nvSpPr>
      <xdr:spPr>
        <a:xfrm>
          <a:off x="13887450" y="10169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4008FC39-6A37-4891-A063-435B6D2C1CFF}"/>
            </a:ext>
          </a:extLst>
        </xdr:cNvPr>
        <xdr:cNvSpPr/>
      </xdr:nvSpPr>
      <xdr:spPr>
        <a:xfrm>
          <a:off x="13089890" y="101603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A602D1D0-226C-4DAA-8D62-B84B88A13F90}"/>
            </a:ext>
          </a:extLst>
        </xdr:cNvPr>
        <xdr:cNvSpPr/>
      </xdr:nvSpPr>
      <xdr:spPr>
        <a:xfrm>
          <a:off x="12303760" y="101474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1085ADA1-6C4C-4BA4-8B2B-D49A89B5929B}"/>
            </a:ext>
          </a:extLst>
        </xdr:cNvPr>
        <xdr:cNvSpPr/>
      </xdr:nvSpPr>
      <xdr:spPr>
        <a:xfrm>
          <a:off x="11487150" y="1014742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FDC57FF9-F405-472F-88C0-374F2B557EE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BF4D091D-8580-4877-959A-3E61FD1CD79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A705CB1B-17CD-4A87-95AC-D189CE2D117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3E41EC1F-1E0D-468B-977A-A530A342CC9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9C3C565-7A61-4E6D-AB0B-B58119ADD12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77216</xdr:rowOff>
    </xdr:from>
    <xdr:to>
      <xdr:col>85</xdr:col>
      <xdr:colOff>177800</xdr:colOff>
      <xdr:row>58</xdr:row>
      <xdr:rowOff>7366</xdr:rowOff>
    </xdr:to>
    <xdr:sp macro="" textlink="">
      <xdr:nvSpPr>
        <xdr:cNvPr id="538" name="楕円 537">
          <a:extLst>
            <a:ext uri="{FF2B5EF4-FFF2-40B4-BE49-F238E27FC236}">
              <a16:creationId xmlns:a16="http://schemas.microsoft.com/office/drawing/2014/main" id="{ED94D699-180B-4709-858D-02C4ED58C936}"/>
            </a:ext>
          </a:extLst>
        </xdr:cNvPr>
        <xdr:cNvSpPr/>
      </xdr:nvSpPr>
      <xdr:spPr>
        <a:xfrm>
          <a:off x="14649450" y="98498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100093</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E7CB1CC3-9C0B-4320-BBE1-A7FD2BD3C0FC}"/>
            </a:ext>
          </a:extLst>
        </xdr:cNvPr>
        <xdr:cNvSpPr txBox="1"/>
      </xdr:nvSpPr>
      <xdr:spPr>
        <a:xfrm>
          <a:off x="14742160" y="96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macro="" textlink="">
      <xdr:nvSpPr>
        <xdr:cNvPr id="540" name="楕円 539">
          <a:extLst>
            <a:ext uri="{FF2B5EF4-FFF2-40B4-BE49-F238E27FC236}">
              <a16:creationId xmlns:a16="http://schemas.microsoft.com/office/drawing/2014/main" id="{36FCCAA1-B349-44FF-83D0-B352E6D4E0B8}"/>
            </a:ext>
          </a:extLst>
        </xdr:cNvPr>
        <xdr:cNvSpPr/>
      </xdr:nvSpPr>
      <xdr:spPr>
        <a:xfrm>
          <a:off x="13887450" y="100037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128016</xdr:rowOff>
    </xdr:from>
    <xdr:to>
      <xdr:col>85</xdr:col>
      <xdr:colOff>127000</xdr:colOff>
      <xdr:row>58</xdr:row>
      <xdr:rowOff>114300</xdr:rowOff>
    </xdr:to>
    <xdr:cxnSp macro="">
      <xdr:nvCxnSpPr>
        <xdr:cNvPr id="541" name="直線コネクタ 540">
          <a:extLst>
            <a:ext uri="{FF2B5EF4-FFF2-40B4-BE49-F238E27FC236}">
              <a16:creationId xmlns:a16="http://schemas.microsoft.com/office/drawing/2014/main" id="{6476C9D9-6193-40D3-89C3-7B9560AA6C07}"/>
            </a:ext>
          </a:extLst>
        </xdr:cNvPr>
        <xdr:cNvCxnSpPr/>
      </xdr:nvCxnSpPr>
      <xdr:spPr>
        <a:xfrm flipV="1">
          <a:off x="13942060" y="9904476"/>
          <a:ext cx="76200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56642</xdr:rowOff>
    </xdr:from>
    <xdr:to>
      <xdr:col>76</xdr:col>
      <xdr:colOff>165100</xdr:colOff>
      <xdr:row>58</xdr:row>
      <xdr:rowOff>158242</xdr:rowOff>
    </xdr:to>
    <xdr:sp macro="" textlink="">
      <xdr:nvSpPr>
        <xdr:cNvPr id="542" name="楕円 541">
          <a:extLst>
            <a:ext uri="{FF2B5EF4-FFF2-40B4-BE49-F238E27FC236}">
              <a16:creationId xmlns:a16="http://schemas.microsoft.com/office/drawing/2014/main" id="{06C01EEB-516F-452E-9A75-3BC71B87234F}"/>
            </a:ext>
          </a:extLst>
        </xdr:cNvPr>
        <xdr:cNvSpPr/>
      </xdr:nvSpPr>
      <xdr:spPr>
        <a:xfrm>
          <a:off x="13089890" y="100045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107442</xdr:rowOff>
    </xdr:from>
    <xdr:to>
      <xdr:col>81</xdr:col>
      <xdr:colOff>50800</xdr:colOff>
      <xdr:row>58</xdr:row>
      <xdr:rowOff>114300</xdr:rowOff>
    </xdr:to>
    <xdr:cxnSp macro="">
      <xdr:nvCxnSpPr>
        <xdr:cNvPr id="543" name="直線コネクタ 542">
          <a:extLst>
            <a:ext uri="{FF2B5EF4-FFF2-40B4-BE49-F238E27FC236}">
              <a16:creationId xmlns:a16="http://schemas.microsoft.com/office/drawing/2014/main" id="{0853C5F9-7787-4FD3-9707-47F822EF5DF3}"/>
            </a:ext>
          </a:extLst>
        </xdr:cNvPr>
        <xdr:cNvCxnSpPr/>
      </xdr:nvCxnSpPr>
      <xdr:spPr>
        <a:xfrm>
          <a:off x="13144500" y="10049637"/>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134366</xdr:rowOff>
    </xdr:from>
    <xdr:to>
      <xdr:col>72</xdr:col>
      <xdr:colOff>38100</xdr:colOff>
      <xdr:row>59</xdr:row>
      <xdr:rowOff>64516</xdr:rowOff>
    </xdr:to>
    <xdr:sp macro="" textlink="">
      <xdr:nvSpPr>
        <xdr:cNvPr id="544" name="楕円 543">
          <a:extLst>
            <a:ext uri="{FF2B5EF4-FFF2-40B4-BE49-F238E27FC236}">
              <a16:creationId xmlns:a16="http://schemas.microsoft.com/office/drawing/2014/main" id="{EDFC3A69-52C9-4AFE-9FE2-0DBCE7BEBC8D}"/>
            </a:ext>
          </a:extLst>
        </xdr:cNvPr>
        <xdr:cNvSpPr/>
      </xdr:nvSpPr>
      <xdr:spPr>
        <a:xfrm>
          <a:off x="12303760" y="10074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107442</xdr:rowOff>
    </xdr:from>
    <xdr:to>
      <xdr:col>76</xdr:col>
      <xdr:colOff>114300</xdr:colOff>
      <xdr:row>59</xdr:row>
      <xdr:rowOff>13716</xdr:rowOff>
    </xdr:to>
    <xdr:cxnSp macro="">
      <xdr:nvCxnSpPr>
        <xdr:cNvPr id="545" name="直線コネクタ 544">
          <a:extLst>
            <a:ext uri="{FF2B5EF4-FFF2-40B4-BE49-F238E27FC236}">
              <a16:creationId xmlns:a16="http://schemas.microsoft.com/office/drawing/2014/main" id="{ACA5A4A9-0935-4126-B28F-12767E50CEA9}"/>
            </a:ext>
          </a:extLst>
        </xdr:cNvPr>
        <xdr:cNvCxnSpPr/>
      </xdr:nvCxnSpPr>
      <xdr:spPr>
        <a:xfrm flipV="1">
          <a:off x="12346940" y="10049637"/>
          <a:ext cx="79756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136652</xdr:rowOff>
    </xdr:from>
    <xdr:to>
      <xdr:col>67</xdr:col>
      <xdr:colOff>101600</xdr:colOff>
      <xdr:row>59</xdr:row>
      <xdr:rowOff>66802</xdr:rowOff>
    </xdr:to>
    <xdr:sp macro="" textlink="">
      <xdr:nvSpPr>
        <xdr:cNvPr id="546" name="楕円 545">
          <a:extLst>
            <a:ext uri="{FF2B5EF4-FFF2-40B4-BE49-F238E27FC236}">
              <a16:creationId xmlns:a16="http://schemas.microsoft.com/office/drawing/2014/main" id="{7DC368AB-4CA2-4422-8042-BB4EAA5AD59D}"/>
            </a:ext>
          </a:extLst>
        </xdr:cNvPr>
        <xdr:cNvSpPr/>
      </xdr:nvSpPr>
      <xdr:spPr>
        <a:xfrm>
          <a:off x="11487150" y="100769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13716</xdr:rowOff>
    </xdr:from>
    <xdr:to>
      <xdr:col>71</xdr:col>
      <xdr:colOff>177800</xdr:colOff>
      <xdr:row>59</xdr:row>
      <xdr:rowOff>16002</xdr:rowOff>
    </xdr:to>
    <xdr:cxnSp macro="">
      <xdr:nvCxnSpPr>
        <xdr:cNvPr id="547" name="直線コネクタ 546">
          <a:extLst>
            <a:ext uri="{FF2B5EF4-FFF2-40B4-BE49-F238E27FC236}">
              <a16:creationId xmlns:a16="http://schemas.microsoft.com/office/drawing/2014/main" id="{4922DC08-DB9D-4494-835F-F4E309847775}"/>
            </a:ext>
          </a:extLst>
        </xdr:cNvPr>
        <xdr:cNvCxnSpPr/>
      </xdr:nvCxnSpPr>
      <xdr:spPr>
        <a:xfrm flipV="1">
          <a:off x="11541760" y="10133076"/>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8" name="n_1aveValue【学校施設】&#10;有形固定資産減価償却率">
          <a:extLst>
            <a:ext uri="{FF2B5EF4-FFF2-40B4-BE49-F238E27FC236}">
              <a16:creationId xmlns:a16="http://schemas.microsoft.com/office/drawing/2014/main" id="{61CBE8D3-3512-4962-8CC8-164B6DE0D16B}"/>
            </a:ext>
          </a:extLst>
        </xdr:cNvPr>
        <xdr:cNvSpPr txBox="1"/>
      </xdr:nvSpPr>
      <xdr:spPr>
        <a:xfrm>
          <a:off x="13738234" y="1025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49" name="n_2aveValue【学校施設】&#10;有形固定資産減価償却率">
          <a:extLst>
            <a:ext uri="{FF2B5EF4-FFF2-40B4-BE49-F238E27FC236}">
              <a16:creationId xmlns:a16="http://schemas.microsoft.com/office/drawing/2014/main" id="{1AEC59BE-AB08-4B75-BE74-3B0F2BF3FB7F}"/>
            </a:ext>
          </a:extLst>
        </xdr:cNvPr>
        <xdr:cNvSpPr txBox="1"/>
      </xdr:nvSpPr>
      <xdr:spPr>
        <a:xfrm>
          <a:off x="12957184" y="10247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50" name="n_3aveValue【学校施設】&#10;有形固定資産減価償却率">
          <a:extLst>
            <a:ext uri="{FF2B5EF4-FFF2-40B4-BE49-F238E27FC236}">
              <a16:creationId xmlns:a16="http://schemas.microsoft.com/office/drawing/2014/main" id="{4273C8F7-E4B6-4089-8001-8540EC0EDF1B}"/>
            </a:ext>
          </a:extLst>
        </xdr:cNvPr>
        <xdr:cNvSpPr txBox="1"/>
      </xdr:nvSpPr>
      <xdr:spPr>
        <a:xfrm>
          <a:off x="12171054" y="1024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51" name="n_4aveValue【学校施設】&#10;有形固定資産減価償却率">
          <a:extLst>
            <a:ext uri="{FF2B5EF4-FFF2-40B4-BE49-F238E27FC236}">
              <a16:creationId xmlns:a16="http://schemas.microsoft.com/office/drawing/2014/main" id="{42B862AC-1B08-47F9-9D90-EEFCBCE2E530}"/>
            </a:ext>
          </a:extLst>
        </xdr:cNvPr>
        <xdr:cNvSpPr txBox="1"/>
      </xdr:nvSpPr>
      <xdr:spPr>
        <a:xfrm>
          <a:off x="11354444" y="1024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macro="" textlink="">
      <xdr:nvSpPr>
        <xdr:cNvPr id="552" name="n_1mainValue【学校施設】&#10;有形固定資産減価償却率">
          <a:extLst>
            <a:ext uri="{FF2B5EF4-FFF2-40B4-BE49-F238E27FC236}">
              <a16:creationId xmlns:a16="http://schemas.microsoft.com/office/drawing/2014/main" id="{DD8D28A5-90AF-4F31-8F41-B8FB4BC86DE1}"/>
            </a:ext>
          </a:extLst>
        </xdr:cNvPr>
        <xdr:cNvSpPr txBox="1"/>
      </xdr:nvSpPr>
      <xdr:spPr>
        <a:xfrm>
          <a:off x="1373823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3319</xdr:rowOff>
    </xdr:from>
    <xdr:ext cx="405111" cy="259045"/>
    <xdr:sp macro="" textlink="">
      <xdr:nvSpPr>
        <xdr:cNvPr id="553" name="n_2mainValue【学校施設】&#10;有形固定資産減価償却率">
          <a:extLst>
            <a:ext uri="{FF2B5EF4-FFF2-40B4-BE49-F238E27FC236}">
              <a16:creationId xmlns:a16="http://schemas.microsoft.com/office/drawing/2014/main" id="{C671BB81-FE3E-4AD4-8625-B0730296E2D5}"/>
            </a:ext>
          </a:extLst>
        </xdr:cNvPr>
        <xdr:cNvSpPr txBox="1"/>
      </xdr:nvSpPr>
      <xdr:spPr>
        <a:xfrm>
          <a:off x="12957184" y="977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81043</xdr:rowOff>
    </xdr:from>
    <xdr:ext cx="405111" cy="259045"/>
    <xdr:sp macro="" textlink="">
      <xdr:nvSpPr>
        <xdr:cNvPr id="554" name="n_3mainValue【学校施設】&#10;有形固定資産減価償却率">
          <a:extLst>
            <a:ext uri="{FF2B5EF4-FFF2-40B4-BE49-F238E27FC236}">
              <a16:creationId xmlns:a16="http://schemas.microsoft.com/office/drawing/2014/main" id="{7B51E23E-CD5C-4A01-A733-C529EF7E404F}"/>
            </a:ext>
          </a:extLst>
        </xdr:cNvPr>
        <xdr:cNvSpPr txBox="1"/>
      </xdr:nvSpPr>
      <xdr:spPr>
        <a:xfrm>
          <a:off x="12171054" y="985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83329</xdr:rowOff>
    </xdr:from>
    <xdr:ext cx="405111" cy="259045"/>
    <xdr:sp macro="" textlink="">
      <xdr:nvSpPr>
        <xdr:cNvPr id="555" name="n_4mainValue【学校施設】&#10;有形固定資産減価償却率">
          <a:extLst>
            <a:ext uri="{FF2B5EF4-FFF2-40B4-BE49-F238E27FC236}">
              <a16:creationId xmlns:a16="http://schemas.microsoft.com/office/drawing/2014/main" id="{D632DBA1-F24C-4137-8DAB-017AB41074F1}"/>
            </a:ext>
          </a:extLst>
        </xdr:cNvPr>
        <xdr:cNvSpPr txBox="1"/>
      </xdr:nvSpPr>
      <xdr:spPr>
        <a:xfrm>
          <a:off x="11354444" y="985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56931B55-CBD2-4632-B10E-35F72D3D085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8A37FCB3-1D2D-4A56-A7F2-6784AC51D72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81B2F65D-A4CA-4B9B-BAA6-2988B11A3F7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E925A1A1-FCE9-471D-AFA5-154785E2E1E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965A07B4-93F7-4EA2-831D-1A79FD08DEC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84F8010F-52FE-4BFF-8EA5-CDF4F3BB5E1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54D8BBA8-263F-4C3E-9A15-50E8526CEC3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0D98C1F1-63C9-4649-82E2-0C33079540E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89F7775C-1AA3-4E42-9C2C-528A6FB4AB0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98B48199-C4AD-4642-B25E-2CA898FCAD2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93A03AEF-340B-45F1-A453-F7295A2CC8A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7501FD87-6E83-4E2C-AFE2-9B0BEC344ED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680AD475-657E-40E8-BBC1-6AD286B7A577}"/>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A0338E6C-13E5-472D-B353-6D1E51DC1CEF}"/>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FDC4A05A-BDA2-4442-89C5-9E2CCFC5167C}"/>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F17C82D2-61B6-49A5-959E-72E9853BE6DA}"/>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A7A3DA3F-4DD9-40F7-91AD-A97E2B01D245}"/>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8611BC18-60FB-4292-A3F7-066AD061E0AC}"/>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BD0B271A-52F6-425F-8B04-40E7328656ED}"/>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ABC0EE2E-2530-4B9E-A532-578077E8F945}"/>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B444CB08-F61A-4F49-A640-76DA08DE81AC}"/>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ABAFA52F-08B3-4477-9A51-36FA2E0BA8E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B05D3BDB-EC62-483D-9900-416DE9A5B5B5}"/>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9BBC7B97-8F6D-4C28-BBB8-229C4F22972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D1A1A5DE-AAD3-4CD5-93FB-21A434D0A1D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65B6D35A-6F3D-4935-855C-13FE1D9FA74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3565F3B7-C599-4958-905D-3BF856DC63CD}"/>
            </a:ext>
          </a:extLst>
        </xdr:cNvPr>
        <xdr:cNvCxnSpPr/>
      </xdr:nvCxnSpPr>
      <xdr:spPr>
        <a:xfrm flipV="1">
          <a:off x="19947254" y="9594940"/>
          <a:ext cx="0" cy="1454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9DDCB6A3-48F5-4967-AC45-DD0D28F52B2C}"/>
            </a:ext>
          </a:extLst>
        </xdr:cNvPr>
        <xdr:cNvSpPr txBox="1"/>
      </xdr:nvSpPr>
      <xdr:spPr>
        <a:xfrm>
          <a:off x="19985990" y="1105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291B9F22-90FD-4C4B-8ADE-15042D4E2125}"/>
            </a:ext>
          </a:extLst>
        </xdr:cNvPr>
        <xdr:cNvCxnSpPr/>
      </xdr:nvCxnSpPr>
      <xdr:spPr>
        <a:xfrm>
          <a:off x="19885660" y="1104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9E2F4EB4-2CAB-4BA5-8943-0FE57A4B1BFA}"/>
            </a:ext>
          </a:extLst>
        </xdr:cNvPr>
        <xdr:cNvSpPr txBox="1"/>
      </xdr:nvSpPr>
      <xdr:spPr>
        <a:xfrm>
          <a:off x="19985990" y="936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874A6E43-4E51-44A1-8B4A-E1DA3A3A9B33}"/>
            </a:ext>
          </a:extLst>
        </xdr:cNvPr>
        <xdr:cNvCxnSpPr/>
      </xdr:nvCxnSpPr>
      <xdr:spPr>
        <a:xfrm>
          <a:off x="19885660" y="959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a:extLst>
            <a:ext uri="{FF2B5EF4-FFF2-40B4-BE49-F238E27FC236}">
              <a16:creationId xmlns:a16="http://schemas.microsoft.com/office/drawing/2014/main" id="{E83E5319-40DE-4A98-B47B-D8FB91C5997A}"/>
            </a:ext>
          </a:extLst>
        </xdr:cNvPr>
        <xdr:cNvSpPr txBox="1"/>
      </xdr:nvSpPr>
      <xdr:spPr>
        <a:xfrm>
          <a:off x="19985990" y="10331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70B89CF4-E108-42D9-9F7F-50F2B14BAA15}"/>
            </a:ext>
          </a:extLst>
        </xdr:cNvPr>
        <xdr:cNvSpPr/>
      </xdr:nvSpPr>
      <xdr:spPr>
        <a:xfrm>
          <a:off x="19904710" y="1047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F2FA553C-EA92-49DA-94B6-90A9F252D770}"/>
            </a:ext>
          </a:extLst>
        </xdr:cNvPr>
        <xdr:cNvSpPr/>
      </xdr:nvSpPr>
      <xdr:spPr>
        <a:xfrm>
          <a:off x="19161760" y="1047160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FF97866A-2851-44B5-80AE-BBB7A1A407DE}"/>
            </a:ext>
          </a:extLst>
        </xdr:cNvPr>
        <xdr:cNvSpPr/>
      </xdr:nvSpPr>
      <xdr:spPr>
        <a:xfrm>
          <a:off x="18345150" y="1047568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30B4BC16-827A-4788-AABA-42647D6F8382}"/>
            </a:ext>
          </a:extLst>
        </xdr:cNvPr>
        <xdr:cNvSpPr/>
      </xdr:nvSpPr>
      <xdr:spPr>
        <a:xfrm>
          <a:off x="17547590" y="103360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C89138C0-AC33-4223-A6D4-0CD2C1D21BA3}"/>
            </a:ext>
          </a:extLst>
        </xdr:cNvPr>
        <xdr:cNvSpPr/>
      </xdr:nvSpPr>
      <xdr:spPr>
        <a:xfrm>
          <a:off x="16761460" y="103036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40D97ED9-85EB-4B78-92A2-5364EBF9F74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A8764B1-DE43-4D1D-B2D2-97FB48D916F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57305BB-80A5-449D-BE87-57DDCAF2311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3EBC66C-E4A7-4540-9083-4C71E025426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33524B9-D41C-4281-93A0-1E0B4CF6AE9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xdr:rowOff>
    </xdr:from>
    <xdr:to>
      <xdr:col>116</xdr:col>
      <xdr:colOff>114300</xdr:colOff>
      <xdr:row>62</xdr:row>
      <xdr:rowOff>103051</xdr:rowOff>
    </xdr:to>
    <xdr:sp macro="" textlink="">
      <xdr:nvSpPr>
        <xdr:cNvPr id="598" name="楕円 597">
          <a:extLst>
            <a:ext uri="{FF2B5EF4-FFF2-40B4-BE49-F238E27FC236}">
              <a16:creationId xmlns:a16="http://schemas.microsoft.com/office/drawing/2014/main" id="{09609E6E-4E8A-4ACA-A6D8-45033E7E4027}"/>
            </a:ext>
          </a:extLst>
        </xdr:cNvPr>
        <xdr:cNvSpPr/>
      </xdr:nvSpPr>
      <xdr:spPr>
        <a:xfrm>
          <a:off x="19904710" y="1063135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151328</xdr:rowOff>
    </xdr:from>
    <xdr:ext cx="469744" cy="259045"/>
    <xdr:sp macro="" textlink="">
      <xdr:nvSpPr>
        <xdr:cNvPr id="599" name="【学校施設】&#10;一人当たり面積該当値テキスト">
          <a:extLst>
            <a:ext uri="{FF2B5EF4-FFF2-40B4-BE49-F238E27FC236}">
              <a16:creationId xmlns:a16="http://schemas.microsoft.com/office/drawing/2014/main" id="{20486148-71B8-4291-BFF7-32D95B784667}"/>
            </a:ext>
          </a:extLst>
        </xdr:cNvPr>
        <xdr:cNvSpPr txBox="1"/>
      </xdr:nvSpPr>
      <xdr:spPr>
        <a:xfrm>
          <a:off x="19985990" y="1060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171269</xdr:rowOff>
    </xdr:from>
    <xdr:to>
      <xdr:col>112</xdr:col>
      <xdr:colOff>38100</xdr:colOff>
      <xdr:row>62</xdr:row>
      <xdr:rowOff>101419</xdr:rowOff>
    </xdr:to>
    <xdr:sp macro="" textlink="">
      <xdr:nvSpPr>
        <xdr:cNvPr id="600" name="楕円 599">
          <a:extLst>
            <a:ext uri="{FF2B5EF4-FFF2-40B4-BE49-F238E27FC236}">
              <a16:creationId xmlns:a16="http://schemas.microsoft.com/office/drawing/2014/main" id="{261CF544-C811-41AF-BB80-CF5B2DC60230}"/>
            </a:ext>
          </a:extLst>
        </xdr:cNvPr>
        <xdr:cNvSpPr/>
      </xdr:nvSpPr>
      <xdr:spPr>
        <a:xfrm>
          <a:off x="19161760" y="1063352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50619</xdr:rowOff>
    </xdr:from>
    <xdr:to>
      <xdr:col>116</xdr:col>
      <xdr:colOff>63500</xdr:colOff>
      <xdr:row>62</xdr:row>
      <xdr:rowOff>52251</xdr:rowOff>
    </xdr:to>
    <xdr:cxnSp macro="">
      <xdr:nvCxnSpPr>
        <xdr:cNvPr id="601" name="直線コネクタ 600">
          <a:extLst>
            <a:ext uri="{FF2B5EF4-FFF2-40B4-BE49-F238E27FC236}">
              <a16:creationId xmlns:a16="http://schemas.microsoft.com/office/drawing/2014/main" id="{ADBE7890-4DCE-466E-AF2B-AA7E85DB01F0}"/>
            </a:ext>
          </a:extLst>
        </xdr:cNvPr>
        <xdr:cNvCxnSpPr/>
      </xdr:nvCxnSpPr>
      <xdr:spPr>
        <a:xfrm>
          <a:off x="19204940" y="10684329"/>
          <a:ext cx="7429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11249</xdr:rowOff>
    </xdr:from>
    <xdr:to>
      <xdr:col>107</xdr:col>
      <xdr:colOff>101600</xdr:colOff>
      <xdr:row>62</xdr:row>
      <xdr:rowOff>112849</xdr:rowOff>
    </xdr:to>
    <xdr:sp macro="" textlink="">
      <xdr:nvSpPr>
        <xdr:cNvPr id="602" name="楕円 601">
          <a:extLst>
            <a:ext uri="{FF2B5EF4-FFF2-40B4-BE49-F238E27FC236}">
              <a16:creationId xmlns:a16="http://schemas.microsoft.com/office/drawing/2014/main" id="{62458CD9-91CD-4E50-8510-F3522E95EC4C}"/>
            </a:ext>
          </a:extLst>
        </xdr:cNvPr>
        <xdr:cNvSpPr/>
      </xdr:nvSpPr>
      <xdr:spPr>
        <a:xfrm>
          <a:off x="18345150" y="106430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50619</xdr:rowOff>
    </xdr:from>
    <xdr:to>
      <xdr:col>111</xdr:col>
      <xdr:colOff>177800</xdr:colOff>
      <xdr:row>62</xdr:row>
      <xdr:rowOff>62049</xdr:rowOff>
    </xdr:to>
    <xdr:cxnSp macro="">
      <xdr:nvCxnSpPr>
        <xdr:cNvPr id="603" name="直線コネクタ 602">
          <a:extLst>
            <a:ext uri="{FF2B5EF4-FFF2-40B4-BE49-F238E27FC236}">
              <a16:creationId xmlns:a16="http://schemas.microsoft.com/office/drawing/2014/main" id="{EFA2FD54-B5C4-47BC-9167-AE711B49B23C}"/>
            </a:ext>
          </a:extLst>
        </xdr:cNvPr>
        <xdr:cNvCxnSpPr/>
      </xdr:nvCxnSpPr>
      <xdr:spPr>
        <a:xfrm flipV="1">
          <a:off x="18399760" y="10684329"/>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11249</xdr:rowOff>
    </xdr:from>
    <xdr:to>
      <xdr:col>102</xdr:col>
      <xdr:colOff>165100</xdr:colOff>
      <xdr:row>62</xdr:row>
      <xdr:rowOff>112849</xdr:rowOff>
    </xdr:to>
    <xdr:sp macro="" textlink="">
      <xdr:nvSpPr>
        <xdr:cNvPr id="604" name="楕円 603">
          <a:extLst>
            <a:ext uri="{FF2B5EF4-FFF2-40B4-BE49-F238E27FC236}">
              <a16:creationId xmlns:a16="http://schemas.microsoft.com/office/drawing/2014/main" id="{BB7329F8-5893-415B-87AD-82466126E25D}"/>
            </a:ext>
          </a:extLst>
        </xdr:cNvPr>
        <xdr:cNvSpPr/>
      </xdr:nvSpPr>
      <xdr:spPr>
        <a:xfrm>
          <a:off x="17547590" y="1064305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62049</xdr:rowOff>
    </xdr:from>
    <xdr:to>
      <xdr:col>107</xdr:col>
      <xdr:colOff>50800</xdr:colOff>
      <xdr:row>62</xdr:row>
      <xdr:rowOff>62049</xdr:rowOff>
    </xdr:to>
    <xdr:cxnSp macro="">
      <xdr:nvCxnSpPr>
        <xdr:cNvPr id="605" name="直線コネクタ 604">
          <a:extLst>
            <a:ext uri="{FF2B5EF4-FFF2-40B4-BE49-F238E27FC236}">
              <a16:creationId xmlns:a16="http://schemas.microsoft.com/office/drawing/2014/main" id="{340A4FC6-B21F-499A-9AB2-882FB48B507A}"/>
            </a:ext>
          </a:extLst>
        </xdr:cNvPr>
        <xdr:cNvCxnSpPr/>
      </xdr:nvCxnSpPr>
      <xdr:spPr>
        <a:xfrm>
          <a:off x="17602200" y="106881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7983</xdr:rowOff>
    </xdr:from>
    <xdr:to>
      <xdr:col>98</xdr:col>
      <xdr:colOff>38100</xdr:colOff>
      <xdr:row>62</xdr:row>
      <xdr:rowOff>109583</xdr:rowOff>
    </xdr:to>
    <xdr:sp macro="" textlink="">
      <xdr:nvSpPr>
        <xdr:cNvPr id="606" name="楕円 605">
          <a:extLst>
            <a:ext uri="{FF2B5EF4-FFF2-40B4-BE49-F238E27FC236}">
              <a16:creationId xmlns:a16="http://schemas.microsoft.com/office/drawing/2014/main" id="{A471B740-653C-4F67-83A6-D6FF3B3F9E06}"/>
            </a:ext>
          </a:extLst>
        </xdr:cNvPr>
        <xdr:cNvSpPr/>
      </xdr:nvSpPr>
      <xdr:spPr>
        <a:xfrm>
          <a:off x="16761460" y="10639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58783</xdr:rowOff>
    </xdr:from>
    <xdr:to>
      <xdr:col>102</xdr:col>
      <xdr:colOff>114300</xdr:colOff>
      <xdr:row>62</xdr:row>
      <xdr:rowOff>62049</xdr:rowOff>
    </xdr:to>
    <xdr:cxnSp macro="">
      <xdr:nvCxnSpPr>
        <xdr:cNvPr id="607" name="直線コネクタ 606">
          <a:extLst>
            <a:ext uri="{FF2B5EF4-FFF2-40B4-BE49-F238E27FC236}">
              <a16:creationId xmlns:a16="http://schemas.microsoft.com/office/drawing/2014/main" id="{77613879-C9B4-4989-893E-44A773C6BC06}"/>
            </a:ext>
          </a:extLst>
        </xdr:cNvPr>
        <xdr:cNvCxnSpPr/>
      </xdr:nvCxnSpPr>
      <xdr:spPr>
        <a:xfrm>
          <a:off x="16804640" y="10684873"/>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a:extLst>
            <a:ext uri="{FF2B5EF4-FFF2-40B4-BE49-F238E27FC236}">
              <a16:creationId xmlns:a16="http://schemas.microsoft.com/office/drawing/2014/main" id="{E89885F2-E13D-45F7-9B11-2F329CF7ACA5}"/>
            </a:ext>
          </a:extLst>
        </xdr:cNvPr>
        <xdr:cNvSpPr txBox="1"/>
      </xdr:nvSpPr>
      <xdr:spPr>
        <a:xfrm>
          <a:off x="18982132" y="1024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a:extLst>
            <a:ext uri="{FF2B5EF4-FFF2-40B4-BE49-F238E27FC236}">
              <a16:creationId xmlns:a16="http://schemas.microsoft.com/office/drawing/2014/main" id="{53D384A8-7A5E-429A-821B-882B103B3DC1}"/>
            </a:ext>
          </a:extLst>
        </xdr:cNvPr>
        <xdr:cNvSpPr txBox="1"/>
      </xdr:nvSpPr>
      <xdr:spPr>
        <a:xfrm>
          <a:off x="18182032" y="1025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9A8DB88C-78C0-4E51-A3D2-B5125CB543D1}"/>
            </a:ext>
          </a:extLst>
        </xdr:cNvPr>
        <xdr:cNvSpPr txBox="1"/>
      </xdr:nvSpPr>
      <xdr:spPr>
        <a:xfrm>
          <a:off x="17384472"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0E9786B1-C3E7-44CF-9A93-ED526A0A01FA}"/>
            </a:ext>
          </a:extLst>
        </xdr:cNvPr>
        <xdr:cNvSpPr txBox="1"/>
      </xdr:nvSpPr>
      <xdr:spPr>
        <a:xfrm>
          <a:off x="16588817" y="1007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92546</xdr:rowOff>
    </xdr:from>
    <xdr:ext cx="469744" cy="259045"/>
    <xdr:sp macro="" textlink="">
      <xdr:nvSpPr>
        <xdr:cNvPr id="612" name="n_1mainValue【学校施設】&#10;一人当たり面積">
          <a:extLst>
            <a:ext uri="{FF2B5EF4-FFF2-40B4-BE49-F238E27FC236}">
              <a16:creationId xmlns:a16="http://schemas.microsoft.com/office/drawing/2014/main" id="{77CE55D3-67D0-4DA4-BF45-609C823E8572}"/>
            </a:ext>
          </a:extLst>
        </xdr:cNvPr>
        <xdr:cNvSpPr txBox="1"/>
      </xdr:nvSpPr>
      <xdr:spPr>
        <a:xfrm>
          <a:off x="18982132" y="1072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103976</xdr:rowOff>
    </xdr:from>
    <xdr:ext cx="469744" cy="259045"/>
    <xdr:sp macro="" textlink="">
      <xdr:nvSpPr>
        <xdr:cNvPr id="613" name="n_2mainValue【学校施設】&#10;一人当たり面積">
          <a:extLst>
            <a:ext uri="{FF2B5EF4-FFF2-40B4-BE49-F238E27FC236}">
              <a16:creationId xmlns:a16="http://schemas.microsoft.com/office/drawing/2014/main" id="{99FDB846-21E4-451F-B9A9-8A68A0496CDE}"/>
            </a:ext>
          </a:extLst>
        </xdr:cNvPr>
        <xdr:cNvSpPr txBox="1"/>
      </xdr:nvSpPr>
      <xdr:spPr>
        <a:xfrm>
          <a:off x="18182032" y="1073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103976</xdr:rowOff>
    </xdr:from>
    <xdr:ext cx="469744" cy="259045"/>
    <xdr:sp macro="" textlink="">
      <xdr:nvSpPr>
        <xdr:cNvPr id="614" name="n_3mainValue【学校施設】&#10;一人当たり面積">
          <a:extLst>
            <a:ext uri="{FF2B5EF4-FFF2-40B4-BE49-F238E27FC236}">
              <a16:creationId xmlns:a16="http://schemas.microsoft.com/office/drawing/2014/main" id="{CD11F551-9622-4934-ABEF-095AC4187E38}"/>
            </a:ext>
          </a:extLst>
        </xdr:cNvPr>
        <xdr:cNvSpPr txBox="1"/>
      </xdr:nvSpPr>
      <xdr:spPr>
        <a:xfrm>
          <a:off x="17384472" y="1073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100710</xdr:rowOff>
    </xdr:from>
    <xdr:ext cx="469744" cy="259045"/>
    <xdr:sp macro="" textlink="">
      <xdr:nvSpPr>
        <xdr:cNvPr id="615" name="n_4mainValue【学校施設】&#10;一人当たり面積">
          <a:extLst>
            <a:ext uri="{FF2B5EF4-FFF2-40B4-BE49-F238E27FC236}">
              <a16:creationId xmlns:a16="http://schemas.microsoft.com/office/drawing/2014/main" id="{F1D2192E-3AD4-41A8-B80E-9FC7D9FC54DB}"/>
            </a:ext>
          </a:extLst>
        </xdr:cNvPr>
        <xdr:cNvSpPr txBox="1"/>
      </xdr:nvSpPr>
      <xdr:spPr>
        <a:xfrm>
          <a:off x="16588817" y="1072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D10E8673-E56C-40A1-B863-FE75B0B9805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7AE43A40-93B3-432C-981B-7EA83B7E6DF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88976A6E-2D49-4F9B-ABE8-8247B28143E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95D7586A-4A50-492B-9948-DFA6A4F55B9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39E1C926-4FED-4F91-B1DB-871E8CB1DAE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55B632B8-B29E-4C40-A2D4-3A3292B2489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BFD8B8FE-2C82-4BD2-80BC-8879415E411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FEC82A48-28C3-4C42-8F5F-90B36DBBB75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AA054A3B-F241-4EF5-9E36-50AE59EDCAC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646A6343-85CA-40D0-8FD7-20CAD73B0DA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72F5DA72-C101-4A0F-A518-F192585DD05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9B19F32E-671C-430D-9072-A998E1C677DC}"/>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2DDE5FEE-5649-4E2C-B54B-5C6EB29CC03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C525E651-CDB1-47F4-9122-3E5F085B3F2C}"/>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87A350EA-B8FA-4FD5-B07B-8586748A1789}"/>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33BB88C8-56DA-4E15-AE03-F2DDFAB95033}"/>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E3EE4DD7-6035-42CC-8559-0D5A507B9A12}"/>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DF256E1B-C99D-4B92-8A3E-EAECDAB9C21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853A5143-C8FA-4853-91A5-38757E65B4B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A58E1EEA-7482-4413-8CB7-94F6CF98E7E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B5E01262-87FA-4A80-8322-ECB3ACA9DFA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518CE4B4-3C71-40E3-95AC-FCBB79E6009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99CAAA15-71AC-476A-9EEC-B7552C0D820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33CB40A4-4209-4383-822E-3E93BF3FEAC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9EEC34D7-0DEF-4719-9D76-785B62FA2F06}"/>
            </a:ext>
          </a:extLst>
        </xdr:cNvPr>
        <xdr:cNvCxnSpPr/>
      </xdr:nvCxnSpPr>
      <xdr:spPr>
        <a:xfrm flipV="1">
          <a:off x="14703424" y="13296901"/>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6F61C403-E10D-4793-9E46-E3B13632DBA7}"/>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6536C5AD-16FD-423A-B4C3-A8D70FC3E261}"/>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1A02315D-62CB-4269-AED3-4E27F5358A34}"/>
            </a:ext>
          </a:extLst>
        </xdr:cNvPr>
        <xdr:cNvSpPr txBox="1"/>
      </xdr:nvSpPr>
      <xdr:spPr>
        <a:xfrm>
          <a:off x="14742160" y="13077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B093315E-79D7-4E88-BAD8-4053C342AFD3}"/>
            </a:ext>
          </a:extLst>
        </xdr:cNvPr>
        <xdr:cNvCxnSpPr/>
      </xdr:nvCxnSpPr>
      <xdr:spPr>
        <a:xfrm>
          <a:off x="14611350" y="13296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CD6F45BC-A05A-432D-B1DA-A9517387A9C1}"/>
            </a:ext>
          </a:extLst>
        </xdr:cNvPr>
        <xdr:cNvSpPr txBox="1"/>
      </xdr:nvSpPr>
      <xdr:spPr>
        <a:xfrm>
          <a:off x="14742160" y="13850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AF704EE3-B728-4901-BF8F-88D36AA0621C}"/>
            </a:ext>
          </a:extLst>
        </xdr:cNvPr>
        <xdr:cNvSpPr/>
      </xdr:nvSpPr>
      <xdr:spPr>
        <a:xfrm>
          <a:off x="14649450" y="1400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C52A1997-15A8-420B-B192-7BF777683C34}"/>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2599C37B-D958-4E9E-8811-292BF857DB04}"/>
            </a:ext>
          </a:extLst>
        </xdr:cNvPr>
        <xdr:cNvSpPr/>
      </xdr:nvSpPr>
      <xdr:spPr>
        <a:xfrm>
          <a:off x="13089890" y="13971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7AE048BD-43A7-4799-8D36-B43BD1832D47}"/>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8991A0D9-A39B-413F-A511-04B71545398C}"/>
            </a:ext>
          </a:extLst>
        </xdr:cNvPr>
        <xdr:cNvSpPr/>
      </xdr:nvSpPr>
      <xdr:spPr>
        <a:xfrm>
          <a:off x="114871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C394D06-4F78-4C03-A112-57119E9B0F5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76CD09A0-83E6-422E-8C80-BDF8A63D4AC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528B0C0-121A-4FB2-8616-E9894816E47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CE34AB82-849E-4BBF-B831-CEFC0C7BB90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3EA1107-9998-4A78-AEAB-E8D7C4D0EF24}"/>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90170</xdr:rowOff>
    </xdr:from>
    <xdr:to>
      <xdr:col>85</xdr:col>
      <xdr:colOff>177800</xdr:colOff>
      <xdr:row>86</xdr:row>
      <xdr:rowOff>20320</xdr:rowOff>
    </xdr:to>
    <xdr:sp macro="" textlink="">
      <xdr:nvSpPr>
        <xdr:cNvPr id="656" name="楕円 655">
          <a:extLst>
            <a:ext uri="{FF2B5EF4-FFF2-40B4-BE49-F238E27FC236}">
              <a16:creationId xmlns:a16="http://schemas.microsoft.com/office/drawing/2014/main" id="{7A75803C-48DE-4B79-8C22-A5CF48AA36BF}"/>
            </a:ext>
          </a:extLst>
        </xdr:cNvPr>
        <xdr:cNvSpPr/>
      </xdr:nvSpPr>
      <xdr:spPr>
        <a:xfrm>
          <a:off x="14649450" y="1466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68597</xdr:rowOff>
    </xdr:from>
    <xdr:ext cx="405111" cy="259045"/>
    <xdr:sp macro="" textlink="">
      <xdr:nvSpPr>
        <xdr:cNvPr id="657" name="【児童館】&#10;有形固定資産減価償却率該当値テキスト">
          <a:extLst>
            <a:ext uri="{FF2B5EF4-FFF2-40B4-BE49-F238E27FC236}">
              <a16:creationId xmlns:a16="http://schemas.microsoft.com/office/drawing/2014/main" id="{37AEF55E-EA5F-47C7-9A17-25280BCB71F6}"/>
            </a:ext>
          </a:extLst>
        </xdr:cNvPr>
        <xdr:cNvSpPr txBox="1"/>
      </xdr:nvSpPr>
      <xdr:spPr>
        <a:xfrm>
          <a:off x="14742160" y="1463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48261</xdr:rowOff>
    </xdr:from>
    <xdr:to>
      <xdr:col>81</xdr:col>
      <xdr:colOff>101600</xdr:colOff>
      <xdr:row>85</xdr:row>
      <xdr:rowOff>149861</xdr:rowOff>
    </xdr:to>
    <xdr:sp macro="" textlink="">
      <xdr:nvSpPr>
        <xdr:cNvPr id="658" name="楕円 657">
          <a:extLst>
            <a:ext uri="{FF2B5EF4-FFF2-40B4-BE49-F238E27FC236}">
              <a16:creationId xmlns:a16="http://schemas.microsoft.com/office/drawing/2014/main" id="{84E88031-7F80-411D-8626-89B31B501E4A}"/>
            </a:ext>
          </a:extLst>
        </xdr:cNvPr>
        <xdr:cNvSpPr/>
      </xdr:nvSpPr>
      <xdr:spPr>
        <a:xfrm>
          <a:off x="13887450" y="14623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99061</xdr:rowOff>
    </xdr:from>
    <xdr:to>
      <xdr:col>85</xdr:col>
      <xdr:colOff>127000</xdr:colOff>
      <xdr:row>85</xdr:row>
      <xdr:rowOff>140970</xdr:rowOff>
    </xdr:to>
    <xdr:cxnSp macro="">
      <xdr:nvCxnSpPr>
        <xdr:cNvPr id="659" name="直線コネクタ 658">
          <a:extLst>
            <a:ext uri="{FF2B5EF4-FFF2-40B4-BE49-F238E27FC236}">
              <a16:creationId xmlns:a16="http://schemas.microsoft.com/office/drawing/2014/main" id="{5C0987D3-8480-441B-844D-B3AA4E50171A}"/>
            </a:ext>
          </a:extLst>
        </xdr:cNvPr>
        <xdr:cNvCxnSpPr/>
      </xdr:nvCxnSpPr>
      <xdr:spPr>
        <a:xfrm>
          <a:off x="13942060" y="14668501"/>
          <a:ext cx="762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6350</xdr:rowOff>
    </xdr:from>
    <xdr:to>
      <xdr:col>76</xdr:col>
      <xdr:colOff>165100</xdr:colOff>
      <xdr:row>85</xdr:row>
      <xdr:rowOff>107950</xdr:rowOff>
    </xdr:to>
    <xdr:sp macro="" textlink="">
      <xdr:nvSpPr>
        <xdr:cNvPr id="660" name="楕円 659">
          <a:extLst>
            <a:ext uri="{FF2B5EF4-FFF2-40B4-BE49-F238E27FC236}">
              <a16:creationId xmlns:a16="http://schemas.microsoft.com/office/drawing/2014/main" id="{A6A66E8D-43F2-4C36-9177-5E1C3D37096A}"/>
            </a:ext>
          </a:extLst>
        </xdr:cNvPr>
        <xdr:cNvSpPr/>
      </xdr:nvSpPr>
      <xdr:spPr>
        <a:xfrm>
          <a:off x="13089890" y="14581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57150</xdr:rowOff>
    </xdr:from>
    <xdr:to>
      <xdr:col>81</xdr:col>
      <xdr:colOff>50800</xdr:colOff>
      <xdr:row>85</xdr:row>
      <xdr:rowOff>99061</xdr:rowOff>
    </xdr:to>
    <xdr:cxnSp macro="">
      <xdr:nvCxnSpPr>
        <xdr:cNvPr id="661" name="直線コネクタ 660">
          <a:extLst>
            <a:ext uri="{FF2B5EF4-FFF2-40B4-BE49-F238E27FC236}">
              <a16:creationId xmlns:a16="http://schemas.microsoft.com/office/drawing/2014/main" id="{02602FC2-A0DE-4AB3-BF27-01B53DFE8FAA}"/>
            </a:ext>
          </a:extLst>
        </xdr:cNvPr>
        <xdr:cNvCxnSpPr/>
      </xdr:nvCxnSpPr>
      <xdr:spPr>
        <a:xfrm>
          <a:off x="13144500" y="1462659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135889</xdr:rowOff>
    </xdr:from>
    <xdr:to>
      <xdr:col>72</xdr:col>
      <xdr:colOff>38100</xdr:colOff>
      <xdr:row>85</xdr:row>
      <xdr:rowOff>66039</xdr:rowOff>
    </xdr:to>
    <xdr:sp macro="" textlink="">
      <xdr:nvSpPr>
        <xdr:cNvPr id="662" name="楕円 661">
          <a:extLst>
            <a:ext uri="{FF2B5EF4-FFF2-40B4-BE49-F238E27FC236}">
              <a16:creationId xmlns:a16="http://schemas.microsoft.com/office/drawing/2014/main" id="{1965FFB8-F509-497D-8680-F671A92601BE}"/>
            </a:ext>
          </a:extLst>
        </xdr:cNvPr>
        <xdr:cNvSpPr/>
      </xdr:nvSpPr>
      <xdr:spPr>
        <a:xfrm>
          <a:off x="12303760" y="145338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15239</xdr:rowOff>
    </xdr:from>
    <xdr:to>
      <xdr:col>76</xdr:col>
      <xdr:colOff>114300</xdr:colOff>
      <xdr:row>85</xdr:row>
      <xdr:rowOff>57150</xdr:rowOff>
    </xdr:to>
    <xdr:cxnSp macro="">
      <xdr:nvCxnSpPr>
        <xdr:cNvPr id="663" name="直線コネクタ 662">
          <a:extLst>
            <a:ext uri="{FF2B5EF4-FFF2-40B4-BE49-F238E27FC236}">
              <a16:creationId xmlns:a16="http://schemas.microsoft.com/office/drawing/2014/main" id="{3EA69C90-A966-4F93-9952-D97004F3C7E3}"/>
            </a:ext>
          </a:extLst>
        </xdr:cNvPr>
        <xdr:cNvCxnSpPr/>
      </xdr:nvCxnSpPr>
      <xdr:spPr>
        <a:xfrm>
          <a:off x="12346940" y="14592299"/>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93980</xdr:rowOff>
    </xdr:from>
    <xdr:to>
      <xdr:col>67</xdr:col>
      <xdr:colOff>101600</xdr:colOff>
      <xdr:row>85</xdr:row>
      <xdr:rowOff>24130</xdr:rowOff>
    </xdr:to>
    <xdr:sp macro="" textlink="">
      <xdr:nvSpPr>
        <xdr:cNvPr id="664" name="楕円 663">
          <a:extLst>
            <a:ext uri="{FF2B5EF4-FFF2-40B4-BE49-F238E27FC236}">
              <a16:creationId xmlns:a16="http://schemas.microsoft.com/office/drawing/2014/main" id="{DF77DB1D-70A8-4BDD-BAED-DD4F5C51C00F}"/>
            </a:ext>
          </a:extLst>
        </xdr:cNvPr>
        <xdr:cNvSpPr/>
      </xdr:nvSpPr>
      <xdr:spPr>
        <a:xfrm>
          <a:off x="11487150" y="14499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144780</xdr:rowOff>
    </xdr:from>
    <xdr:to>
      <xdr:col>71</xdr:col>
      <xdr:colOff>177800</xdr:colOff>
      <xdr:row>85</xdr:row>
      <xdr:rowOff>15239</xdr:rowOff>
    </xdr:to>
    <xdr:cxnSp macro="">
      <xdr:nvCxnSpPr>
        <xdr:cNvPr id="665" name="直線コネクタ 664">
          <a:extLst>
            <a:ext uri="{FF2B5EF4-FFF2-40B4-BE49-F238E27FC236}">
              <a16:creationId xmlns:a16="http://schemas.microsoft.com/office/drawing/2014/main" id="{52393825-62F8-43E2-8004-AA9AE6038B90}"/>
            </a:ext>
          </a:extLst>
        </xdr:cNvPr>
        <xdr:cNvCxnSpPr/>
      </xdr:nvCxnSpPr>
      <xdr:spPr>
        <a:xfrm>
          <a:off x="11541760" y="14544675"/>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9143A98F-D532-46E2-AA01-27102E01BBE0}"/>
            </a:ext>
          </a:extLst>
        </xdr:cNvPr>
        <xdr:cNvSpPr txBox="1"/>
      </xdr:nvSpPr>
      <xdr:spPr>
        <a:xfrm>
          <a:off x="1373823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0FB749F7-D82E-478A-9EDC-0BFCE1704BB3}"/>
            </a:ext>
          </a:extLst>
        </xdr:cNvPr>
        <xdr:cNvSpPr txBox="1"/>
      </xdr:nvSpPr>
      <xdr:spPr>
        <a:xfrm>
          <a:off x="1295718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DF3F3457-8DE1-4BEA-9707-64738D9C64EA}"/>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A44EA7A8-337A-4B82-81E3-319748267096}"/>
            </a:ext>
          </a:extLst>
        </xdr:cNvPr>
        <xdr:cNvSpPr txBox="1"/>
      </xdr:nvSpPr>
      <xdr:spPr>
        <a:xfrm>
          <a:off x="113544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140988</xdr:rowOff>
    </xdr:from>
    <xdr:ext cx="405111" cy="259045"/>
    <xdr:sp macro="" textlink="">
      <xdr:nvSpPr>
        <xdr:cNvPr id="670" name="n_1mainValue【児童館】&#10;有形固定資産減価償却率">
          <a:extLst>
            <a:ext uri="{FF2B5EF4-FFF2-40B4-BE49-F238E27FC236}">
              <a16:creationId xmlns:a16="http://schemas.microsoft.com/office/drawing/2014/main" id="{F114A657-C7C4-434C-A307-EE7859D7CCFA}"/>
            </a:ext>
          </a:extLst>
        </xdr:cNvPr>
        <xdr:cNvSpPr txBox="1"/>
      </xdr:nvSpPr>
      <xdr:spPr>
        <a:xfrm>
          <a:off x="13738234" y="1471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99077</xdr:rowOff>
    </xdr:from>
    <xdr:ext cx="405111" cy="259045"/>
    <xdr:sp macro="" textlink="">
      <xdr:nvSpPr>
        <xdr:cNvPr id="671" name="n_2mainValue【児童館】&#10;有形固定資産減価償却率">
          <a:extLst>
            <a:ext uri="{FF2B5EF4-FFF2-40B4-BE49-F238E27FC236}">
              <a16:creationId xmlns:a16="http://schemas.microsoft.com/office/drawing/2014/main" id="{58989671-536F-402F-8DCF-92F1B9E65D08}"/>
            </a:ext>
          </a:extLst>
        </xdr:cNvPr>
        <xdr:cNvSpPr txBox="1"/>
      </xdr:nvSpPr>
      <xdr:spPr>
        <a:xfrm>
          <a:off x="12957184"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57166</xdr:rowOff>
    </xdr:from>
    <xdr:ext cx="405111" cy="259045"/>
    <xdr:sp macro="" textlink="">
      <xdr:nvSpPr>
        <xdr:cNvPr id="672" name="n_3mainValue【児童館】&#10;有形固定資産減価償却率">
          <a:extLst>
            <a:ext uri="{FF2B5EF4-FFF2-40B4-BE49-F238E27FC236}">
              <a16:creationId xmlns:a16="http://schemas.microsoft.com/office/drawing/2014/main" id="{B7A404A9-0DBD-4EB3-9382-04C6CF716DA3}"/>
            </a:ext>
          </a:extLst>
        </xdr:cNvPr>
        <xdr:cNvSpPr txBox="1"/>
      </xdr:nvSpPr>
      <xdr:spPr>
        <a:xfrm>
          <a:off x="12171054" y="1462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15257</xdr:rowOff>
    </xdr:from>
    <xdr:ext cx="405111" cy="259045"/>
    <xdr:sp macro="" textlink="">
      <xdr:nvSpPr>
        <xdr:cNvPr id="673" name="n_4mainValue【児童館】&#10;有形固定資産減価償却率">
          <a:extLst>
            <a:ext uri="{FF2B5EF4-FFF2-40B4-BE49-F238E27FC236}">
              <a16:creationId xmlns:a16="http://schemas.microsoft.com/office/drawing/2014/main" id="{5026C245-62A6-40E1-8989-E62140E38272}"/>
            </a:ext>
          </a:extLst>
        </xdr:cNvPr>
        <xdr:cNvSpPr txBox="1"/>
      </xdr:nvSpPr>
      <xdr:spPr>
        <a:xfrm>
          <a:off x="11354444" y="1459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E0764E11-A966-40F6-A8E1-DBFE834738A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B0FD9B4A-E6A0-4EA7-B54F-0D4BB2267FB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4B72611A-8FFA-4D08-8D05-BB6689084EA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BDE27660-E8A1-4BDC-B207-8CD82D7EF50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5A54BA88-4007-45F4-AC53-CF7E794EA9A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95277FC6-A593-4C79-82F2-B8326830F77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856541F2-BA74-4A53-9492-09E7C9E5155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63105D44-3B80-4A57-8573-D46E6732E43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32566864-54E3-4A14-905C-8914926C3DF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C26EC1CC-25C5-4C0D-8532-B7FD7FF2549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F0C64744-B399-4FB6-AF8E-F95F3FA73D92}"/>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040B5640-8C9D-41F4-B972-27B623148D97}"/>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4489B4C0-12E5-4FA8-B68C-3B1567644B70}"/>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0A28EF9B-2EA1-42C5-84D3-A17B91E8B30C}"/>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AC9A9999-C08C-434C-B253-B312384D8849}"/>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551B7EC1-34D2-454B-8D53-2898EDD96EA6}"/>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10812348-8F80-4668-A821-4D77A14D8073}"/>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D2789A01-785B-4214-9689-6AE78B3034B3}"/>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0FC949EA-689D-4220-878F-1CA0BF5F8E2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DBFDBB8E-BF6B-44FC-9878-3380E052A654}"/>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AEA1E0D0-2B0D-4C92-AA6E-F18160803E6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5F10959B-4921-4FA3-AD20-FD944901DBE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EAED8D3C-1E9E-4BBF-8DF6-51D7D6AFC92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2AB86BF1-F6BF-41A3-9BAA-DA51B36CDF8D}"/>
            </a:ext>
          </a:extLst>
        </xdr:cNvPr>
        <xdr:cNvCxnSpPr/>
      </xdr:nvCxnSpPr>
      <xdr:spPr>
        <a:xfrm flipV="1">
          <a:off x="19947254" y="1321689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A06E88EF-E261-476A-BB06-ACEAD546D811}"/>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2D4BC340-CB57-443F-A789-AA3A7E6EBE0C}"/>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436550AC-D155-4CC5-B268-96B6B635EAAA}"/>
            </a:ext>
          </a:extLst>
        </xdr:cNvPr>
        <xdr:cNvSpPr txBox="1"/>
      </xdr:nvSpPr>
      <xdr:spPr>
        <a:xfrm>
          <a:off x="19985990" y="1299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BD87E972-428E-450B-B9A5-E19C741F5883}"/>
            </a:ext>
          </a:extLst>
        </xdr:cNvPr>
        <xdr:cNvCxnSpPr/>
      </xdr:nvCxnSpPr>
      <xdr:spPr>
        <a:xfrm>
          <a:off x="19885660" y="1321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2" name="【児童館】&#10;一人当たり面積平均値テキスト">
          <a:extLst>
            <a:ext uri="{FF2B5EF4-FFF2-40B4-BE49-F238E27FC236}">
              <a16:creationId xmlns:a16="http://schemas.microsoft.com/office/drawing/2014/main" id="{C1D640DD-0B52-4B59-A26F-6D90DB3B5623}"/>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CBF9CF28-A31B-47A3-927A-5D9CE69CA3E4}"/>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2F690D18-A477-411C-9548-96F7CFDBBABE}"/>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6B7A359E-8666-410B-9E1F-EC2A5CA907C1}"/>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8C8DB227-B7AE-4C95-9571-15F7F8E4BC1E}"/>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105E1CF6-576D-4510-8248-50CE1E580E72}"/>
            </a:ext>
          </a:extLst>
        </xdr:cNvPr>
        <xdr:cNvSpPr/>
      </xdr:nvSpPr>
      <xdr:spPr>
        <a:xfrm>
          <a:off x="167614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167D0A8F-3A4A-46FE-86B0-7D115EB4F5D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2B2EEC59-6B6F-4C02-821F-A78D63F1B4C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27DA161-D2D9-48AA-9268-80BA6E11AF8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4D36DCA-813A-43EE-A0AF-6831018523C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9FF16B1B-8AFD-43D9-ADE7-CFB33E52BF5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13" name="楕円 712">
          <a:extLst>
            <a:ext uri="{FF2B5EF4-FFF2-40B4-BE49-F238E27FC236}">
              <a16:creationId xmlns:a16="http://schemas.microsoft.com/office/drawing/2014/main" id="{286492E0-1921-4B2E-8A8F-9C6E00DD4EFF}"/>
            </a:ext>
          </a:extLst>
        </xdr:cNvPr>
        <xdr:cNvSpPr/>
      </xdr:nvSpPr>
      <xdr:spPr>
        <a:xfrm>
          <a:off x="19904710" y="1465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14" name="【児童館】&#10;一人当たり面積該当値テキスト">
          <a:extLst>
            <a:ext uri="{FF2B5EF4-FFF2-40B4-BE49-F238E27FC236}">
              <a16:creationId xmlns:a16="http://schemas.microsoft.com/office/drawing/2014/main" id="{0BC980F1-DAB2-4908-A757-11FDD1DC95DE}"/>
            </a:ext>
          </a:extLst>
        </xdr:cNvPr>
        <xdr:cNvSpPr txBox="1"/>
      </xdr:nvSpPr>
      <xdr:spPr>
        <a:xfrm>
          <a:off x="19985990" y="1457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715" name="楕円 714">
          <a:extLst>
            <a:ext uri="{FF2B5EF4-FFF2-40B4-BE49-F238E27FC236}">
              <a16:creationId xmlns:a16="http://schemas.microsoft.com/office/drawing/2014/main" id="{1869D486-67C5-4B79-B133-93352FB5E399}"/>
            </a:ext>
          </a:extLst>
        </xdr:cNvPr>
        <xdr:cNvSpPr/>
      </xdr:nvSpPr>
      <xdr:spPr>
        <a:xfrm>
          <a:off x="19161760" y="14657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716" name="直線コネクタ 715">
          <a:extLst>
            <a:ext uri="{FF2B5EF4-FFF2-40B4-BE49-F238E27FC236}">
              <a16:creationId xmlns:a16="http://schemas.microsoft.com/office/drawing/2014/main" id="{9FFCCE81-10EF-4492-B8FE-FD8C2C85A5CE}"/>
            </a:ext>
          </a:extLst>
        </xdr:cNvPr>
        <xdr:cNvCxnSpPr/>
      </xdr:nvCxnSpPr>
      <xdr:spPr>
        <a:xfrm>
          <a:off x="19204940" y="1470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17" name="楕円 716">
          <a:extLst>
            <a:ext uri="{FF2B5EF4-FFF2-40B4-BE49-F238E27FC236}">
              <a16:creationId xmlns:a16="http://schemas.microsoft.com/office/drawing/2014/main" id="{B084E705-2B0B-4C72-9FD8-226C4C33411B}"/>
            </a:ext>
          </a:extLst>
        </xdr:cNvPr>
        <xdr:cNvSpPr/>
      </xdr:nvSpPr>
      <xdr:spPr>
        <a:xfrm>
          <a:off x="18345150" y="1465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718" name="直線コネクタ 717">
          <a:extLst>
            <a:ext uri="{FF2B5EF4-FFF2-40B4-BE49-F238E27FC236}">
              <a16:creationId xmlns:a16="http://schemas.microsoft.com/office/drawing/2014/main" id="{295791E6-77ED-4B2F-A897-78B2963E260C}"/>
            </a:ext>
          </a:extLst>
        </xdr:cNvPr>
        <xdr:cNvCxnSpPr/>
      </xdr:nvCxnSpPr>
      <xdr:spPr>
        <a:xfrm>
          <a:off x="18399760" y="1470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719" name="楕円 718">
          <a:extLst>
            <a:ext uri="{FF2B5EF4-FFF2-40B4-BE49-F238E27FC236}">
              <a16:creationId xmlns:a16="http://schemas.microsoft.com/office/drawing/2014/main" id="{F58C0DB0-AC26-40AE-9449-1B6474242853}"/>
            </a:ext>
          </a:extLst>
        </xdr:cNvPr>
        <xdr:cNvSpPr/>
      </xdr:nvSpPr>
      <xdr:spPr>
        <a:xfrm>
          <a:off x="17547590" y="146577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720" name="直線コネクタ 719">
          <a:extLst>
            <a:ext uri="{FF2B5EF4-FFF2-40B4-BE49-F238E27FC236}">
              <a16:creationId xmlns:a16="http://schemas.microsoft.com/office/drawing/2014/main" id="{F195DE8A-50BE-47D0-84EA-4E553948323C}"/>
            </a:ext>
          </a:extLst>
        </xdr:cNvPr>
        <xdr:cNvCxnSpPr/>
      </xdr:nvCxnSpPr>
      <xdr:spPr>
        <a:xfrm>
          <a:off x="1760220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721" name="楕円 720">
          <a:extLst>
            <a:ext uri="{FF2B5EF4-FFF2-40B4-BE49-F238E27FC236}">
              <a16:creationId xmlns:a16="http://schemas.microsoft.com/office/drawing/2014/main" id="{54C11F3D-B5DE-4EF1-80A1-6CA624397F1C}"/>
            </a:ext>
          </a:extLst>
        </xdr:cNvPr>
        <xdr:cNvSpPr/>
      </xdr:nvSpPr>
      <xdr:spPr>
        <a:xfrm>
          <a:off x="16761460" y="14657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722" name="直線コネクタ 721">
          <a:extLst>
            <a:ext uri="{FF2B5EF4-FFF2-40B4-BE49-F238E27FC236}">
              <a16:creationId xmlns:a16="http://schemas.microsoft.com/office/drawing/2014/main" id="{C16EAB8E-E199-446E-A924-17A77227E281}"/>
            </a:ext>
          </a:extLst>
        </xdr:cNvPr>
        <xdr:cNvCxnSpPr/>
      </xdr:nvCxnSpPr>
      <xdr:spPr>
        <a:xfrm>
          <a:off x="1680464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3" name="n_1aveValue【児童館】&#10;一人当たり面積">
          <a:extLst>
            <a:ext uri="{FF2B5EF4-FFF2-40B4-BE49-F238E27FC236}">
              <a16:creationId xmlns:a16="http://schemas.microsoft.com/office/drawing/2014/main" id="{4E1A95DC-9D83-4850-9B25-9D9E28485620}"/>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4" name="n_2aveValue【児童館】&#10;一人当たり面積">
          <a:extLst>
            <a:ext uri="{FF2B5EF4-FFF2-40B4-BE49-F238E27FC236}">
              <a16:creationId xmlns:a16="http://schemas.microsoft.com/office/drawing/2014/main" id="{3FAB1440-B578-4A6E-877C-12E82AE494C7}"/>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5" name="n_3aveValue【児童館】&#10;一人当たり面積">
          <a:extLst>
            <a:ext uri="{FF2B5EF4-FFF2-40B4-BE49-F238E27FC236}">
              <a16:creationId xmlns:a16="http://schemas.microsoft.com/office/drawing/2014/main" id="{3BC99F49-F30B-46F1-B552-22A3ABF67CCF}"/>
            </a:ext>
          </a:extLst>
        </xdr:cNvPr>
        <xdr:cNvSpPr txBox="1"/>
      </xdr:nvSpPr>
      <xdr:spPr>
        <a:xfrm>
          <a:off x="1738447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26" name="n_4aveValue【児童館】&#10;一人当たり面積">
          <a:extLst>
            <a:ext uri="{FF2B5EF4-FFF2-40B4-BE49-F238E27FC236}">
              <a16:creationId xmlns:a16="http://schemas.microsoft.com/office/drawing/2014/main" id="{2B1E66A1-8F16-48A3-93CE-23A36DA36C68}"/>
            </a:ext>
          </a:extLst>
        </xdr:cNvPr>
        <xdr:cNvSpPr txBox="1"/>
      </xdr:nvSpPr>
      <xdr:spPr>
        <a:xfrm>
          <a:off x="16588817"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727" name="n_1mainValue【児童館】&#10;一人当たり面積">
          <a:extLst>
            <a:ext uri="{FF2B5EF4-FFF2-40B4-BE49-F238E27FC236}">
              <a16:creationId xmlns:a16="http://schemas.microsoft.com/office/drawing/2014/main" id="{D9A89712-83A3-45F4-9D4B-9F11B6AF9BA2}"/>
            </a:ext>
          </a:extLst>
        </xdr:cNvPr>
        <xdr:cNvSpPr txBox="1"/>
      </xdr:nvSpPr>
      <xdr:spPr>
        <a:xfrm>
          <a:off x="1898213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728" name="n_2mainValue【児童館】&#10;一人当たり面積">
          <a:extLst>
            <a:ext uri="{FF2B5EF4-FFF2-40B4-BE49-F238E27FC236}">
              <a16:creationId xmlns:a16="http://schemas.microsoft.com/office/drawing/2014/main" id="{27413A1B-1A7C-420F-BB80-29AEAA4446B5}"/>
            </a:ext>
          </a:extLst>
        </xdr:cNvPr>
        <xdr:cNvSpPr txBox="1"/>
      </xdr:nvSpPr>
      <xdr:spPr>
        <a:xfrm>
          <a:off x="1818203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729" name="n_3mainValue【児童館】&#10;一人当たり面積">
          <a:extLst>
            <a:ext uri="{FF2B5EF4-FFF2-40B4-BE49-F238E27FC236}">
              <a16:creationId xmlns:a16="http://schemas.microsoft.com/office/drawing/2014/main" id="{0089944B-E88F-4F1A-AE90-AF8DEB521A28}"/>
            </a:ext>
          </a:extLst>
        </xdr:cNvPr>
        <xdr:cNvSpPr txBox="1"/>
      </xdr:nvSpPr>
      <xdr:spPr>
        <a:xfrm>
          <a:off x="1738447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730" name="n_4mainValue【児童館】&#10;一人当たり面積">
          <a:extLst>
            <a:ext uri="{FF2B5EF4-FFF2-40B4-BE49-F238E27FC236}">
              <a16:creationId xmlns:a16="http://schemas.microsoft.com/office/drawing/2014/main" id="{A00B9097-97C8-434A-9134-51F1507CA7D1}"/>
            </a:ext>
          </a:extLst>
        </xdr:cNvPr>
        <xdr:cNvSpPr txBox="1"/>
      </xdr:nvSpPr>
      <xdr:spPr>
        <a:xfrm>
          <a:off x="16588817"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63D4903A-EDAF-4170-82EF-F4AC9412985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805DF2E6-0B19-40C7-9B27-CA4B562EB17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7F911009-1D14-4F32-9E64-730BB9EA53B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5875A8D1-5287-4B43-9859-869BF1D04FB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F7A7DDE6-D5F0-4CE1-9043-08477188419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CC91EDC3-EE75-4721-B9C7-2CE22BAC48B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B1C717F9-5D7E-4E1D-9039-6D77DBC3E64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AD2F5225-85EC-4E70-B651-3E864FAE12B6}"/>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9" name="正方形/長方形 738">
          <a:extLst>
            <a:ext uri="{FF2B5EF4-FFF2-40B4-BE49-F238E27FC236}">
              <a16:creationId xmlns:a16="http://schemas.microsoft.com/office/drawing/2014/main" id="{90F44039-F845-4297-AB7A-A50BAE66471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0" name="正方形/長方形 739">
          <a:extLst>
            <a:ext uri="{FF2B5EF4-FFF2-40B4-BE49-F238E27FC236}">
              <a16:creationId xmlns:a16="http://schemas.microsoft.com/office/drawing/2014/main" id="{B86048E0-6B76-4B4B-8729-67F66DA71D5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1" name="正方形/長方形 740">
          <a:extLst>
            <a:ext uri="{FF2B5EF4-FFF2-40B4-BE49-F238E27FC236}">
              <a16:creationId xmlns:a16="http://schemas.microsoft.com/office/drawing/2014/main" id="{F3015764-AEF3-4BA8-9AF7-BEB8BF12929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2" name="正方形/長方形 741">
          <a:extLst>
            <a:ext uri="{FF2B5EF4-FFF2-40B4-BE49-F238E27FC236}">
              <a16:creationId xmlns:a16="http://schemas.microsoft.com/office/drawing/2014/main" id="{9C9AA5AA-92F7-4066-9250-E746928811A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3" name="正方形/長方形 742">
          <a:extLst>
            <a:ext uri="{FF2B5EF4-FFF2-40B4-BE49-F238E27FC236}">
              <a16:creationId xmlns:a16="http://schemas.microsoft.com/office/drawing/2014/main" id="{DBBF2B36-F06C-4655-A608-A5531AEB58C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4" name="正方形/長方形 743">
          <a:extLst>
            <a:ext uri="{FF2B5EF4-FFF2-40B4-BE49-F238E27FC236}">
              <a16:creationId xmlns:a16="http://schemas.microsoft.com/office/drawing/2014/main" id="{1400F3DB-6141-4BF8-A091-B5AE006FD54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5" name="正方形/長方形 744">
          <a:extLst>
            <a:ext uri="{FF2B5EF4-FFF2-40B4-BE49-F238E27FC236}">
              <a16:creationId xmlns:a16="http://schemas.microsoft.com/office/drawing/2014/main" id="{10CB7B20-55DB-4E87-90BD-B9948B428E1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6" name="正方形/長方形 745">
          <a:extLst>
            <a:ext uri="{FF2B5EF4-FFF2-40B4-BE49-F238E27FC236}">
              <a16:creationId xmlns:a16="http://schemas.microsoft.com/office/drawing/2014/main" id="{8750B441-A93F-4DA9-AA02-B10FAF242AB1}"/>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EAA4B4B4-964A-47B8-A9A8-4B9022C4A44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6625503A-A130-46D1-AEA6-96829931991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22ACE009-E182-43DF-9F8E-31FEEBDAF8F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保育所、児童館である。保育所については、近年の整備を民間中心に進めているため、結果として市立保育園の築後年数の経過に伴い上昇している。将来の保育需要を見据えつつ、市立保育園の役割を検証し必要な整備を行う。児童館については、１施設しかないため当該施設の数値が直接反映されており、引き続き適切な維持管理を行っていく。</a:t>
          </a:r>
          <a:endParaRPr lang="ja-JP" altLang="ja-JP" sz="18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F7FA3D-7FD3-48D3-9121-8114A77696D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3707F7-0418-4496-ABFC-5BBDD7A5807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3D5415-2DD3-4649-AD67-D926941188C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781EFA-9471-4071-B74B-4DC759307DD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3D97F9-85D7-4698-8862-B1CDF1E4550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0DD72E-39E1-4762-88A0-51C202F5F0C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CD444A-EFB5-4EF9-A0C1-1DFEC7B1D97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964959-0C67-4D43-8B2C-3FBEEA85139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935BD5-030B-4E17-81D6-43714B75D7E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ACB6562-46B2-486A-88D2-034383D336F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148,034
143,838
10.98
90,665,203
86,350,983
3,980,046
48,488,360
11,873,611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CD21EB6-93E5-40A8-AA7B-D7D72A1E51D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5DBD44-A184-4123-82AD-281E75F5073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3DF5A3-2B79-4677-B922-67454444925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259240-A6B3-419D-876C-09F9627F0E8C}"/>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4278DF-D85A-4607-9050-2C8D945358A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22EF016-654E-40FA-8C2A-73D837C11214}"/>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014279-4884-4D0F-9873-BBF7293B51E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C721316-5097-43EE-A981-3647488C393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97A639-21C7-433C-8F11-CA67934F72D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0E9BA26-E7BD-4C84-B12B-B842FD1A05B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F7109D-9A0C-47B0-A5ED-D007DF75445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28E69C-2A86-4043-8DDA-45F1B5E4361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6F8D8D-D0BA-454D-A7ED-B9628D9FB17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2BDB91-5B0B-4A63-91B1-BBA5E19B7E1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2B14DB-8A39-4C54-BF71-68DD115E4EC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25E56B-F541-43FA-B91A-D1277498FA2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E6C4C4-CC3D-4AA7-9C93-19C44F4D5DE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3E734AA-6C1A-4267-8224-EA6E45B014B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1D1EF6-15C0-486E-B4C1-79D6385EAC0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6A5CFA-DA45-46B7-B9BC-378D45E662D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9BDC681-A894-4E03-BBEB-441F3CE15A7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B56C0A-4C11-45F6-8179-94FC710A74C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436536-6169-478F-A31D-8A1FE2BA50C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E1F8DE-F3D3-4CFC-BB00-0A97120248A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A7F395-6845-4200-B4F5-5EFB4065773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D114E77-6EDA-4968-A69A-3CF6E888910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102560-011E-4641-B6B8-D67D056405F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327E0A-C1C3-49AB-9272-E9E06B5DD9E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7A3785-9457-4328-8201-1490604E5FE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237A5EF-BBD0-45F5-89A6-0D6432C705A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AFA191-B915-46D4-B57C-90446017D67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05BD76-B72A-4431-8A81-CB4368E5FD4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BA8BF8D-1FBA-4317-9768-FBAAFE18C8C3}"/>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CE6EE81-C2ED-47E8-887E-C793572A5548}"/>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F48E47-4902-4001-938A-94ECD0A9F59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390A31E-4EDE-49BC-BEE7-96EB0F67F93F}"/>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A6EC815-7C94-4A51-A570-82903DE425BA}"/>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F2198D6-1150-4D4F-9DE1-FCDE8203E299}"/>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E0EECF-06E9-4CCE-88F4-75704F200A2E}"/>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31D2713-ED3A-414B-9959-DD57767D709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D0C7C8F-0F86-4EE2-80D3-DF7B91B47E24}"/>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6684DF1-632C-4DF9-8F40-ADE845AD0FF2}"/>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13DF24F-7694-4AC9-82B6-19FC9B3245D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DB4D23F-5102-400C-A141-DBFECCA65ECD}"/>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5B38DAA-824E-40A9-BA50-06E75077EC5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BBFCA891-E4C5-4A21-B986-203398380160}"/>
            </a:ext>
          </a:extLst>
        </xdr:cNvPr>
        <xdr:cNvCxnSpPr/>
      </xdr:nvCxnSpPr>
      <xdr:spPr>
        <a:xfrm flipV="1">
          <a:off x="4173855" y="5888355"/>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A5316CEF-D080-467D-9727-2E1C55325B9D}"/>
            </a:ext>
          </a:extLst>
        </xdr:cNvPr>
        <xdr:cNvSpPr txBox="1"/>
      </xdr:nvSpPr>
      <xdr:spPr>
        <a:xfrm>
          <a:off x="4212590"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0E594A75-2764-4996-8858-5285775228B7}"/>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56234CCB-5D2D-49E6-A77E-2051CD97C0E0}"/>
            </a:ext>
          </a:extLst>
        </xdr:cNvPr>
        <xdr:cNvSpPr txBox="1"/>
      </xdr:nvSpPr>
      <xdr:spPr>
        <a:xfrm>
          <a:off x="421259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56987EC-54A6-42B6-9164-84BB96B16BF0}"/>
            </a:ext>
          </a:extLst>
        </xdr:cNvPr>
        <xdr:cNvCxnSpPr/>
      </xdr:nvCxnSpPr>
      <xdr:spPr>
        <a:xfrm>
          <a:off x="4112260" y="588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FD6137E8-D6DF-4D8F-B90E-A8C0DC726662}"/>
            </a:ext>
          </a:extLst>
        </xdr:cNvPr>
        <xdr:cNvSpPr txBox="1"/>
      </xdr:nvSpPr>
      <xdr:spPr>
        <a:xfrm>
          <a:off x="421259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C3826B71-956E-4B4D-B997-81EB85F8CEB4}"/>
            </a:ext>
          </a:extLst>
        </xdr:cNvPr>
        <xdr:cNvSpPr/>
      </xdr:nvSpPr>
      <xdr:spPr>
        <a:xfrm>
          <a:off x="413131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C1D1B3CB-EF80-4BE1-AEE9-DD5119289AC3}"/>
            </a:ext>
          </a:extLst>
        </xdr:cNvPr>
        <xdr:cNvSpPr/>
      </xdr:nvSpPr>
      <xdr:spPr>
        <a:xfrm>
          <a:off x="33883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5A730090-2EF7-40DB-AD50-EADA10FED156}"/>
            </a:ext>
          </a:extLst>
        </xdr:cNvPr>
        <xdr:cNvSpPr/>
      </xdr:nvSpPr>
      <xdr:spPr>
        <a:xfrm>
          <a:off x="2571750" y="62452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C4257E56-7C97-46D6-88E6-5E0E27ED88DD}"/>
            </a:ext>
          </a:extLst>
        </xdr:cNvPr>
        <xdr:cNvSpPr/>
      </xdr:nvSpPr>
      <xdr:spPr>
        <a:xfrm>
          <a:off x="1774190" y="62547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DAEA6617-C0F2-4FBD-BE2D-DF936B7ECDE4}"/>
            </a:ext>
          </a:extLst>
        </xdr:cNvPr>
        <xdr:cNvSpPr/>
      </xdr:nvSpPr>
      <xdr:spPr>
        <a:xfrm>
          <a:off x="988060" y="62223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84CE4EC-048E-41C6-9338-D23DD6B37BA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113BCAB-F0BE-46EF-A24F-734F8F5E613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76EA2B9-EA23-46F5-9B0A-CCE94AC8301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379D0F6-7604-4101-86E8-DEFCBD449DC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4C59BA6-8283-41AE-B117-263A0FF0B09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109220</xdr:rowOff>
    </xdr:from>
    <xdr:to>
      <xdr:col>24</xdr:col>
      <xdr:colOff>114300</xdr:colOff>
      <xdr:row>36</xdr:row>
      <xdr:rowOff>39370</xdr:rowOff>
    </xdr:to>
    <xdr:sp macro="" textlink="">
      <xdr:nvSpPr>
        <xdr:cNvPr id="73" name="楕円 72">
          <a:extLst>
            <a:ext uri="{FF2B5EF4-FFF2-40B4-BE49-F238E27FC236}">
              <a16:creationId xmlns:a16="http://schemas.microsoft.com/office/drawing/2014/main" id="{0A841428-3077-438F-9715-B0A5285EC24C}"/>
            </a:ext>
          </a:extLst>
        </xdr:cNvPr>
        <xdr:cNvSpPr/>
      </xdr:nvSpPr>
      <xdr:spPr>
        <a:xfrm>
          <a:off x="4131310" y="61080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132097</xdr:rowOff>
    </xdr:from>
    <xdr:ext cx="405111" cy="259045"/>
    <xdr:sp macro="" textlink="">
      <xdr:nvSpPr>
        <xdr:cNvPr id="74" name="【図書館】&#10;有形固定資産減価償却率該当値テキスト">
          <a:extLst>
            <a:ext uri="{FF2B5EF4-FFF2-40B4-BE49-F238E27FC236}">
              <a16:creationId xmlns:a16="http://schemas.microsoft.com/office/drawing/2014/main" id="{53CEDF7F-CAE0-45B5-9A62-A2495F49A88E}"/>
            </a:ext>
          </a:extLst>
        </xdr:cNvPr>
        <xdr:cNvSpPr txBox="1"/>
      </xdr:nvSpPr>
      <xdr:spPr>
        <a:xfrm>
          <a:off x="421259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71120</xdr:rowOff>
    </xdr:from>
    <xdr:to>
      <xdr:col>20</xdr:col>
      <xdr:colOff>38100</xdr:colOff>
      <xdr:row>36</xdr:row>
      <xdr:rowOff>1270</xdr:rowOff>
    </xdr:to>
    <xdr:sp macro="" textlink="">
      <xdr:nvSpPr>
        <xdr:cNvPr id="75" name="楕円 74">
          <a:extLst>
            <a:ext uri="{FF2B5EF4-FFF2-40B4-BE49-F238E27FC236}">
              <a16:creationId xmlns:a16="http://schemas.microsoft.com/office/drawing/2014/main" id="{211056E9-40E1-4D82-9389-7EC6B47A59F2}"/>
            </a:ext>
          </a:extLst>
        </xdr:cNvPr>
        <xdr:cNvSpPr/>
      </xdr:nvSpPr>
      <xdr:spPr>
        <a:xfrm>
          <a:off x="3388360" y="6069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121920</xdr:rowOff>
    </xdr:from>
    <xdr:to>
      <xdr:col>24</xdr:col>
      <xdr:colOff>63500</xdr:colOff>
      <xdr:row>35</xdr:row>
      <xdr:rowOff>160020</xdr:rowOff>
    </xdr:to>
    <xdr:cxnSp macro="">
      <xdr:nvCxnSpPr>
        <xdr:cNvPr id="76" name="直線コネクタ 75">
          <a:extLst>
            <a:ext uri="{FF2B5EF4-FFF2-40B4-BE49-F238E27FC236}">
              <a16:creationId xmlns:a16="http://schemas.microsoft.com/office/drawing/2014/main" id="{53368E93-8A77-433E-BCB3-274EB67B16C1}"/>
            </a:ext>
          </a:extLst>
        </xdr:cNvPr>
        <xdr:cNvCxnSpPr/>
      </xdr:nvCxnSpPr>
      <xdr:spPr>
        <a:xfrm>
          <a:off x="3431540" y="612457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31115</xdr:rowOff>
    </xdr:from>
    <xdr:to>
      <xdr:col>15</xdr:col>
      <xdr:colOff>101600</xdr:colOff>
      <xdr:row>35</xdr:row>
      <xdr:rowOff>132715</xdr:rowOff>
    </xdr:to>
    <xdr:sp macro="" textlink="">
      <xdr:nvSpPr>
        <xdr:cNvPr id="77" name="楕円 76">
          <a:extLst>
            <a:ext uri="{FF2B5EF4-FFF2-40B4-BE49-F238E27FC236}">
              <a16:creationId xmlns:a16="http://schemas.microsoft.com/office/drawing/2014/main" id="{DF2D377D-4EDF-4DD4-B33D-A7545ECF50A8}"/>
            </a:ext>
          </a:extLst>
        </xdr:cNvPr>
        <xdr:cNvSpPr/>
      </xdr:nvSpPr>
      <xdr:spPr>
        <a:xfrm>
          <a:off x="2571750" y="60299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81915</xdr:rowOff>
    </xdr:from>
    <xdr:to>
      <xdr:col>19</xdr:col>
      <xdr:colOff>177800</xdr:colOff>
      <xdr:row>35</xdr:row>
      <xdr:rowOff>121920</xdr:rowOff>
    </xdr:to>
    <xdr:cxnSp macro="">
      <xdr:nvCxnSpPr>
        <xdr:cNvPr id="78" name="直線コネクタ 77">
          <a:extLst>
            <a:ext uri="{FF2B5EF4-FFF2-40B4-BE49-F238E27FC236}">
              <a16:creationId xmlns:a16="http://schemas.microsoft.com/office/drawing/2014/main" id="{48EB7974-CB0B-4211-809F-FE00C66E367E}"/>
            </a:ext>
          </a:extLst>
        </xdr:cNvPr>
        <xdr:cNvCxnSpPr/>
      </xdr:nvCxnSpPr>
      <xdr:spPr>
        <a:xfrm>
          <a:off x="2626360" y="608457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166370</xdr:rowOff>
    </xdr:from>
    <xdr:to>
      <xdr:col>10</xdr:col>
      <xdr:colOff>165100</xdr:colOff>
      <xdr:row>35</xdr:row>
      <xdr:rowOff>96520</xdr:rowOff>
    </xdr:to>
    <xdr:sp macro="" textlink="">
      <xdr:nvSpPr>
        <xdr:cNvPr id="79" name="楕円 78">
          <a:extLst>
            <a:ext uri="{FF2B5EF4-FFF2-40B4-BE49-F238E27FC236}">
              <a16:creationId xmlns:a16="http://schemas.microsoft.com/office/drawing/2014/main" id="{E3040AED-86C1-4BE3-B02B-8886D0344C1E}"/>
            </a:ext>
          </a:extLst>
        </xdr:cNvPr>
        <xdr:cNvSpPr/>
      </xdr:nvSpPr>
      <xdr:spPr>
        <a:xfrm>
          <a:off x="1774190" y="59994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45720</xdr:rowOff>
    </xdr:from>
    <xdr:to>
      <xdr:col>15</xdr:col>
      <xdr:colOff>50800</xdr:colOff>
      <xdr:row>35</xdr:row>
      <xdr:rowOff>81915</xdr:rowOff>
    </xdr:to>
    <xdr:cxnSp macro="">
      <xdr:nvCxnSpPr>
        <xdr:cNvPr id="80" name="直線コネクタ 79">
          <a:extLst>
            <a:ext uri="{FF2B5EF4-FFF2-40B4-BE49-F238E27FC236}">
              <a16:creationId xmlns:a16="http://schemas.microsoft.com/office/drawing/2014/main" id="{626E8225-01E4-4FEE-BE94-5F397AA4046D}"/>
            </a:ext>
          </a:extLst>
        </xdr:cNvPr>
        <xdr:cNvCxnSpPr/>
      </xdr:nvCxnSpPr>
      <xdr:spPr>
        <a:xfrm>
          <a:off x="1828800" y="604837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156845</xdr:rowOff>
    </xdr:from>
    <xdr:to>
      <xdr:col>6</xdr:col>
      <xdr:colOff>38100</xdr:colOff>
      <xdr:row>35</xdr:row>
      <xdr:rowOff>86995</xdr:rowOff>
    </xdr:to>
    <xdr:sp macro="" textlink="">
      <xdr:nvSpPr>
        <xdr:cNvPr id="81" name="楕円 80">
          <a:extLst>
            <a:ext uri="{FF2B5EF4-FFF2-40B4-BE49-F238E27FC236}">
              <a16:creationId xmlns:a16="http://schemas.microsoft.com/office/drawing/2014/main" id="{4DBF848D-CF17-478F-8908-D4B8CD9DDBCA}"/>
            </a:ext>
          </a:extLst>
        </xdr:cNvPr>
        <xdr:cNvSpPr/>
      </xdr:nvSpPr>
      <xdr:spPr>
        <a:xfrm>
          <a:off x="988060" y="5988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36195</xdr:rowOff>
    </xdr:from>
    <xdr:to>
      <xdr:col>10</xdr:col>
      <xdr:colOff>114300</xdr:colOff>
      <xdr:row>35</xdr:row>
      <xdr:rowOff>45720</xdr:rowOff>
    </xdr:to>
    <xdr:cxnSp macro="">
      <xdr:nvCxnSpPr>
        <xdr:cNvPr id="82" name="直線コネクタ 81">
          <a:extLst>
            <a:ext uri="{FF2B5EF4-FFF2-40B4-BE49-F238E27FC236}">
              <a16:creationId xmlns:a16="http://schemas.microsoft.com/office/drawing/2014/main" id="{96243666-B305-41B5-9FEF-670324EC7F4A}"/>
            </a:ext>
          </a:extLst>
        </xdr:cNvPr>
        <xdr:cNvCxnSpPr/>
      </xdr:nvCxnSpPr>
      <xdr:spPr>
        <a:xfrm>
          <a:off x="1031240" y="603694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7F5FC3D6-DF8C-4A08-8326-FD92D8DA6F2C}"/>
            </a:ext>
          </a:extLst>
        </xdr:cNvPr>
        <xdr:cNvSpPr txBox="1"/>
      </xdr:nvSpPr>
      <xdr:spPr>
        <a:xfrm>
          <a:off x="32391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507B44EA-2A8F-404C-A29C-000576E38552}"/>
            </a:ext>
          </a:extLst>
        </xdr:cNvPr>
        <xdr:cNvSpPr txBox="1"/>
      </xdr:nvSpPr>
      <xdr:spPr>
        <a:xfrm>
          <a:off x="2439044"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59ADE4E5-5679-4EA8-84E0-7E5FB55C0FC4}"/>
            </a:ext>
          </a:extLst>
        </xdr:cNvPr>
        <xdr:cNvSpPr txBox="1"/>
      </xdr:nvSpPr>
      <xdr:spPr>
        <a:xfrm>
          <a:off x="164148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EEF90327-2FAB-41B2-AEF6-32BA4E5BB1F3}"/>
            </a:ext>
          </a:extLst>
        </xdr:cNvPr>
        <xdr:cNvSpPr txBox="1"/>
      </xdr:nvSpPr>
      <xdr:spPr>
        <a:xfrm>
          <a:off x="85535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17797</xdr:rowOff>
    </xdr:from>
    <xdr:ext cx="405111" cy="259045"/>
    <xdr:sp macro="" textlink="">
      <xdr:nvSpPr>
        <xdr:cNvPr id="87" name="n_1mainValue【図書館】&#10;有形固定資産減価償却率">
          <a:extLst>
            <a:ext uri="{FF2B5EF4-FFF2-40B4-BE49-F238E27FC236}">
              <a16:creationId xmlns:a16="http://schemas.microsoft.com/office/drawing/2014/main" id="{347D3287-26B9-487A-A572-5EE685F3A1B3}"/>
            </a:ext>
          </a:extLst>
        </xdr:cNvPr>
        <xdr:cNvSpPr txBox="1"/>
      </xdr:nvSpPr>
      <xdr:spPr>
        <a:xfrm>
          <a:off x="32391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149242</xdr:rowOff>
    </xdr:from>
    <xdr:ext cx="405111" cy="259045"/>
    <xdr:sp macro="" textlink="">
      <xdr:nvSpPr>
        <xdr:cNvPr id="88" name="n_2mainValue【図書館】&#10;有形固定資産減価償却率">
          <a:extLst>
            <a:ext uri="{FF2B5EF4-FFF2-40B4-BE49-F238E27FC236}">
              <a16:creationId xmlns:a16="http://schemas.microsoft.com/office/drawing/2014/main" id="{E353D30E-F404-4E3F-8516-92CDA9FBA5EA}"/>
            </a:ext>
          </a:extLst>
        </xdr:cNvPr>
        <xdr:cNvSpPr txBox="1"/>
      </xdr:nvSpPr>
      <xdr:spPr>
        <a:xfrm>
          <a:off x="24390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113047</xdr:rowOff>
    </xdr:from>
    <xdr:ext cx="405111" cy="259045"/>
    <xdr:sp macro="" textlink="">
      <xdr:nvSpPr>
        <xdr:cNvPr id="89" name="n_3mainValue【図書館】&#10;有形固定資産減価償却率">
          <a:extLst>
            <a:ext uri="{FF2B5EF4-FFF2-40B4-BE49-F238E27FC236}">
              <a16:creationId xmlns:a16="http://schemas.microsoft.com/office/drawing/2014/main" id="{2E748521-A323-473F-910E-B0ABCDBC52D3}"/>
            </a:ext>
          </a:extLst>
        </xdr:cNvPr>
        <xdr:cNvSpPr txBox="1"/>
      </xdr:nvSpPr>
      <xdr:spPr>
        <a:xfrm>
          <a:off x="164148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103522</xdr:rowOff>
    </xdr:from>
    <xdr:ext cx="405111" cy="259045"/>
    <xdr:sp macro="" textlink="">
      <xdr:nvSpPr>
        <xdr:cNvPr id="90" name="n_4mainValue【図書館】&#10;有形固定資産減価償却率">
          <a:extLst>
            <a:ext uri="{FF2B5EF4-FFF2-40B4-BE49-F238E27FC236}">
              <a16:creationId xmlns:a16="http://schemas.microsoft.com/office/drawing/2014/main" id="{C14912A1-D954-4AF6-B81E-D011C2A71E50}"/>
            </a:ext>
          </a:extLst>
        </xdr:cNvPr>
        <xdr:cNvSpPr txBox="1"/>
      </xdr:nvSpPr>
      <xdr:spPr>
        <a:xfrm>
          <a:off x="85535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43228E1-BD98-48BF-9B99-68B86BC796F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82D1D57-210B-46A2-BA7F-4FA1B7A372F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A8BAFE-41BC-4530-BE67-FBBD1545F5D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4F1CD7F-71C2-4D74-A227-43CFF10EAD3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6D443D-C159-4BAF-95BC-E3A9285B1EB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C55E16-DCB8-4019-8F2D-571ACCD1CAC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61374AA-1976-4336-8C47-0FA0DD9AA9E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B95D7EC-2759-4E0A-BD25-8238AB8F40D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74A1639-A24A-4D9A-BF1A-8C25F11DD0B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86A13C0-C40F-4B43-98EB-A99511BD928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D1AF7C4-4D51-47A6-9974-C4E85C19301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9EB5C0F-ECDA-424C-B377-5D4D47AF95D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66169DE-7749-4611-86C3-67489269527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734B3B25-C145-4E4A-AE70-414F7AC52209}"/>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362DA91-07E2-4090-BCEB-9973139B044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570D3D4F-121C-4495-A43F-B2781B89753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4619D66-B615-4620-AA77-750FA95F59C8}"/>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8A2164CB-7A60-4DB4-9B23-19923308AF6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85C2E7A-20ED-468B-9F06-B61AFF2D79A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C586436C-665D-45DD-B0BE-36C1C45294BC}"/>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DB8898F-0156-4489-94B5-C0C68A30506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FC84319D-59B8-4348-863A-F0C6AAA443B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B7DF4B76-4DAC-4D61-BF0D-990DA898A39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BAA1682B-4BC5-4845-8382-808566DEB346}"/>
            </a:ext>
          </a:extLst>
        </xdr:cNvPr>
        <xdr:cNvCxnSpPr/>
      </xdr:nvCxnSpPr>
      <xdr:spPr>
        <a:xfrm flipV="1">
          <a:off x="9429115" y="5617210"/>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CB418817-987B-421B-9AB7-D923CF8AEC41}"/>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10CA45F9-7601-4452-BE67-8D4FBDCE4002}"/>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6D4571D5-3A13-40BE-9684-A906E52EA3BD}"/>
            </a:ext>
          </a:extLst>
        </xdr:cNvPr>
        <xdr:cNvSpPr txBox="1"/>
      </xdr:nvSpPr>
      <xdr:spPr>
        <a:xfrm>
          <a:off x="946785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475A7AAF-E7FB-4E84-A1BC-A0C9B9701451}"/>
            </a:ext>
          </a:extLst>
        </xdr:cNvPr>
        <xdr:cNvCxnSpPr/>
      </xdr:nvCxnSpPr>
      <xdr:spPr>
        <a:xfrm>
          <a:off x="9356090" y="56172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E781FD62-08AB-4414-9B37-6579BB04AD22}"/>
            </a:ext>
          </a:extLst>
        </xdr:cNvPr>
        <xdr:cNvSpPr txBox="1"/>
      </xdr:nvSpPr>
      <xdr:spPr>
        <a:xfrm>
          <a:off x="9467850" y="678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BEB3431D-0022-43A2-9151-62276AB32336}"/>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027462C2-35B6-49BC-B77C-F73FEED5FD99}"/>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F3A22024-FE90-4C8A-BF79-2629DFAA1255}"/>
            </a:ext>
          </a:extLst>
        </xdr:cNvPr>
        <xdr:cNvSpPr/>
      </xdr:nvSpPr>
      <xdr:spPr>
        <a:xfrm>
          <a:off x="7846060" y="6809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B0567CE4-429A-47C9-A477-12C62A7E846B}"/>
            </a:ext>
          </a:extLst>
        </xdr:cNvPr>
        <xdr:cNvSpPr/>
      </xdr:nvSpPr>
      <xdr:spPr>
        <a:xfrm>
          <a:off x="7029450" y="6816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B5F0330F-37C4-4400-A733-41F496AEBE47}"/>
            </a:ext>
          </a:extLst>
        </xdr:cNvPr>
        <xdr:cNvSpPr/>
      </xdr:nvSpPr>
      <xdr:spPr>
        <a:xfrm>
          <a:off x="6231890" y="68160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4EB658-20C9-4E22-9707-F9E57BE278F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73503F-38AD-4A5D-BE32-6D12C59747B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BCA6E01-CB8E-4761-928B-6175129829F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996709-91A8-43EC-A330-DB8AE15AEC9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B2D319A-6CE1-45EB-8EA3-BF4A9692C68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76200</xdr:rowOff>
    </xdr:from>
    <xdr:to>
      <xdr:col>55</xdr:col>
      <xdr:colOff>50800</xdr:colOff>
      <xdr:row>33</xdr:row>
      <xdr:rowOff>6350</xdr:rowOff>
    </xdr:to>
    <xdr:sp macro="" textlink="">
      <xdr:nvSpPr>
        <xdr:cNvPr id="130" name="楕円 129">
          <a:extLst>
            <a:ext uri="{FF2B5EF4-FFF2-40B4-BE49-F238E27FC236}">
              <a16:creationId xmlns:a16="http://schemas.microsoft.com/office/drawing/2014/main" id="{0C895AF1-CF9F-4BD0-AE12-DBDAC22B1E31}"/>
            </a:ext>
          </a:extLst>
        </xdr:cNvPr>
        <xdr:cNvSpPr/>
      </xdr:nvSpPr>
      <xdr:spPr>
        <a:xfrm>
          <a:off x="9394190" y="556260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29227</xdr:rowOff>
    </xdr:from>
    <xdr:ext cx="469744" cy="259045"/>
    <xdr:sp macro="" textlink="">
      <xdr:nvSpPr>
        <xdr:cNvPr id="131" name="【図書館】&#10;一人当たり面積該当値テキスト">
          <a:extLst>
            <a:ext uri="{FF2B5EF4-FFF2-40B4-BE49-F238E27FC236}">
              <a16:creationId xmlns:a16="http://schemas.microsoft.com/office/drawing/2014/main" id="{BA10CB05-9297-4C29-A37A-37823AAA9686}"/>
            </a:ext>
          </a:extLst>
        </xdr:cNvPr>
        <xdr:cNvSpPr txBox="1"/>
      </xdr:nvSpPr>
      <xdr:spPr>
        <a:xfrm>
          <a:off x="9467850" y="551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63500</xdr:rowOff>
    </xdr:from>
    <xdr:to>
      <xdr:col>50</xdr:col>
      <xdr:colOff>165100</xdr:colOff>
      <xdr:row>32</xdr:row>
      <xdr:rowOff>165100</xdr:rowOff>
    </xdr:to>
    <xdr:sp macro="" textlink="">
      <xdr:nvSpPr>
        <xdr:cNvPr id="132" name="楕円 131">
          <a:extLst>
            <a:ext uri="{FF2B5EF4-FFF2-40B4-BE49-F238E27FC236}">
              <a16:creationId xmlns:a16="http://schemas.microsoft.com/office/drawing/2014/main" id="{BEB51426-B8FF-4A12-9724-91C9A43CAB4F}"/>
            </a:ext>
          </a:extLst>
        </xdr:cNvPr>
        <xdr:cNvSpPr/>
      </xdr:nvSpPr>
      <xdr:spPr>
        <a:xfrm>
          <a:off x="8632190" y="55460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32</xdr:row>
      <xdr:rowOff>114300</xdr:rowOff>
    </xdr:from>
    <xdr:to>
      <xdr:col>55</xdr:col>
      <xdr:colOff>0</xdr:colOff>
      <xdr:row>32</xdr:row>
      <xdr:rowOff>127000</xdr:rowOff>
    </xdr:to>
    <xdr:cxnSp macro="">
      <xdr:nvCxnSpPr>
        <xdr:cNvPr id="133" name="直線コネクタ 132">
          <a:extLst>
            <a:ext uri="{FF2B5EF4-FFF2-40B4-BE49-F238E27FC236}">
              <a16:creationId xmlns:a16="http://schemas.microsoft.com/office/drawing/2014/main" id="{45693D83-DCD6-4EA3-89CF-06FED3BAFE36}"/>
            </a:ext>
          </a:extLst>
        </xdr:cNvPr>
        <xdr:cNvCxnSpPr/>
      </xdr:nvCxnSpPr>
      <xdr:spPr>
        <a:xfrm>
          <a:off x="8686800" y="5600700"/>
          <a:ext cx="7429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63500</xdr:rowOff>
    </xdr:from>
    <xdr:to>
      <xdr:col>46</xdr:col>
      <xdr:colOff>38100</xdr:colOff>
      <xdr:row>32</xdr:row>
      <xdr:rowOff>165100</xdr:rowOff>
    </xdr:to>
    <xdr:sp macro="" textlink="">
      <xdr:nvSpPr>
        <xdr:cNvPr id="134" name="楕円 133">
          <a:extLst>
            <a:ext uri="{FF2B5EF4-FFF2-40B4-BE49-F238E27FC236}">
              <a16:creationId xmlns:a16="http://schemas.microsoft.com/office/drawing/2014/main" id="{9FA2A8AA-66DB-43BD-8381-A07789A461F1}"/>
            </a:ext>
          </a:extLst>
        </xdr:cNvPr>
        <xdr:cNvSpPr/>
      </xdr:nvSpPr>
      <xdr:spPr>
        <a:xfrm>
          <a:off x="7846060" y="55460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114300</xdr:rowOff>
    </xdr:from>
    <xdr:to>
      <xdr:col>50</xdr:col>
      <xdr:colOff>114300</xdr:colOff>
      <xdr:row>32</xdr:row>
      <xdr:rowOff>114300</xdr:rowOff>
    </xdr:to>
    <xdr:cxnSp macro="">
      <xdr:nvCxnSpPr>
        <xdr:cNvPr id="135" name="直線コネクタ 134">
          <a:extLst>
            <a:ext uri="{FF2B5EF4-FFF2-40B4-BE49-F238E27FC236}">
              <a16:creationId xmlns:a16="http://schemas.microsoft.com/office/drawing/2014/main" id="{9D68EAEB-7744-4E06-9D06-A0B3DEDD1AE9}"/>
            </a:ext>
          </a:extLst>
        </xdr:cNvPr>
        <xdr:cNvCxnSpPr/>
      </xdr:nvCxnSpPr>
      <xdr:spPr>
        <a:xfrm>
          <a:off x="7889240" y="56007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76200</xdr:rowOff>
    </xdr:from>
    <xdr:to>
      <xdr:col>41</xdr:col>
      <xdr:colOff>101600</xdr:colOff>
      <xdr:row>33</xdr:row>
      <xdr:rowOff>6350</xdr:rowOff>
    </xdr:to>
    <xdr:sp macro="" textlink="">
      <xdr:nvSpPr>
        <xdr:cNvPr id="136" name="楕円 135">
          <a:extLst>
            <a:ext uri="{FF2B5EF4-FFF2-40B4-BE49-F238E27FC236}">
              <a16:creationId xmlns:a16="http://schemas.microsoft.com/office/drawing/2014/main" id="{DCD40958-36BC-4A44-B41E-D77EB7B154D7}"/>
            </a:ext>
          </a:extLst>
        </xdr:cNvPr>
        <xdr:cNvSpPr/>
      </xdr:nvSpPr>
      <xdr:spPr>
        <a:xfrm>
          <a:off x="7029450" y="55626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32</xdr:row>
      <xdr:rowOff>114300</xdr:rowOff>
    </xdr:from>
    <xdr:to>
      <xdr:col>45</xdr:col>
      <xdr:colOff>177800</xdr:colOff>
      <xdr:row>32</xdr:row>
      <xdr:rowOff>127000</xdr:rowOff>
    </xdr:to>
    <xdr:cxnSp macro="">
      <xdr:nvCxnSpPr>
        <xdr:cNvPr id="137" name="直線コネクタ 136">
          <a:extLst>
            <a:ext uri="{FF2B5EF4-FFF2-40B4-BE49-F238E27FC236}">
              <a16:creationId xmlns:a16="http://schemas.microsoft.com/office/drawing/2014/main" id="{AE19D0EC-93C2-4C69-A778-0151D6E8D1FA}"/>
            </a:ext>
          </a:extLst>
        </xdr:cNvPr>
        <xdr:cNvCxnSpPr/>
      </xdr:nvCxnSpPr>
      <xdr:spPr>
        <a:xfrm flipV="1">
          <a:off x="7084060" y="560070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32</xdr:row>
      <xdr:rowOff>63500</xdr:rowOff>
    </xdr:from>
    <xdr:to>
      <xdr:col>36</xdr:col>
      <xdr:colOff>165100</xdr:colOff>
      <xdr:row>32</xdr:row>
      <xdr:rowOff>165100</xdr:rowOff>
    </xdr:to>
    <xdr:sp macro="" textlink="">
      <xdr:nvSpPr>
        <xdr:cNvPr id="138" name="楕円 137">
          <a:extLst>
            <a:ext uri="{FF2B5EF4-FFF2-40B4-BE49-F238E27FC236}">
              <a16:creationId xmlns:a16="http://schemas.microsoft.com/office/drawing/2014/main" id="{8F665222-2007-41AE-9FFF-073B457D3921}"/>
            </a:ext>
          </a:extLst>
        </xdr:cNvPr>
        <xdr:cNvSpPr/>
      </xdr:nvSpPr>
      <xdr:spPr>
        <a:xfrm>
          <a:off x="6231890" y="55460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32</xdr:row>
      <xdr:rowOff>114300</xdr:rowOff>
    </xdr:from>
    <xdr:to>
      <xdr:col>41</xdr:col>
      <xdr:colOff>50800</xdr:colOff>
      <xdr:row>32</xdr:row>
      <xdr:rowOff>127000</xdr:rowOff>
    </xdr:to>
    <xdr:cxnSp macro="">
      <xdr:nvCxnSpPr>
        <xdr:cNvPr id="139" name="直線コネクタ 138">
          <a:extLst>
            <a:ext uri="{FF2B5EF4-FFF2-40B4-BE49-F238E27FC236}">
              <a16:creationId xmlns:a16="http://schemas.microsoft.com/office/drawing/2014/main" id="{94F69783-979C-4014-8DE7-4219F4A8ED26}"/>
            </a:ext>
          </a:extLst>
        </xdr:cNvPr>
        <xdr:cNvCxnSpPr/>
      </xdr:nvCxnSpPr>
      <xdr:spPr>
        <a:xfrm>
          <a:off x="6286500" y="560070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21D1E613-FECE-41E3-B1DB-CC05D9D7CC61}"/>
            </a:ext>
          </a:extLst>
        </xdr:cNvPr>
        <xdr:cNvSpPr txBox="1"/>
      </xdr:nvSpPr>
      <xdr:spPr>
        <a:xfrm>
          <a:off x="845446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DE5F7227-C082-478A-9BDD-2319B7B9EC00}"/>
            </a:ext>
          </a:extLst>
        </xdr:cNvPr>
        <xdr:cNvSpPr txBox="1"/>
      </xdr:nvSpPr>
      <xdr:spPr>
        <a:xfrm>
          <a:off x="767341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5AB04144-21A9-4999-8503-7D26901E4DB6}"/>
            </a:ext>
          </a:extLst>
        </xdr:cNvPr>
        <xdr:cNvSpPr txBox="1"/>
      </xdr:nvSpPr>
      <xdr:spPr>
        <a:xfrm>
          <a:off x="686633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2B8BAA25-D186-414B-8EC3-CCF0511FC375}"/>
            </a:ext>
          </a:extLst>
        </xdr:cNvPr>
        <xdr:cNvSpPr txBox="1"/>
      </xdr:nvSpPr>
      <xdr:spPr>
        <a:xfrm>
          <a:off x="606877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31</xdr:row>
      <xdr:rowOff>10177</xdr:rowOff>
    </xdr:from>
    <xdr:ext cx="469744" cy="259045"/>
    <xdr:sp macro="" textlink="">
      <xdr:nvSpPr>
        <xdr:cNvPr id="144" name="n_1mainValue【図書館】&#10;一人当たり面積">
          <a:extLst>
            <a:ext uri="{FF2B5EF4-FFF2-40B4-BE49-F238E27FC236}">
              <a16:creationId xmlns:a16="http://schemas.microsoft.com/office/drawing/2014/main" id="{3BA54FAD-E480-43CC-87FE-BAEC4F6D6DC8}"/>
            </a:ext>
          </a:extLst>
        </xdr:cNvPr>
        <xdr:cNvSpPr txBox="1"/>
      </xdr:nvSpPr>
      <xdr:spPr>
        <a:xfrm>
          <a:off x="8454467" y="532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31</xdr:row>
      <xdr:rowOff>10177</xdr:rowOff>
    </xdr:from>
    <xdr:ext cx="469744" cy="259045"/>
    <xdr:sp macro="" textlink="">
      <xdr:nvSpPr>
        <xdr:cNvPr id="145" name="n_2mainValue【図書館】&#10;一人当たり面積">
          <a:extLst>
            <a:ext uri="{FF2B5EF4-FFF2-40B4-BE49-F238E27FC236}">
              <a16:creationId xmlns:a16="http://schemas.microsoft.com/office/drawing/2014/main" id="{20D1A434-F2B8-41B9-A520-A34B8D7A0839}"/>
            </a:ext>
          </a:extLst>
        </xdr:cNvPr>
        <xdr:cNvSpPr txBox="1"/>
      </xdr:nvSpPr>
      <xdr:spPr>
        <a:xfrm>
          <a:off x="7673417" y="532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31</xdr:row>
      <xdr:rowOff>22877</xdr:rowOff>
    </xdr:from>
    <xdr:ext cx="469744" cy="259045"/>
    <xdr:sp macro="" textlink="">
      <xdr:nvSpPr>
        <xdr:cNvPr id="146" name="n_3mainValue【図書館】&#10;一人当たり面積">
          <a:extLst>
            <a:ext uri="{FF2B5EF4-FFF2-40B4-BE49-F238E27FC236}">
              <a16:creationId xmlns:a16="http://schemas.microsoft.com/office/drawing/2014/main" id="{224C27B4-1314-422D-A98E-80CD30638D1E}"/>
            </a:ext>
          </a:extLst>
        </xdr:cNvPr>
        <xdr:cNvSpPr txBox="1"/>
      </xdr:nvSpPr>
      <xdr:spPr>
        <a:xfrm>
          <a:off x="6866332"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31</xdr:row>
      <xdr:rowOff>10177</xdr:rowOff>
    </xdr:from>
    <xdr:ext cx="469744" cy="259045"/>
    <xdr:sp macro="" textlink="">
      <xdr:nvSpPr>
        <xdr:cNvPr id="147" name="n_4mainValue【図書館】&#10;一人当たり面積">
          <a:extLst>
            <a:ext uri="{FF2B5EF4-FFF2-40B4-BE49-F238E27FC236}">
              <a16:creationId xmlns:a16="http://schemas.microsoft.com/office/drawing/2014/main" id="{E7754742-9447-42DA-9192-1045CDC2EA3C}"/>
            </a:ext>
          </a:extLst>
        </xdr:cNvPr>
        <xdr:cNvSpPr txBox="1"/>
      </xdr:nvSpPr>
      <xdr:spPr>
        <a:xfrm>
          <a:off x="6068772" y="532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F49E571-ED59-4086-B278-CC80867CD2A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C9B4592-F24F-4031-82B4-B75BF5866BA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011959B-63A9-435F-8B40-F1329236B8F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B95001C-CC22-44DC-9E61-B5D0184A74F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D826BEC-E748-4FB4-8091-2A500E4426E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D47B496-9D67-40A8-8F2D-F10694C5910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55E2E9A-A8F2-4729-9993-0CF9016A7B9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0781870-78FA-4795-BF4C-00BD9CAFB70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937BC1F-CDF3-4324-A803-31B5DC52AE8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7679600-04B2-49E9-8E56-615B949426A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93E0696-61F7-42BA-82F8-24F9F84509C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765BD0F8-0D7E-4479-88C0-34004291499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B7B3FA92-3F40-4764-91A8-39B231873F7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E6E92919-D02B-4DA2-8806-D68B714E044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F108825-FA1C-48C3-910A-36F38FFEC77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1F973C9F-0B36-4E0E-AF00-88E43347E3B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C13C6CA8-0F25-40DB-93C5-8785018950D0}"/>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80B150A-BBE9-42C8-9C00-EDDB26227DB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07B08B5-129D-4BEB-A9A3-72FBDB0C2D5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2C002672-FCE2-45F0-BD24-FD16EAA24FD6}"/>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16005CC-3737-44B9-9289-8AEF2AFE576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2DF7F5B-5609-463E-BE05-840510050E3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5C4D07D-05AC-4C17-BD73-573DF739DF0A}"/>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8F174A32-0B7D-4183-9F55-F508859A0F8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F121105E-28E4-4B22-81F5-1B70C0E933C6}"/>
            </a:ext>
          </a:extLst>
        </xdr:cNvPr>
        <xdr:cNvCxnSpPr/>
      </xdr:nvCxnSpPr>
      <xdr:spPr>
        <a:xfrm flipV="1">
          <a:off x="4173855" y="961834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7D3A377D-0AF1-4362-B52E-B1A20E2CD5B5}"/>
            </a:ext>
          </a:extLst>
        </xdr:cNvPr>
        <xdr:cNvSpPr txBox="1"/>
      </xdr:nvSpPr>
      <xdr:spPr>
        <a:xfrm>
          <a:off x="421259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5A6E8205-57C6-45B7-9AB2-FB752259C72A}"/>
            </a:ext>
          </a:extLst>
        </xdr:cNvPr>
        <xdr:cNvCxnSpPr/>
      </xdr:nvCxnSpPr>
      <xdr:spPr>
        <a:xfrm>
          <a:off x="4112260" y="11041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A82D3140-AB8D-4203-9165-CDFBE95B82CF}"/>
            </a:ext>
          </a:extLst>
        </xdr:cNvPr>
        <xdr:cNvSpPr txBox="1"/>
      </xdr:nvSpPr>
      <xdr:spPr>
        <a:xfrm>
          <a:off x="4212590" y="939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6EB4FA3D-2149-46A5-8F73-0E2D6A4DD257}"/>
            </a:ext>
          </a:extLst>
        </xdr:cNvPr>
        <xdr:cNvCxnSpPr/>
      </xdr:nvCxnSpPr>
      <xdr:spPr>
        <a:xfrm>
          <a:off x="4112260" y="961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0D648A6-2590-49C4-ADB4-18C07E330D66}"/>
            </a:ext>
          </a:extLst>
        </xdr:cNvPr>
        <xdr:cNvSpPr txBox="1"/>
      </xdr:nvSpPr>
      <xdr:spPr>
        <a:xfrm>
          <a:off x="4212590" y="1013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70AD216E-9B8E-4247-9C0B-C9C065C1B6A9}"/>
            </a:ext>
          </a:extLst>
        </xdr:cNvPr>
        <xdr:cNvSpPr/>
      </xdr:nvSpPr>
      <xdr:spPr>
        <a:xfrm>
          <a:off x="4131310" y="1028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914DA793-CADF-4118-B75F-739846C4E85B}"/>
            </a:ext>
          </a:extLst>
        </xdr:cNvPr>
        <xdr:cNvSpPr/>
      </xdr:nvSpPr>
      <xdr:spPr>
        <a:xfrm>
          <a:off x="338836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D00D7A04-389F-499A-8A1F-C3F1AB85B3CD}"/>
            </a:ext>
          </a:extLst>
        </xdr:cNvPr>
        <xdr:cNvSpPr/>
      </xdr:nvSpPr>
      <xdr:spPr>
        <a:xfrm>
          <a:off x="2571750" y="10219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94FAD45F-E440-4BDE-8DE2-27950FB511A8}"/>
            </a:ext>
          </a:extLst>
        </xdr:cNvPr>
        <xdr:cNvSpPr/>
      </xdr:nvSpPr>
      <xdr:spPr>
        <a:xfrm>
          <a:off x="1774190" y="101714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FE90375C-017B-464D-A8F2-C55DA80E0394}"/>
            </a:ext>
          </a:extLst>
        </xdr:cNvPr>
        <xdr:cNvSpPr/>
      </xdr:nvSpPr>
      <xdr:spPr>
        <a:xfrm>
          <a:off x="988060" y="1018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0AEA549-0542-41F5-A016-874FA516A39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9982331-F34E-4B5F-929A-B9A79F4939E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188777-247E-4C3F-82A3-0AB7A41CB4C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6D040B-D06F-498B-8AD3-1470AB35234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9E72D7B-3FDF-4676-895E-9AC1E68B9B1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8" name="楕円 187">
          <a:extLst>
            <a:ext uri="{FF2B5EF4-FFF2-40B4-BE49-F238E27FC236}">
              <a16:creationId xmlns:a16="http://schemas.microsoft.com/office/drawing/2014/main" id="{82D87204-965D-42A5-B12F-050489640FF1}"/>
            </a:ext>
          </a:extLst>
        </xdr:cNvPr>
        <xdr:cNvSpPr/>
      </xdr:nvSpPr>
      <xdr:spPr>
        <a:xfrm>
          <a:off x="4131310" y="103828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70502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68636A7-B8BA-4B59-9166-42D2D397042E}"/>
            </a:ext>
          </a:extLst>
        </xdr:cNvPr>
        <xdr:cNvSpPr txBox="1"/>
      </xdr:nvSpPr>
      <xdr:spPr>
        <a:xfrm>
          <a:off x="4212590"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67310</xdr:rowOff>
    </xdr:from>
    <xdr:to>
      <xdr:col>20</xdr:col>
      <xdr:colOff>38100</xdr:colOff>
      <xdr:row>60</xdr:row>
      <xdr:rowOff>168910</xdr:rowOff>
    </xdr:to>
    <xdr:sp macro="" textlink="">
      <xdr:nvSpPr>
        <xdr:cNvPr id="190" name="楕円 189">
          <a:extLst>
            <a:ext uri="{FF2B5EF4-FFF2-40B4-BE49-F238E27FC236}">
              <a16:creationId xmlns:a16="http://schemas.microsoft.com/office/drawing/2014/main" id="{D0A95ED4-A93F-4E75-B253-62F70F3BA9F8}"/>
            </a:ext>
          </a:extLst>
        </xdr:cNvPr>
        <xdr:cNvSpPr/>
      </xdr:nvSpPr>
      <xdr:spPr>
        <a:xfrm>
          <a:off x="3388360" y="103524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118110</xdr:rowOff>
    </xdr:from>
    <xdr:to>
      <xdr:col>24</xdr:col>
      <xdr:colOff>63500</xdr:colOff>
      <xdr:row>60</xdr:row>
      <xdr:rowOff>142875</xdr:rowOff>
    </xdr:to>
    <xdr:cxnSp macro="">
      <xdr:nvCxnSpPr>
        <xdr:cNvPr id="191" name="直線コネクタ 190">
          <a:extLst>
            <a:ext uri="{FF2B5EF4-FFF2-40B4-BE49-F238E27FC236}">
              <a16:creationId xmlns:a16="http://schemas.microsoft.com/office/drawing/2014/main" id="{6954A4BE-B75D-4D24-AC72-DA5924962067}"/>
            </a:ext>
          </a:extLst>
        </xdr:cNvPr>
        <xdr:cNvCxnSpPr/>
      </xdr:nvCxnSpPr>
      <xdr:spPr>
        <a:xfrm>
          <a:off x="3431540" y="10407015"/>
          <a:ext cx="7429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158750</xdr:rowOff>
    </xdr:from>
    <xdr:to>
      <xdr:col>15</xdr:col>
      <xdr:colOff>101600</xdr:colOff>
      <xdr:row>60</xdr:row>
      <xdr:rowOff>88900</xdr:rowOff>
    </xdr:to>
    <xdr:sp macro="" textlink="">
      <xdr:nvSpPr>
        <xdr:cNvPr id="192" name="楕円 191">
          <a:extLst>
            <a:ext uri="{FF2B5EF4-FFF2-40B4-BE49-F238E27FC236}">
              <a16:creationId xmlns:a16="http://schemas.microsoft.com/office/drawing/2014/main" id="{FC898557-EA01-4F78-9A9F-C86FF7C85B4C}"/>
            </a:ext>
          </a:extLst>
        </xdr:cNvPr>
        <xdr:cNvSpPr/>
      </xdr:nvSpPr>
      <xdr:spPr>
        <a:xfrm>
          <a:off x="2571750" y="10276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38100</xdr:rowOff>
    </xdr:from>
    <xdr:to>
      <xdr:col>19</xdr:col>
      <xdr:colOff>177800</xdr:colOff>
      <xdr:row>60</xdr:row>
      <xdr:rowOff>118110</xdr:rowOff>
    </xdr:to>
    <xdr:cxnSp macro="">
      <xdr:nvCxnSpPr>
        <xdr:cNvPr id="193" name="直線コネクタ 192">
          <a:extLst>
            <a:ext uri="{FF2B5EF4-FFF2-40B4-BE49-F238E27FC236}">
              <a16:creationId xmlns:a16="http://schemas.microsoft.com/office/drawing/2014/main" id="{394DF64C-0FCD-4AA4-BE62-6712BF285661}"/>
            </a:ext>
          </a:extLst>
        </xdr:cNvPr>
        <xdr:cNvCxnSpPr/>
      </xdr:nvCxnSpPr>
      <xdr:spPr>
        <a:xfrm>
          <a:off x="2626360" y="10325100"/>
          <a:ext cx="80518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13970</xdr:rowOff>
    </xdr:from>
    <xdr:to>
      <xdr:col>10</xdr:col>
      <xdr:colOff>165100</xdr:colOff>
      <xdr:row>60</xdr:row>
      <xdr:rowOff>115570</xdr:rowOff>
    </xdr:to>
    <xdr:sp macro="" textlink="">
      <xdr:nvSpPr>
        <xdr:cNvPr id="194" name="楕円 193">
          <a:extLst>
            <a:ext uri="{FF2B5EF4-FFF2-40B4-BE49-F238E27FC236}">
              <a16:creationId xmlns:a16="http://schemas.microsoft.com/office/drawing/2014/main" id="{F528B905-A70D-4646-86C2-F33B3CB45250}"/>
            </a:ext>
          </a:extLst>
        </xdr:cNvPr>
        <xdr:cNvSpPr/>
      </xdr:nvSpPr>
      <xdr:spPr>
        <a:xfrm>
          <a:off x="1774190" y="103047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38100</xdr:rowOff>
    </xdr:from>
    <xdr:to>
      <xdr:col>15</xdr:col>
      <xdr:colOff>50800</xdr:colOff>
      <xdr:row>60</xdr:row>
      <xdr:rowOff>64770</xdr:rowOff>
    </xdr:to>
    <xdr:cxnSp macro="">
      <xdr:nvCxnSpPr>
        <xdr:cNvPr id="195" name="直線コネクタ 194">
          <a:extLst>
            <a:ext uri="{FF2B5EF4-FFF2-40B4-BE49-F238E27FC236}">
              <a16:creationId xmlns:a16="http://schemas.microsoft.com/office/drawing/2014/main" id="{30604DFE-268C-4D16-B258-816338E06778}"/>
            </a:ext>
          </a:extLst>
        </xdr:cNvPr>
        <xdr:cNvCxnSpPr/>
      </xdr:nvCxnSpPr>
      <xdr:spPr>
        <a:xfrm flipV="1">
          <a:off x="1828800" y="1032510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135890</xdr:rowOff>
    </xdr:from>
    <xdr:to>
      <xdr:col>6</xdr:col>
      <xdr:colOff>38100</xdr:colOff>
      <xdr:row>60</xdr:row>
      <xdr:rowOff>66040</xdr:rowOff>
    </xdr:to>
    <xdr:sp macro="" textlink="">
      <xdr:nvSpPr>
        <xdr:cNvPr id="196" name="楕円 195">
          <a:extLst>
            <a:ext uri="{FF2B5EF4-FFF2-40B4-BE49-F238E27FC236}">
              <a16:creationId xmlns:a16="http://schemas.microsoft.com/office/drawing/2014/main" id="{0ABA7B33-7046-49E2-A86F-2A898E2A3685}"/>
            </a:ext>
          </a:extLst>
        </xdr:cNvPr>
        <xdr:cNvSpPr/>
      </xdr:nvSpPr>
      <xdr:spPr>
        <a:xfrm>
          <a:off x="988060" y="10247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15240</xdr:rowOff>
    </xdr:from>
    <xdr:to>
      <xdr:col>10</xdr:col>
      <xdr:colOff>114300</xdr:colOff>
      <xdr:row>60</xdr:row>
      <xdr:rowOff>64770</xdr:rowOff>
    </xdr:to>
    <xdr:cxnSp macro="">
      <xdr:nvCxnSpPr>
        <xdr:cNvPr id="197" name="直線コネクタ 196">
          <a:extLst>
            <a:ext uri="{FF2B5EF4-FFF2-40B4-BE49-F238E27FC236}">
              <a16:creationId xmlns:a16="http://schemas.microsoft.com/office/drawing/2014/main" id="{A59F371D-9188-4799-8284-62B888D20090}"/>
            </a:ext>
          </a:extLst>
        </xdr:cNvPr>
        <xdr:cNvCxnSpPr/>
      </xdr:nvCxnSpPr>
      <xdr:spPr>
        <a:xfrm>
          <a:off x="1031240" y="1030605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18BAEB10-F9A6-406F-A633-5523D79457C2}"/>
            </a:ext>
          </a:extLst>
        </xdr:cNvPr>
        <xdr:cNvSpPr txBox="1"/>
      </xdr:nvSpPr>
      <xdr:spPr>
        <a:xfrm>
          <a:off x="32391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AA85C77D-8207-494D-98FE-2E10FA29663E}"/>
            </a:ext>
          </a:extLst>
        </xdr:cNvPr>
        <xdr:cNvSpPr txBox="1"/>
      </xdr:nvSpPr>
      <xdr:spPr>
        <a:xfrm>
          <a:off x="2439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C1C4E2C5-CAAF-4DFA-95B7-14598E194D85}"/>
            </a:ext>
          </a:extLst>
        </xdr:cNvPr>
        <xdr:cNvSpPr txBox="1"/>
      </xdr:nvSpPr>
      <xdr:spPr>
        <a:xfrm>
          <a:off x="164148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B0DE44D0-9AD6-43A3-9351-295BBABDA114}"/>
            </a:ext>
          </a:extLst>
        </xdr:cNvPr>
        <xdr:cNvSpPr txBox="1"/>
      </xdr:nvSpPr>
      <xdr:spPr>
        <a:xfrm>
          <a:off x="85535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160037</xdr:rowOff>
    </xdr:from>
    <xdr:ext cx="405111" cy="259045"/>
    <xdr:sp macro="" textlink="">
      <xdr:nvSpPr>
        <xdr:cNvPr id="202" name="n_1mainValue【体育館・プール】&#10;有形固定資産減価償却率">
          <a:extLst>
            <a:ext uri="{FF2B5EF4-FFF2-40B4-BE49-F238E27FC236}">
              <a16:creationId xmlns:a16="http://schemas.microsoft.com/office/drawing/2014/main" id="{3E6B329B-230B-455E-857D-ACB604820DD5}"/>
            </a:ext>
          </a:extLst>
        </xdr:cNvPr>
        <xdr:cNvSpPr txBox="1"/>
      </xdr:nvSpPr>
      <xdr:spPr>
        <a:xfrm>
          <a:off x="32391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80027</xdr:rowOff>
    </xdr:from>
    <xdr:ext cx="405111" cy="259045"/>
    <xdr:sp macro="" textlink="">
      <xdr:nvSpPr>
        <xdr:cNvPr id="203" name="n_2mainValue【体育館・プール】&#10;有形固定資産減価償却率">
          <a:extLst>
            <a:ext uri="{FF2B5EF4-FFF2-40B4-BE49-F238E27FC236}">
              <a16:creationId xmlns:a16="http://schemas.microsoft.com/office/drawing/2014/main" id="{15A49CDD-11FC-421F-BAF1-EFA9276B5C25}"/>
            </a:ext>
          </a:extLst>
        </xdr:cNvPr>
        <xdr:cNvSpPr txBox="1"/>
      </xdr:nvSpPr>
      <xdr:spPr>
        <a:xfrm>
          <a:off x="24390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106697</xdr:rowOff>
    </xdr:from>
    <xdr:ext cx="405111" cy="259045"/>
    <xdr:sp macro="" textlink="">
      <xdr:nvSpPr>
        <xdr:cNvPr id="204" name="n_3mainValue【体育館・プール】&#10;有形固定資産減価償却率">
          <a:extLst>
            <a:ext uri="{FF2B5EF4-FFF2-40B4-BE49-F238E27FC236}">
              <a16:creationId xmlns:a16="http://schemas.microsoft.com/office/drawing/2014/main" id="{1C5EE6A2-F8ED-4470-8AE6-515BE27D6A8D}"/>
            </a:ext>
          </a:extLst>
        </xdr:cNvPr>
        <xdr:cNvSpPr txBox="1"/>
      </xdr:nvSpPr>
      <xdr:spPr>
        <a:xfrm>
          <a:off x="164148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57167</xdr:rowOff>
    </xdr:from>
    <xdr:ext cx="405111" cy="259045"/>
    <xdr:sp macro="" textlink="">
      <xdr:nvSpPr>
        <xdr:cNvPr id="205" name="n_4mainValue【体育館・プール】&#10;有形固定資産減価償却率">
          <a:extLst>
            <a:ext uri="{FF2B5EF4-FFF2-40B4-BE49-F238E27FC236}">
              <a16:creationId xmlns:a16="http://schemas.microsoft.com/office/drawing/2014/main" id="{FB6B601C-17B3-49D0-B27B-541AB59DBFB2}"/>
            </a:ext>
          </a:extLst>
        </xdr:cNvPr>
        <xdr:cNvSpPr txBox="1"/>
      </xdr:nvSpPr>
      <xdr:spPr>
        <a:xfrm>
          <a:off x="85535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6994FB8-F71B-4CC1-9826-1F11FFC1956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545A0EC-A589-4A25-A3B1-E94B75166F4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61EC48F-90C0-4A80-9090-C0451A940CE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EC832CD-EA76-4B07-9E63-84640DECB31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BC3FEA8-6813-4ADD-8084-56172C915C1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C994D1A-B8C8-4012-BA5A-84C7CBF5EC0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B0F528-9AB6-4B6F-97E3-A4887DB4DA5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6D67484-D549-48ED-9422-436C1E5FCB4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D25B0F7-15F4-4DB5-8649-E7F216E0F72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BDB0514-29F5-4044-B129-DED234149DC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29030870-AC63-44C2-AE8A-8513E73F460E}"/>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B84DA53A-72CA-48A4-A444-03F86782D78F}"/>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03584CE-A106-414A-984A-2B8B27E83A66}"/>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DF82EE91-96C9-4219-AD34-F5B11A499B53}"/>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319ED467-960B-4364-95B1-3AE0049602E1}"/>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5BCBEE1D-4BCC-4601-B0BC-AEC000E3F7C7}"/>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12549E3-9502-4EFF-B5A9-4F250E2C9A6A}"/>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7DF90E95-268D-4180-82E8-9C9A21439371}"/>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9CA71FB-2EED-49CD-AE49-CC203884482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6267D84D-2363-4B27-84F3-9821B3C2F8D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435FAE19-91A7-4ED1-9100-D3C24170150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B1DF4F62-A8BC-4396-8C06-B7C328711E99}"/>
            </a:ext>
          </a:extLst>
        </xdr:cNvPr>
        <xdr:cNvCxnSpPr/>
      </xdr:nvCxnSpPr>
      <xdr:spPr>
        <a:xfrm flipV="1">
          <a:off x="942911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C6E2392B-C090-42EA-BB14-645EDBFDCF0B}"/>
            </a:ext>
          </a:extLst>
        </xdr:cNvPr>
        <xdr:cNvSpPr txBox="1"/>
      </xdr:nvSpPr>
      <xdr:spPr>
        <a:xfrm>
          <a:off x="946785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8B9127AD-521E-4426-AB83-ECC992399F50}"/>
            </a:ext>
          </a:extLst>
        </xdr:cNvPr>
        <xdr:cNvCxnSpPr/>
      </xdr:nvCxnSpPr>
      <xdr:spPr>
        <a:xfrm>
          <a:off x="9356090" y="108356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78EB51BB-0F14-4160-9DC7-0788132C0F1F}"/>
            </a:ext>
          </a:extLst>
        </xdr:cNvPr>
        <xdr:cNvSpPr txBox="1"/>
      </xdr:nvSpPr>
      <xdr:spPr>
        <a:xfrm>
          <a:off x="9467850" y="927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B4BD5DD1-60D8-4CA9-85DC-98ED47CF440E}"/>
            </a:ext>
          </a:extLst>
        </xdr:cNvPr>
        <xdr:cNvCxnSpPr/>
      </xdr:nvCxnSpPr>
      <xdr:spPr>
        <a:xfrm>
          <a:off x="9356090" y="950518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35069</xdr:rowOff>
    </xdr:from>
    <xdr:ext cx="469744" cy="259045"/>
    <xdr:sp macro="" textlink="">
      <xdr:nvSpPr>
        <xdr:cNvPr id="232" name="【体育館・プール】&#10;一人当たり面積平均値テキスト">
          <a:extLst>
            <a:ext uri="{FF2B5EF4-FFF2-40B4-BE49-F238E27FC236}">
              <a16:creationId xmlns:a16="http://schemas.microsoft.com/office/drawing/2014/main" id="{86752DE8-5960-4002-837F-358ADCE8AD85}"/>
            </a:ext>
          </a:extLst>
        </xdr:cNvPr>
        <xdr:cNvSpPr txBox="1"/>
      </xdr:nvSpPr>
      <xdr:spPr>
        <a:xfrm>
          <a:off x="9467850" y="1049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F544089F-1FCC-4E3D-9400-A71277BC405B}"/>
            </a:ext>
          </a:extLst>
        </xdr:cNvPr>
        <xdr:cNvSpPr/>
      </xdr:nvSpPr>
      <xdr:spPr>
        <a:xfrm>
          <a:off x="9394190" y="105189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30EF8BB4-528A-41B7-9B2A-30E31C3DEEEA}"/>
            </a:ext>
          </a:extLst>
        </xdr:cNvPr>
        <xdr:cNvSpPr/>
      </xdr:nvSpPr>
      <xdr:spPr>
        <a:xfrm>
          <a:off x="8632190" y="105143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56773E70-0C63-41FC-923C-BAB7727A9321}"/>
            </a:ext>
          </a:extLst>
        </xdr:cNvPr>
        <xdr:cNvSpPr/>
      </xdr:nvSpPr>
      <xdr:spPr>
        <a:xfrm>
          <a:off x="7846060" y="105223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800C78FC-2F9B-48CB-A23C-01AA369325F1}"/>
            </a:ext>
          </a:extLst>
        </xdr:cNvPr>
        <xdr:cNvSpPr/>
      </xdr:nvSpPr>
      <xdr:spPr>
        <a:xfrm>
          <a:off x="7029450" y="104968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EF306890-D611-4383-9FB3-7177A24A498C}"/>
            </a:ext>
          </a:extLst>
        </xdr:cNvPr>
        <xdr:cNvSpPr/>
      </xdr:nvSpPr>
      <xdr:spPr>
        <a:xfrm>
          <a:off x="6231890" y="105189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FD7DC72-748E-4AFB-A6F3-53AD8AA084A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D4D8E08-951F-4C96-9390-D2B2E0441F0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90F2CEC-FD29-49B0-9A0A-2858DCD5B18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9DFCC8C-6879-4F60-B0EB-E16F8C7A684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A465CDA-E66E-4C16-BAE5-4982D435243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10922</xdr:rowOff>
    </xdr:from>
    <xdr:to>
      <xdr:col>55</xdr:col>
      <xdr:colOff>50800</xdr:colOff>
      <xdr:row>61</xdr:row>
      <xdr:rowOff>112522</xdr:rowOff>
    </xdr:to>
    <xdr:sp macro="" textlink="">
      <xdr:nvSpPr>
        <xdr:cNvPr id="243" name="楕円 242">
          <a:extLst>
            <a:ext uri="{FF2B5EF4-FFF2-40B4-BE49-F238E27FC236}">
              <a16:creationId xmlns:a16="http://schemas.microsoft.com/office/drawing/2014/main" id="{08542280-B095-4F0F-AD10-7819D49D2BC9}"/>
            </a:ext>
          </a:extLst>
        </xdr:cNvPr>
        <xdr:cNvSpPr/>
      </xdr:nvSpPr>
      <xdr:spPr>
        <a:xfrm>
          <a:off x="9394190" y="10471277"/>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33799</xdr:rowOff>
    </xdr:from>
    <xdr:ext cx="469744" cy="259045"/>
    <xdr:sp macro="" textlink="">
      <xdr:nvSpPr>
        <xdr:cNvPr id="244" name="【体育館・プール】&#10;一人当たり面積該当値テキスト">
          <a:extLst>
            <a:ext uri="{FF2B5EF4-FFF2-40B4-BE49-F238E27FC236}">
              <a16:creationId xmlns:a16="http://schemas.microsoft.com/office/drawing/2014/main" id="{94E963A7-0C86-4C77-80AD-1947545C954C}"/>
            </a:ext>
          </a:extLst>
        </xdr:cNvPr>
        <xdr:cNvSpPr txBox="1"/>
      </xdr:nvSpPr>
      <xdr:spPr>
        <a:xfrm>
          <a:off x="9467850" y="1031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xdr:rowOff>
    </xdr:from>
    <xdr:to>
      <xdr:col>50</xdr:col>
      <xdr:colOff>165100</xdr:colOff>
      <xdr:row>61</xdr:row>
      <xdr:rowOff>112522</xdr:rowOff>
    </xdr:to>
    <xdr:sp macro="" textlink="">
      <xdr:nvSpPr>
        <xdr:cNvPr id="245" name="楕円 244">
          <a:extLst>
            <a:ext uri="{FF2B5EF4-FFF2-40B4-BE49-F238E27FC236}">
              <a16:creationId xmlns:a16="http://schemas.microsoft.com/office/drawing/2014/main" id="{E4D0E1E1-A25F-4706-8F29-CF7C14806ABA}"/>
            </a:ext>
          </a:extLst>
        </xdr:cNvPr>
        <xdr:cNvSpPr/>
      </xdr:nvSpPr>
      <xdr:spPr>
        <a:xfrm>
          <a:off x="8632190" y="10471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61722</xdr:rowOff>
    </xdr:from>
    <xdr:to>
      <xdr:col>55</xdr:col>
      <xdr:colOff>0</xdr:colOff>
      <xdr:row>61</xdr:row>
      <xdr:rowOff>61722</xdr:rowOff>
    </xdr:to>
    <xdr:cxnSp macro="">
      <xdr:nvCxnSpPr>
        <xdr:cNvPr id="246" name="直線コネクタ 245">
          <a:extLst>
            <a:ext uri="{FF2B5EF4-FFF2-40B4-BE49-F238E27FC236}">
              <a16:creationId xmlns:a16="http://schemas.microsoft.com/office/drawing/2014/main" id="{769A5091-E462-4352-BBDF-181A8F575017}"/>
            </a:ext>
          </a:extLst>
        </xdr:cNvPr>
        <xdr:cNvCxnSpPr/>
      </xdr:nvCxnSpPr>
      <xdr:spPr>
        <a:xfrm>
          <a:off x="8686800" y="1051636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10922</xdr:rowOff>
    </xdr:from>
    <xdr:to>
      <xdr:col>46</xdr:col>
      <xdr:colOff>38100</xdr:colOff>
      <xdr:row>61</xdr:row>
      <xdr:rowOff>112522</xdr:rowOff>
    </xdr:to>
    <xdr:sp macro="" textlink="">
      <xdr:nvSpPr>
        <xdr:cNvPr id="247" name="楕円 246">
          <a:extLst>
            <a:ext uri="{FF2B5EF4-FFF2-40B4-BE49-F238E27FC236}">
              <a16:creationId xmlns:a16="http://schemas.microsoft.com/office/drawing/2014/main" id="{26C1CBFC-C0FB-4880-B44F-4A75F88F6C8D}"/>
            </a:ext>
          </a:extLst>
        </xdr:cNvPr>
        <xdr:cNvSpPr/>
      </xdr:nvSpPr>
      <xdr:spPr>
        <a:xfrm>
          <a:off x="7846060" y="1047127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61722</xdr:rowOff>
    </xdr:from>
    <xdr:to>
      <xdr:col>50</xdr:col>
      <xdr:colOff>114300</xdr:colOff>
      <xdr:row>61</xdr:row>
      <xdr:rowOff>61722</xdr:rowOff>
    </xdr:to>
    <xdr:cxnSp macro="">
      <xdr:nvCxnSpPr>
        <xdr:cNvPr id="248" name="直線コネクタ 247">
          <a:extLst>
            <a:ext uri="{FF2B5EF4-FFF2-40B4-BE49-F238E27FC236}">
              <a16:creationId xmlns:a16="http://schemas.microsoft.com/office/drawing/2014/main" id="{1AA1A829-BBA0-4778-A19F-C402473FF600}"/>
            </a:ext>
          </a:extLst>
        </xdr:cNvPr>
        <xdr:cNvCxnSpPr/>
      </xdr:nvCxnSpPr>
      <xdr:spPr>
        <a:xfrm>
          <a:off x="7889240" y="105163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10922</xdr:rowOff>
    </xdr:from>
    <xdr:to>
      <xdr:col>41</xdr:col>
      <xdr:colOff>101600</xdr:colOff>
      <xdr:row>61</xdr:row>
      <xdr:rowOff>112522</xdr:rowOff>
    </xdr:to>
    <xdr:sp macro="" textlink="">
      <xdr:nvSpPr>
        <xdr:cNvPr id="249" name="楕円 248">
          <a:extLst>
            <a:ext uri="{FF2B5EF4-FFF2-40B4-BE49-F238E27FC236}">
              <a16:creationId xmlns:a16="http://schemas.microsoft.com/office/drawing/2014/main" id="{B3E96D4B-41C0-445F-848E-267B4EED0729}"/>
            </a:ext>
          </a:extLst>
        </xdr:cNvPr>
        <xdr:cNvSpPr/>
      </xdr:nvSpPr>
      <xdr:spPr>
        <a:xfrm>
          <a:off x="7029450" y="104712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61722</xdr:rowOff>
    </xdr:from>
    <xdr:to>
      <xdr:col>45</xdr:col>
      <xdr:colOff>177800</xdr:colOff>
      <xdr:row>61</xdr:row>
      <xdr:rowOff>61722</xdr:rowOff>
    </xdr:to>
    <xdr:cxnSp macro="">
      <xdr:nvCxnSpPr>
        <xdr:cNvPr id="250" name="直線コネクタ 249">
          <a:extLst>
            <a:ext uri="{FF2B5EF4-FFF2-40B4-BE49-F238E27FC236}">
              <a16:creationId xmlns:a16="http://schemas.microsoft.com/office/drawing/2014/main" id="{27E6C1E2-27AF-4012-BB89-7106A4CE031F}"/>
            </a:ext>
          </a:extLst>
        </xdr:cNvPr>
        <xdr:cNvCxnSpPr/>
      </xdr:nvCxnSpPr>
      <xdr:spPr>
        <a:xfrm>
          <a:off x="7084060" y="105163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10922</xdr:rowOff>
    </xdr:from>
    <xdr:to>
      <xdr:col>36</xdr:col>
      <xdr:colOff>165100</xdr:colOff>
      <xdr:row>61</xdr:row>
      <xdr:rowOff>112522</xdr:rowOff>
    </xdr:to>
    <xdr:sp macro="" textlink="">
      <xdr:nvSpPr>
        <xdr:cNvPr id="251" name="楕円 250">
          <a:extLst>
            <a:ext uri="{FF2B5EF4-FFF2-40B4-BE49-F238E27FC236}">
              <a16:creationId xmlns:a16="http://schemas.microsoft.com/office/drawing/2014/main" id="{68811A03-2074-482A-A647-03986C6925D5}"/>
            </a:ext>
          </a:extLst>
        </xdr:cNvPr>
        <xdr:cNvSpPr/>
      </xdr:nvSpPr>
      <xdr:spPr>
        <a:xfrm>
          <a:off x="6231890" y="10471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61722</xdr:rowOff>
    </xdr:from>
    <xdr:to>
      <xdr:col>41</xdr:col>
      <xdr:colOff>50800</xdr:colOff>
      <xdr:row>61</xdr:row>
      <xdr:rowOff>61722</xdr:rowOff>
    </xdr:to>
    <xdr:cxnSp macro="">
      <xdr:nvCxnSpPr>
        <xdr:cNvPr id="252" name="直線コネクタ 251">
          <a:extLst>
            <a:ext uri="{FF2B5EF4-FFF2-40B4-BE49-F238E27FC236}">
              <a16:creationId xmlns:a16="http://schemas.microsoft.com/office/drawing/2014/main" id="{4BC20BD6-189C-4E0B-9330-6F9E5DC5626C}"/>
            </a:ext>
          </a:extLst>
        </xdr:cNvPr>
        <xdr:cNvCxnSpPr/>
      </xdr:nvCxnSpPr>
      <xdr:spPr>
        <a:xfrm>
          <a:off x="6286500" y="105163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3" name="n_1aveValue【体育館・プール】&#10;一人当たり面積">
          <a:extLst>
            <a:ext uri="{FF2B5EF4-FFF2-40B4-BE49-F238E27FC236}">
              <a16:creationId xmlns:a16="http://schemas.microsoft.com/office/drawing/2014/main" id="{64623FDD-781F-4F61-AB84-2E90357084B1}"/>
            </a:ext>
          </a:extLst>
        </xdr:cNvPr>
        <xdr:cNvSpPr txBox="1"/>
      </xdr:nvSpPr>
      <xdr:spPr>
        <a:xfrm>
          <a:off x="8454467" y="1060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F2BA61C4-7243-4424-817D-81E411E3F561}"/>
            </a:ext>
          </a:extLst>
        </xdr:cNvPr>
        <xdr:cNvSpPr txBox="1"/>
      </xdr:nvSpPr>
      <xdr:spPr>
        <a:xfrm>
          <a:off x="7673417" y="1061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55" name="n_3aveValue【体育館・プール】&#10;一人当たり面積">
          <a:extLst>
            <a:ext uri="{FF2B5EF4-FFF2-40B4-BE49-F238E27FC236}">
              <a16:creationId xmlns:a16="http://schemas.microsoft.com/office/drawing/2014/main" id="{5E6C8421-9D74-43F9-AE9B-2F503E32AD08}"/>
            </a:ext>
          </a:extLst>
        </xdr:cNvPr>
        <xdr:cNvSpPr txBox="1"/>
      </xdr:nvSpPr>
      <xdr:spPr>
        <a:xfrm>
          <a:off x="6866332" y="1059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56" name="n_4aveValue【体育館・プール】&#10;一人当たり面積">
          <a:extLst>
            <a:ext uri="{FF2B5EF4-FFF2-40B4-BE49-F238E27FC236}">
              <a16:creationId xmlns:a16="http://schemas.microsoft.com/office/drawing/2014/main" id="{12360E02-20FC-44E5-B889-5846DA6C9AB1}"/>
            </a:ext>
          </a:extLst>
        </xdr:cNvPr>
        <xdr:cNvSpPr txBox="1"/>
      </xdr:nvSpPr>
      <xdr:spPr>
        <a:xfrm>
          <a:off x="6068772"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129049</xdr:rowOff>
    </xdr:from>
    <xdr:ext cx="469744" cy="259045"/>
    <xdr:sp macro="" textlink="">
      <xdr:nvSpPr>
        <xdr:cNvPr id="257" name="n_1mainValue【体育館・プール】&#10;一人当たり面積">
          <a:extLst>
            <a:ext uri="{FF2B5EF4-FFF2-40B4-BE49-F238E27FC236}">
              <a16:creationId xmlns:a16="http://schemas.microsoft.com/office/drawing/2014/main" id="{F9AD0DAD-14E5-47D0-8068-B78F70109515}"/>
            </a:ext>
          </a:extLst>
        </xdr:cNvPr>
        <xdr:cNvSpPr txBox="1"/>
      </xdr:nvSpPr>
      <xdr:spPr>
        <a:xfrm>
          <a:off x="845446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129049</xdr:rowOff>
    </xdr:from>
    <xdr:ext cx="469744" cy="259045"/>
    <xdr:sp macro="" textlink="">
      <xdr:nvSpPr>
        <xdr:cNvPr id="258" name="n_2mainValue【体育館・プール】&#10;一人当たり面積">
          <a:extLst>
            <a:ext uri="{FF2B5EF4-FFF2-40B4-BE49-F238E27FC236}">
              <a16:creationId xmlns:a16="http://schemas.microsoft.com/office/drawing/2014/main" id="{2475BB5B-91E3-4A4A-BE4C-97A3FD109779}"/>
            </a:ext>
          </a:extLst>
        </xdr:cNvPr>
        <xdr:cNvSpPr txBox="1"/>
      </xdr:nvSpPr>
      <xdr:spPr>
        <a:xfrm>
          <a:off x="767341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129049</xdr:rowOff>
    </xdr:from>
    <xdr:ext cx="469744" cy="259045"/>
    <xdr:sp macro="" textlink="">
      <xdr:nvSpPr>
        <xdr:cNvPr id="259" name="n_3mainValue【体育館・プール】&#10;一人当たり面積">
          <a:extLst>
            <a:ext uri="{FF2B5EF4-FFF2-40B4-BE49-F238E27FC236}">
              <a16:creationId xmlns:a16="http://schemas.microsoft.com/office/drawing/2014/main" id="{AB7EF164-29BE-4157-9136-E4C45558D342}"/>
            </a:ext>
          </a:extLst>
        </xdr:cNvPr>
        <xdr:cNvSpPr txBox="1"/>
      </xdr:nvSpPr>
      <xdr:spPr>
        <a:xfrm>
          <a:off x="6866332"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129049</xdr:rowOff>
    </xdr:from>
    <xdr:ext cx="469744" cy="259045"/>
    <xdr:sp macro="" textlink="">
      <xdr:nvSpPr>
        <xdr:cNvPr id="260" name="n_4mainValue【体育館・プール】&#10;一人当たり面積">
          <a:extLst>
            <a:ext uri="{FF2B5EF4-FFF2-40B4-BE49-F238E27FC236}">
              <a16:creationId xmlns:a16="http://schemas.microsoft.com/office/drawing/2014/main" id="{EB3DA983-C5F0-4A49-9826-4E25F627D347}"/>
            </a:ext>
          </a:extLst>
        </xdr:cNvPr>
        <xdr:cNvSpPr txBox="1"/>
      </xdr:nvSpPr>
      <xdr:spPr>
        <a:xfrm>
          <a:off x="6068772"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AF051165-DFAA-45E3-A741-A790AF08773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D03644E-8F4D-42E7-AF12-455483C647A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EBF0980C-9910-4771-838C-483E2EB9BDF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3879ACC7-9288-49CF-A7FE-27956D5A63D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38F277E-3639-43BF-BF41-EF866FA141A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29C94D6-DB22-4654-A9FE-271CD52E514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A5BBD35-44AA-4D60-887E-A2268F07A08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70B2F1C-6FD0-48FB-BDE9-56A7CEBCF49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8D724FC-B979-4CFB-B0A2-DA30BDFC317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A3ADA867-E1FF-4230-B208-C8BE32DE43A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F5A97728-1D74-4203-8FC2-CE6D685427B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4887346F-A674-4D2F-A222-4EFDB07BEF9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16ECC05A-41FE-4C7C-A163-5764A07D6FA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B3469B75-DCB6-4BB3-ADD0-13F89BC6460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1A2B9E7A-B58B-443A-9C2C-2456A6A40F2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31825EA4-5B56-4E85-BDE6-46A1B417F6C5}"/>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CA85C1B5-28BC-4243-82ED-AFBA4E85102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BC5C8C41-401B-4193-8FC4-97120A17A09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FACFED0D-9F6B-4718-B15A-7EFB3104FD9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6DFF33B7-7E83-469C-A446-CE2230B22F2F}"/>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89FA0977-4B10-47DF-BE2B-6FEDD3F12D4A}"/>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10D2F7A7-D28F-4C41-84B8-A7A756F2D5C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B5FEEBC3-6934-4B93-BD9E-52109845D048}"/>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6855F1FE-4CA5-4E88-A300-E3AB0ED50C5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42A9CF72-2DD6-470E-92BA-BBA48BC48138}"/>
            </a:ext>
          </a:extLst>
        </xdr:cNvPr>
        <xdr:cNvCxnSpPr/>
      </xdr:nvCxnSpPr>
      <xdr:spPr>
        <a:xfrm flipV="1">
          <a:off x="4173855" y="133330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D5F379EA-21AD-4F22-8ECE-8B68E0CE0F42}"/>
            </a:ext>
          </a:extLst>
        </xdr:cNvPr>
        <xdr:cNvSpPr txBox="1"/>
      </xdr:nvSpPr>
      <xdr:spPr>
        <a:xfrm>
          <a:off x="421259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6175258E-34AF-4C49-A700-0314FD6ED195}"/>
            </a:ext>
          </a:extLst>
        </xdr:cNvPr>
        <xdr:cNvCxnSpPr/>
      </xdr:nvCxnSpPr>
      <xdr:spPr>
        <a:xfrm>
          <a:off x="4112260" y="1468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334297F1-3C2D-4800-920E-83345D4B910E}"/>
            </a:ext>
          </a:extLst>
        </xdr:cNvPr>
        <xdr:cNvSpPr txBox="1"/>
      </xdr:nvSpPr>
      <xdr:spPr>
        <a:xfrm>
          <a:off x="4212590" y="1311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33CC5E34-C182-4956-A4FD-04E011F95F84}"/>
            </a:ext>
          </a:extLst>
        </xdr:cNvPr>
        <xdr:cNvCxnSpPr/>
      </xdr:nvCxnSpPr>
      <xdr:spPr>
        <a:xfrm>
          <a:off x="4112260" y="1333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8386B57-5902-401E-89D8-08DAB22E2F80}"/>
            </a:ext>
          </a:extLst>
        </xdr:cNvPr>
        <xdr:cNvSpPr txBox="1"/>
      </xdr:nvSpPr>
      <xdr:spPr>
        <a:xfrm>
          <a:off x="4212590" y="139071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A537DC3E-E167-4A49-9966-B1AEAF7577D4}"/>
            </a:ext>
          </a:extLst>
        </xdr:cNvPr>
        <xdr:cNvSpPr/>
      </xdr:nvSpPr>
      <xdr:spPr>
        <a:xfrm>
          <a:off x="4131310" y="140595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CAAAF567-97E3-47C8-9FDE-C0882CE9B031}"/>
            </a:ext>
          </a:extLst>
        </xdr:cNvPr>
        <xdr:cNvSpPr/>
      </xdr:nvSpPr>
      <xdr:spPr>
        <a:xfrm>
          <a:off x="3388360" y="1402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930166C2-2656-4EF9-8D7A-C96EDAA1206B}"/>
            </a:ext>
          </a:extLst>
        </xdr:cNvPr>
        <xdr:cNvSpPr/>
      </xdr:nvSpPr>
      <xdr:spPr>
        <a:xfrm>
          <a:off x="25717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1CC5DC2A-CDED-453C-B2BB-6B670654AB47}"/>
            </a:ext>
          </a:extLst>
        </xdr:cNvPr>
        <xdr:cNvSpPr/>
      </xdr:nvSpPr>
      <xdr:spPr>
        <a:xfrm>
          <a:off x="1774190" y="139890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972D2DCE-72AF-4263-84A3-0F8D6AE9BB36}"/>
            </a:ext>
          </a:extLst>
        </xdr:cNvPr>
        <xdr:cNvSpPr/>
      </xdr:nvSpPr>
      <xdr:spPr>
        <a:xfrm>
          <a:off x="988060" y="1399285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C9A6AF1-51D2-4B1A-9A62-CD47389B510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C46749A-FC58-42A6-B631-EB52E1376F7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4E69329-8B99-4212-83CC-B2FA18FC4C2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5336417-AAC9-4EF7-82BD-D3712AAEF9B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606F764-5393-44DF-A862-A7F8855A770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80645</xdr:rowOff>
    </xdr:from>
    <xdr:to>
      <xdr:col>24</xdr:col>
      <xdr:colOff>114300</xdr:colOff>
      <xdr:row>83</xdr:row>
      <xdr:rowOff>10795</xdr:rowOff>
    </xdr:to>
    <xdr:sp macro="" textlink="">
      <xdr:nvSpPr>
        <xdr:cNvPr id="301" name="楕円 300">
          <a:extLst>
            <a:ext uri="{FF2B5EF4-FFF2-40B4-BE49-F238E27FC236}">
              <a16:creationId xmlns:a16="http://schemas.microsoft.com/office/drawing/2014/main" id="{ED1C2510-F9DD-47D4-A2EF-5CBF65B4991D}"/>
            </a:ext>
          </a:extLst>
        </xdr:cNvPr>
        <xdr:cNvSpPr/>
      </xdr:nvSpPr>
      <xdr:spPr>
        <a:xfrm>
          <a:off x="4131310" y="141414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59072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69C236A2-E3B3-467F-B1EF-DBC6874F06CA}"/>
            </a:ext>
          </a:extLst>
        </xdr:cNvPr>
        <xdr:cNvSpPr txBox="1"/>
      </xdr:nvSpPr>
      <xdr:spPr>
        <a:xfrm>
          <a:off x="4212590" y="1411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38736</xdr:rowOff>
    </xdr:from>
    <xdr:to>
      <xdr:col>20</xdr:col>
      <xdr:colOff>38100</xdr:colOff>
      <xdr:row>82</xdr:row>
      <xdr:rowOff>140336</xdr:rowOff>
    </xdr:to>
    <xdr:sp macro="" textlink="">
      <xdr:nvSpPr>
        <xdr:cNvPr id="303" name="楕円 302">
          <a:extLst>
            <a:ext uri="{FF2B5EF4-FFF2-40B4-BE49-F238E27FC236}">
              <a16:creationId xmlns:a16="http://schemas.microsoft.com/office/drawing/2014/main" id="{325481F0-10BC-441A-99CB-F0CE9A18A7C2}"/>
            </a:ext>
          </a:extLst>
        </xdr:cNvPr>
        <xdr:cNvSpPr/>
      </xdr:nvSpPr>
      <xdr:spPr>
        <a:xfrm>
          <a:off x="3388360" y="140976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89536</xdr:rowOff>
    </xdr:from>
    <xdr:to>
      <xdr:col>24</xdr:col>
      <xdr:colOff>63500</xdr:colOff>
      <xdr:row>82</xdr:row>
      <xdr:rowOff>131445</xdr:rowOff>
    </xdr:to>
    <xdr:cxnSp macro="">
      <xdr:nvCxnSpPr>
        <xdr:cNvPr id="304" name="直線コネクタ 303">
          <a:extLst>
            <a:ext uri="{FF2B5EF4-FFF2-40B4-BE49-F238E27FC236}">
              <a16:creationId xmlns:a16="http://schemas.microsoft.com/office/drawing/2014/main" id="{2AD42550-999C-4720-B9DB-84A135AAA718}"/>
            </a:ext>
          </a:extLst>
        </xdr:cNvPr>
        <xdr:cNvCxnSpPr/>
      </xdr:nvCxnSpPr>
      <xdr:spPr>
        <a:xfrm>
          <a:off x="3431540" y="14152246"/>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xdr:rowOff>
    </xdr:from>
    <xdr:to>
      <xdr:col>15</xdr:col>
      <xdr:colOff>101600</xdr:colOff>
      <xdr:row>82</xdr:row>
      <xdr:rowOff>109855</xdr:rowOff>
    </xdr:to>
    <xdr:sp macro="" textlink="">
      <xdr:nvSpPr>
        <xdr:cNvPr id="305" name="楕円 304">
          <a:extLst>
            <a:ext uri="{FF2B5EF4-FFF2-40B4-BE49-F238E27FC236}">
              <a16:creationId xmlns:a16="http://schemas.microsoft.com/office/drawing/2014/main" id="{2FE6A21E-880E-4FD4-8C09-3C907E5C4534}"/>
            </a:ext>
          </a:extLst>
        </xdr:cNvPr>
        <xdr:cNvSpPr/>
      </xdr:nvSpPr>
      <xdr:spPr>
        <a:xfrm>
          <a:off x="2571750" y="1406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59055</xdr:rowOff>
    </xdr:from>
    <xdr:to>
      <xdr:col>19</xdr:col>
      <xdr:colOff>177800</xdr:colOff>
      <xdr:row>82</xdr:row>
      <xdr:rowOff>89536</xdr:rowOff>
    </xdr:to>
    <xdr:cxnSp macro="">
      <xdr:nvCxnSpPr>
        <xdr:cNvPr id="306" name="直線コネクタ 305">
          <a:extLst>
            <a:ext uri="{FF2B5EF4-FFF2-40B4-BE49-F238E27FC236}">
              <a16:creationId xmlns:a16="http://schemas.microsoft.com/office/drawing/2014/main" id="{23194F7C-38FF-4A4A-919F-E5D71533C419}"/>
            </a:ext>
          </a:extLst>
        </xdr:cNvPr>
        <xdr:cNvCxnSpPr/>
      </xdr:nvCxnSpPr>
      <xdr:spPr>
        <a:xfrm>
          <a:off x="2626360" y="14114145"/>
          <a:ext cx="80518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133986</xdr:rowOff>
    </xdr:from>
    <xdr:to>
      <xdr:col>10</xdr:col>
      <xdr:colOff>165100</xdr:colOff>
      <xdr:row>82</xdr:row>
      <xdr:rowOff>64136</xdr:rowOff>
    </xdr:to>
    <xdr:sp macro="" textlink="">
      <xdr:nvSpPr>
        <xdr:cNvPr id="307" name="楕円 306">
          <a:extLst>
            <a:ext uri="{FF2B5EF4-FFF2-40B4-BE49-F238E27FC236}">
              <a16:creationId xmlns:a16="http://schemas.microsoft.com/office/drawing/2014/main" id="{6A806A9E-E2DA-413E-BB58-CE7309ACCA38}"/>
            </a:ext>
          </a:extLst>
        </xdr:cNvPr>
        <xdr:cNvSpPr/>
      </xdr:nvSpPr>
      <xdr:spPr>
        <a:xfrm>
          <a:off x="1774190" y="140176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13336</xdr:rowOff>
    </xdr:from>
    <xdr:to>
      <xdr:col>15</xdr:col>
      <xdr:colOff>50800</xdr:colOff>
      <xdr:row>82</xdr:row>
      <xdr:rowOff>59055</xdr:rowOff>
    </xdr:to>
    <xdr:cxnSp macro="">
      <xdr:nvCxnSpPr>
        <xdr:cNvPr id="308" name="直線コネクタ 307">
          <a:extLst>
            <a:ext uri="{FF2B5EF4-FFF2-40B4-BE49-F238E27FC236}">
              <a16:creationId xmlns:a16="http://schemas.microsoft.com/office/drawing/2014/main" id="{5F9E26A9-9A5D-48A4-B8F0-C42BCA40CC3A}"/>
            </a:ext>
          </a:extLst>
        </xdr:cNvPr>
        <xdr:cNvCxnSpPr/>
      </xdr:nvCxnSpPr>
      <xdr:spPr>
        <a:xfrm>
          <a:off x="1828800" y="14076046"/>
          <a:ext cx="79756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103505</xdr:rowOff>
    </xdr:from>
    <xdr:to>
      <xdr:col>6</xdr:col>
      <xdr:colOff>38100</xdr:colOff>
      <xdr:row>82</xdr:row>
      <xdr:rowOff>33655</xdr:rowOff>
    </xdr:to>
    <xdr:sp macro="" textlink="">
      <xdr:nvSpPr>
        <xdr:cNvPr id="309" name="楕円 308">
          <a:extLst>
            <a:ext uri="{FF2B5EF4-FFF2-40B4-BE49-F238E27FC236}">
              <a16:creationId xmlns:a16="http://schemas.microsoft.com/office/drawing/2014/main" id="{C1D465B7-B4DB-42B8-9098-9B83609DB6F6}"/>
            </a:ext>
          </a:extLst>
        </xdr:cNvPr>
        <xdr:cNvSpPr/>
      </xdr:nvSpPr>
      <xdr:spPr>
        <a:xfrm>
          <a:off x="988060" y="13989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154305</xdr:rowOff>
    </xdr:from>
    <xdr:to>
      <xdr:col>10</xdr:col>
      <xdr:colOff>114300</xdr:colOff>
      <xdr:row>82</xdr:row>
      <xdr:rowOff>13336</xdr:rowOff>
    </xdr:to>
    <xdr:cxnSp macro="">
      <xdr:nvCxnSpPr>
        <xdr:cNvPr id="310" name="直線コネクタ 309">
          <a:extLst>
            <a:ext uri="{FF2B5EF4-FFF2-40B4-BE49-F238E27FC236}">
              <a16:creationId xmlns:a16="http://schemas.microsoft.com/office/drawing/2014/main" id="{5EF0E08C-0304-4363-AC71-7E0F3522BD2F}"/>
            </a:ext>
          </a:extLst>
        </xdr:cNvPr>
        <xdr:cNvCxnSpPr/>
      </xdr:nvCxnSpPr>
      <xdr:spPr>
        <a:xfrm>
          <a:off x="1031240" y="14041755"/>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C45DD566-6D89-4849-A7E9-0787809A24E8}"/>
            </a:ext>
          </a:extLst>
        </xdr:cNvPr>
        <xdr:cNvSpPr txBox="1"/>
      </xdr:nvSpPr>
      <xdr:spPr>
        <a:xfrm>
          <a:off x="32391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06432131-C194-49FF-9305-7E74E9B31268}"/>
            </a:ext>
          </a:extLst>
        </xdr:cNvPr>
        <xdr:cNvSpPr txBox="1"/>
      </xdr:nvSpPr>
      <xdr:spPr>
        <a:xfrm>
          <a:off x="24390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D113AE99-6470-4B2D-A57E-2CC838386027}"/>
            </a:ext>
          </a:extLst>
        </xdr:cNvPr>
        <xdr:cNvSpPr txBox="1"/>
      </xdr:nvSpPr>
      <xdr:spPr>
        <a:xfrm>
          <a:off x="164148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82A9B25C-C13D-4A2D-AB97-4377A8E32275}"/>
            </a:ext>
          </a:extLst>
        </xdr:cNvPr>
        <xdr:cNvSpPr txBox="1"/>
      </xdr:nvSpPr>
      <xdr:spPr>
        <a:xfrm>
          <a:off x="855354" y="1408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131463</xdr:rowOff>
    </xdr:from>
    <xdr:ext cx="405111" cy="259045"/>
    <xdr:sp macro="" textlink="">
      <xdr:nvSpPr>
        <xdr:cNvPr id="315" name="n_1mainValue【福祉施設】&#10;有形固定資産減価償却率">
          <a:extLst>
            <a:ext uri="{FF2B5EF4-FFF2-40B4-BE49-F238E27FC236}">
              <a16:creationId xmlns:a16="http://schemas.microsoft.com/office/drawing/2014/main" id="{9295F02A-8A47-484E-BE37-E200438980B6}"/>
            </a:ext>
          </a:extLst>
        </xdr:cNvPr>
        <xdr:cNvSpPr txBox="1"/>
      </xdr:nvSpPr>
      <xdr:spPr>
        <a:xfrm>
          <a:off x="3239144" y="1419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100982</xdr:rowOff>
    </xdr:from>
    <xdr:ext cx="405111" cy="259045"/>
    <xdr:sp macro="" textlink="">
      <xdr:nvSpPr>
        <xdr:cNvPr id="316" name="n_2mainValue【福祉施設】&#10;有形固定資産減価償却率">
          <a:extLst>
            <a:ext uri="{FF2B5EF4-FFF2-40B4-BE49-F238E27FC236}">
              <a16:creationId xmlns:a16="http://schemas.microsoft.com/office/drawing/2014/main" id="{F294167E-79AE-4B37-876C-A2BF151A135B}"/>
            </a:ext>
          </a:extLst>
        </xdr:cNvPr>
        <xdr:cNvSpPr txBox="1"/>
      </xdr:nvSpPr>
      <xdr:spPr>
        <a:xfrm>
          <a:off x="24390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55263</xdr:rowOff>
    </xdr:from>
    <xdr:ext cx="405111" cy="259045"/>
    <xdr:sp macro="" textlink="">
      <xdr:nvSpPr>
        <xdr:cNvPr id="317" name="n_3mainValue【福祉施設】&#10;有形固定資産減価償却率">
          <a:extLst>
            <a:ext uri="{FF2B5EF4-FFF2-40B4-BE49-F238E27FC236}">
              <a16:creationId xmlns:a16="http://schemas.microsoft.com/office/drawing/2014/main" id="{DF6E55F8-48DB-4716-A729-3FE96811A5A0}"/>
            </a:ext>
          </a:extLst>
        </xdr:cNvPr>
        <xdr:cNvSpPr txBox="1"/>
      </xdr:nvSpPr>
      <xdr:spPr>
        <a:xfrm>
          <a:off x="164148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8" name="n_4mainValue【福祉施設】&#10;有形固定資産減価償却率">
          <a:extLst>
            <a:ext uri="{FF2B5EF4-FFF2-40B4-BE49-F238E27FC236}">
              <a16:creationId xmlns:a16="http://schemas.microsoft.com/office/drawing/2014/main" id="{F2A137EC-E759-4187-9B4F-15240145FBAF}"/>
            </a:ext>
          </a:extLst>
        </xdr:cNvPr>
        <xdr:cNvSpPr txBox="1"/>
      </xdr:nvSpPr>
      <xdr:spPr>
        <a:xfrm>
          <a:off x="85535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5FA36DB-3D06-45D5-A539-06752545323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5E1081E-0999-4B36-A6A4-F4E7AD733C9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CE5511A-7FD9-47A3-8601-476E5F28E45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5ED7550-9113-4014-9AF3-D166071B950C}"/>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30094A7-A788-406F-A12B-191675136F7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781FC84-B4ED-4A07-85C1-4044B1AEB76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27FED01-DCCF-4D64-A0C6-4F9500F272E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11B5350-96B1-49B3-BDAF-605F736C96A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1F44278-CFBA-4A1E-8C3B-412F19EBE51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04C511E-7B3C-4A54-974D-7ACB75605BE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DA5FCCEF-E09D-43ED-8246-9B527DC6E4F4}"/>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48D5F6F3-17FC-4665-BB55-B6BE2BCFE4F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254DF539-BB80-4748-9F09-BA2F5B6BF7C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267BA34-744C-4439-B6CB-A28EBAF32CBD}"/>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BB782885-0349-4296-8570-734C4C05C92D}"/>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875AF753-2E7E-4458-9E82-515BBBE998D6}"/>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6D0808D9-95EE-4C79-B315-22A172DE1A3B}"/>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7C5C6869-703D-4382-8AF3-7C1B306685B8}"/>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63885ABC-153A-4FD8-9C67-0E0CBF739BD9}"/>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4EE9439C-BB15-4D25-9FD4-FD06FBC5067A}"/>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91B812D6-5DD6-447F-9893-4BA207FA5F7B}"/>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76B5B18A-F63C-45A4-A125-C97B41212B7C}"/>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A9B39B8-286A-4B50-BF2C-854DFAE9D81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3CF179F-2FE2-45C7-9F8C-D846E62F99E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2B465C12-34C6-422E-A2F7-586923EA422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C85361BE-8E4B-4AF7-A7B6-0C3673D19E47}"/>
            </a:ext>
          </a:extLst>
        </xdr:cNvPr>
        <xdr:cNvCxnSpPr/>
      </xdr:nvCxnSpPr>
      <xdr:spPr>
        <a:xfrm flipV="1">
          <a:off x="9429115" y="13469439"/>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85CA007A-7F86-4BE9-B656-B529B70091DF}"/>
            </a:ext>
          </a:extLst>
        </xdr:cNvPr>
        <xdr:cNvSpPr txBox="1"/>
      </xdr:nvSpPr>
      <xdr:spPr>
        <a:xfrm>
          <a:off x="9467850"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A90565AF-732C-49B2-B351-DA484B2C2496}"/>
            </a:ext>
          </a:extLst>
        </xdr:cNvPr>
        <xdr:cNvCxnSpPr/>
      </xdr:nvCxnSpPr>
      <xdr:spPr>
        <a:xfrm>
          <a:off x="9356090" y="14871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4965CA80-8043-4E52-B77A-801B9EF7F8C4}"/>
            </a:ext>
          </a:extLst>
        </xdr:cNvPr>
        <xdr:cNvSpPr txBox="1"/>
      </xdr:nvSpPr>
      <xdr:spPr>
        <a:xfrm>
          <a:off x="946785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FCA0F065-C050-4BA6-8ECE-64BD63DB21C3}"/>
            </a:ext>
          </a:extLst>
        </xdr:cNvPr>
        <xdr:cNvCxnSpPr/>
      </xdr:nvCxnSpPr>
      <xdr:spPr>
        <a:xfrm>
          <a:off x="9356090" y="134694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A53F3008-C406-4254-ACF9-B836342580BE}"/>
            </a:ext>
          </a:extLst>
        </xdr:cNvPr>
        <xdr:cNvSpPr txBox="1"/>
      </xdr:nvSpPr>
      <xdr:spPr>
        <a:xfrm>
          <a:off x="946785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24822523-18C9-4289-A443-7870FDAC81E0}"/>
            </a:ext>
          </a:extLst>
        </xdr:cNvPr>
        <xdr:cNvSpPr/>
      </xdr:nvSpPr>
      <xdr:spPr>
        <a:xfrm>
          <a:off x="9394190" y="14352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D3D9AE9C-258D-4260-96C4-71F1922C8A50}"/>
            </a:ext>
          </a:extLst>
        </xdr:cNvPr>
        <xdr:cNvSpPr/>
      </xdr:nvSpPr>
      <xdr:spPr>
        <a:xfrm>
          <a:off x="8632190" y="14338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908F6DE9-656A-4AD9-BCB2-EBE6DEF068F9}"/>
            </a:ext>
          </a:extLst>
        </xdr:cNvPr>
        <xdr:cNvSpPr/>
      </xdr:nvSpPr>
      <xdr:spPr>
        <a:xfrm>
          <a:off x="78460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E6357F77-9C15-485D-A39A-5EEC6D828FD6}"/>
            </a:ext>
          </a:extLst>
        </xdr:cNvPr>
        <xdr:cNvSpPr/>
      </xdr:nvSpPr>
      <xdr:spPr>
        <a:xfrm>
          <a:off x="7029450" y="143382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A51CD43E-130E-4F86-B1A0-D7F88604F63A}"/>
            </a:ext>
          </a:extLst>
        </xdr:cNvPr>
        <xdr:cNvSpPr/>
      </xdr:nvSpPr>
      <xdr:spPr>
        <a:xfrm>
          <a:off x="6231890" y="143836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2B86989-CB95-446A-A182-3FFD2FE8CCD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AE2D773-1C36-4A48-8D31-55B90BA0BB0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F137D79-A34F-4C51-B8D4-B4FA915F0BC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890905D-EFC3-4991-8400-6AD78A7906D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9B126DA-EC44-4B37-BA50-D5CA2858687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33564</xdr:rowOff>
    </xdr:from>
    <xdr:to>
      <xdr:col>55</xdr:col>
      <xdr:colOff>50800</xdr:colOff>
      <xdr:row>83</xdr:row>
      <xdr:rowOff>135164</xdr:rowOff>
    </xdr:to>
    <xdr:sp macro="" textlink="">
      <xdr:nvSpPr>
        <xdr:cNvPr id="360" name="楕円 359">
          <a:extLst>
            <a:ext uri="{FF2B5EF4-FFF2-40B4-BE49-F238E27FC236}">
              <a16:creationId xmlns:a16="http://schemas.microsoft.com/office/drawing/2014/main" id="{E1DA0406-C7B8-4AEE-90F4-E0885880C6C4}"/>
            </a:ext>
          </a:extLst>
        </xdr:cNvPr>
        <xdr:cNvSpPr/>
      </xdr:nvSpPr>
      <xdr:spPr>
        <a:xfrm>
          <a:off x="9394190" y="1426200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56441</xdr:rowOff>
    </xdr:from>
    <xdr:ext cx="469744" cy="259045"/>
    <xdr:sp macro="" textlink="">
      <xdr:nvSpPr>
        <xdr:cNvPr id="361" name="【福祉施設】&#10;一人当たり面積該当値テキスト">
          <a:extLst>
            <a:ext uri="{FF2B5EF4-FFF2-40B4-BE49-F238E27FC236}">
              <a16:creationId xmlns:a16="http://schemas.microsoft.com/office/drawing/2014/main" id="{FD3A6836-2252-4981-A0B7-989819FC8C58}"/>
            </a:ext>
          </a:extLst>
        </xdr:cNvPr>
        <xdr:cNvSpPr txBox="1"/>
      </xdr:nvSpPr>
      <xdr:spPr>
        <a:xfrm>
          <a:off x="9467850"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33564</xdr:rowOff>
    </xdr:from>
    <xdr:to>
      <xdr:col>50</xdr:col>
      <xdr:colOff>165100</xdr:colOff>
      <xdr:row>83</xdr:row>
      <xdr:rowOff>135164</xdr:rowOff>
    </xdr:to>
    <xdr:sp macro="" textlink="">
      <xdr:nvSpPr>
        <xdr:cNvPr id="362" name="楕円 361">
          <a:extLst>
            <a:ext uri="{FF2B5EF4-FFF2-40B4-BE49-F238E27FC236}">
              <a16:creationId xmlns:a16="http://schemas.microsoft.com/office/drawing/2014/main" id="{DE949FE6-1E96-4B50-8EDB-20971FECBAB9}"/>
            </a:ext>
          </a:extLst>
        </xdr:cNvPr>
        <xdr:cNvSpPr/>
      </xdr:nvSpPr>
      <xdr:spPr>
        <a:xfrm>
          <a:off x="8632190" y="142620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84364</xdr:rowOff>
    </xdr:from>
    <xdr:to>
      <xdr:col>55</xdr:col>
      <xdr:colOff>0</xdr:colOff>
      <xdr:row>83</xdr:row>
      <xdr:rowOff>84364</xdr:rowOff>
    </xdr:to>
    <xdr:cxnSp macro="">
      <xdr:nvCxnSpPr>
        <xdr:cNvPr id="363" name="直線コネクタ 362">
          <a:extLst>
            <a:ext uri="{FF2B5EF4-FFF2-40B4-BE49-F238E27FC236}">
              <a16:creationId xmlns:a16="http://schemas.microsoft.com/office/drawing/2014/main" id="{13653FEB-E937-41CE-99AD-C6EB0E5B06D3}"/>
            </a:ext>
          </a:extLst>
        </xdr:cNvPr>
        <xdr:cNvCxnSpPr/>
      </xdr:nvCxnSpPr>
      <xdr:spPr>
        <a:xfrm>
          <a:off x="8686800" y="1431661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33564</xdr:rowOff>
    </xdr:from>
    <xdr:to>
      <xdr:col>46</xdr:col>
      <xdr:colOff>38100</xdr:colOff>
      <xdr:row>83</xdr:row>
      <xdr:rowOff>135164</xdr:rowOff>
    </xdr:to>
    <xdr:sp macro="" textlink="">
      <xdr:nvSpPr>
        <xdr:cNvPr id="364" name="楕円 363">
          <a:extLst>
            <a:ext uri="{FF2B5EF4-FFF2-40B4-BE49-F238E27FC236}">
              <a16:creationId xmlns:a16="http://schemas.microsoft.com/office/drawing/2014/main" id="{E0E5F10D-0A8E-4F00-AAC7-5CED698F6B6E}"/>
            </a:ext>
          </a:extLst>
        </xdr:cNvPr>
        <xdr:cNvSpPr/>
      </xdr:nvSpPr>
      <xdr:spPr>
        <a:xfrm>
          <a:off x="7846060" y="1426200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84364</xdr:rowOff>
    </xdr:from>
    <xdr:to>
      <xdr:col>50</xdr:col>
      <xdr:colOff>114300</xdr:colOff>
      <xdr:row>83</xdr:row>
      <xdr:rowOff>84364</xdr:rowOff>
    </xdr:to>
    <xdr:cxnSp macro="">
      <xdr:nvCxnSpPr>
        <xdr:cNvPr id="365" name="直線コネクタ 364">
          <a:extLst>
            <a:ext uri="{FF2B5EF4-FFF2-40B4-BE49-F238E27FC236}">
              <a16:creationId xmlns:a16="http://schemas.microsoft.com/office/drawing/2014/main" id="{DFA2E4C4-CDDF-4F14-8C17-6D3D29344192}"/>
            </a:ext>
          </a:extLst>
        </xdr:cNvPr>
        <xdr:cNvCxnSpPr/>
      </xdr:nvCxnSpPr>
      <xdr:spPr>
        <a:xfrm>
          <a:off x="7889240" y="143166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33564</xdr:rowOff>
    </xdr:from>
    <xdr:to>
      <xdr:col>41</xdr:col>
      <xdr:colOff>101600</xdr:colOff>
      <xdr:row>83</xdr:row>
      <xdr:rowOff>135164</xdr:rowOff>
    </xdr:to>
    <xdr:sp macro="" textlink="">
      <xdr:nvSpPr>
        <xdr:cNvPr id="366" name="楕円 365">
          <a:extLst>
            <a:ext uri="{FF2B5EF4-FFF2-40B4-BE49-F238E27FC236}">
              <a16:creationId xmlns:a16="http://schemas.microsoft.com/office/drawing/2014/main" id="{B9370909-6EBB-42B0-A45D-923B6D6AA058}"/>
            </a:ext>
          </a:extLst>
        </xdr:cNvPr>
        <xdr:cNvSpPr/>
      </xdr:nvSpPr>
      <xdr:spPr>
        <a:xfrm>
          <a:off x="7029450" y="142620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84364</xdr:rowOff>
    </xdr:from>
    <xdr:to>
      <xdr:col>45</xdr:col>
      <xdr:colOff>177800</xdr:colOff>
      <xdr:row>83</xdr:row>
      <xdr:rowOff>84364</xdr:rowOff>
    </xdr:to>
    <xdr:cxnSp macro="">
      <xdr:nvCxnSpPr>
        <xdr:cNvPr id="367" name="直線コネクタ 366">
          <a:extLst>
            <a:ext uri="{FF2B5EF4-FFF2-40B4-BE49-F238E27FC236}">
              <a16:creationId xmlns:a16="http://schemas.microsoft.com/office/drawing/2014/main" id="{0A7323CC-B1A6-43FF-84E5-097470345834}"/>
            </a:ext>
          </a:extLst>
        </xdr:cNvPr>
        <xdr:cNvCxnSpPr/>
      </xdr:nvCxnSpPr>
      <xdr:spPr>
        <a:xfrm>
          <a:off x="7084060" y="1431661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33564</xdr:rowOff>
    </xdr:from>
    <xdr:to>
      <xdr:col>36</xdr:col>
      <xdr:colOff>165100</xdr:colOff>
      <xdr:row>83</xdr:row>
      <xdr:rowOff>135164</xdr:rowOff>
    </xdr:to>
    <xdr:sp macro="" textlink="">
      <xdr:nvSpPr>
        <xdr:cNvPr id="368" name="楕円 367">
          <a:extLst>
            <a:ext uri="{FF2B5EF4-FFF2-40B4-BE49-F238E27FC236}">
              <a16:creationId xmlns:a16="http://schemas.microsoft.com/office/drawing/2014/main" id="{EC0C387A-BEDD-457D-B7C6-1ADFA5103955}"/>
            </a:ext>
          </a:extLst>
        </xdr:cNvPr>
        <xdr:cNvSpPr/>
      </xdr:nvSpPr>
      <xdr:spPr>
        <a:xfrm>
          <a:off x="6231890" y="142620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84364</xdr:rowOff>
    </xdr:from>
    <xdr:to>
      <xdr:col>41</xdr:col>
      <xdr:colOff>50800</xdr:colOff>
      <xdr:row>83</xdr:row>
      <xdr:rowOff>84364</xdr:rowOff>
    </xdr:to>
    <xdr:cxnSp macro="">
      <xdr:nvCxnSpPr>
        <xdr:cNvPr id="369" name="直線コネクタ 368">
          <a:extLst>
            <a:ext uri="{FF2B5EF4-FFF2-40B4-BE49-F238E27FC236}">
              <a16:creationId xmlns:a16="http://schemas.microsoft.com/office/drawing/2014/main" id="{8BEBD5C3-B39D-462A-931D-B7C15C5EA070}"/>
            </a:ext>
          </a:extLst>
        </xdr:cNvPr>
        <xdr:cNvCxnSpPr/>
      </xdr:nvCxnSpPr>
      <xdr:spPr>
        <a:xfrm>
          <a:off x="6286500" y="143166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ED0472E0-9478-4509-965D-398AF42752BE}"/>
            </a:ext>
          </a:extLst>
        </xdr:cNvPr>
        <xdr:cNvSpPr txBox="1"/>
      </xdr:nvSpPr>
      <xdr:spPr>
        <a:xfrm>
          <a:off x="8454467"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2C413469-0B63-4631-922D-AEA880AAFCDC}"/>
            </a:ext>
          </a:extLst>
        </xdr:cNvPr>
        <xdr:cNvSpPr txBox="1"/>
      </xdr:nvSpPr>
      <xdr:spPr>
        <a:xfrm>
          <a:off x="7673417"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FBBBBF78-B724-47F4-88B3-1EBDC376D77A}"/>
            </a:ext>
          </a:extLst>
        </xdr:cNvPr>
        <xdr:cNvSpPr txBox="1"/>
      </xdr:nvSpPr>
      <xdr:spPr>
        <a:xfrm>
          <a:off x="6866332"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A6FB9E35-02F0-49C2-8F7D-24CAF3F3DEE5}"/>
            </a:ext>
          </a:extLst>
        </xdr:cNvPr>
        <xdr:cNvSpPr txBox="1"/>
      </xdr:nvSpPr>
      <xdr:spPr>
        <a:xfrm>
          <a:off x="6068772"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151691</xdr:rowOff>
    </xdr:from>
    <xdr:ext cx="469744" cy="259045"/>
    <xdr:sp macro="" textlink="">
      <xdr:nvSpPr>
        <xdr:cNvPr id="374" name="n_1mainValue【福祉施設】&#10;一人当たり面積">
          <a:extLst>
            <a:ext uri="{FF2B5EF4-FFF2-40B4-BE49-F238E27FC236}">
              <a16:creationId xmlns:a16="http://schemas.microsoft.com/office/drawing/2014/main" id="{509DAFA9-A16A-47D8-8FCD-D42FFCEA7FF1}"/>
            </a:ext>
          </a:extLst>
        </xdr:cNvPr>
        <xdr:cNvSpPr txBox="1"/>
      </xdr:nvSpPr>
      <xdr:spPr>
        <a:xfrm>
          <a:off x="845446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151691</xdr:rowOff>
    </xdr:from>
    <xdr:ext cx="469744" cy="259045"/>
    <xdr:sp macro="" textlink="">
      <xdr:nvSpPr>
        <xdr:cNvPr id="375" name="n_2mainValue【福祉施設】&#10;一人当たり面積">
          <a:extLst>
            <a:ext uri="{FF2B5EF4-FFF2-40B4-BE49-F238E27FC236}">
              <a16:creationId xmlns:a16="http://schemas.microsoft.com/office/drawing/2014/main" id="{0CD0A293-58DC-46F0-A93A-6F483C58BD10}"/>
            </a:ext>
          </a:extLst>
        </xdr:cNvPr>
        <xdr:cNvSpPr txBox="1"/>
      </xdr:nvSpPr>
      <xdr:spPr>
        <a:xfrm>
          <a:off x="767341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151691</xdr:rowOff>
    </xdr:from>
    <xdr:ext cx="469744" cy="259045"/>
    <xdr:sp macro="" textlink="">
      <xdr:nvSpPr>
        <xdr:cNvPr id="376" name="n_3mainValue【福祉施設】&#10;一人当たり面積">
          <a:extLst>
            <a:ext uri="{FF2B5EF4-FFF2-40B4-BE49-F238E27FC236}">
              <a16:creationId xmlns:a16="http://schemas.microsoft.com/office/drawing/2014/main" id="{E1F7E308-F601-45E3-91BD-EA72981EFB8B}"/>
            </a:ext>
          </a:extLst>
        </xdr:cNvPr>
        <xdr:cNvSpPr txBox="1"/>
      </xdr:nvSpPr>
      <xdr:spPr>
        <a:xfrm>
          <a:off x="6866332"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151691</xdr:rowOff>
    </xdr:from>
    <xdr:ext cx="469744" cy="259045"/>
    <xdr:sp macro="" textlink="">
      <xdr:nvSpPr>
        <xdr:cNvPr id="377" name="n_4mainValue【福祉施設】&#10;一人当たり面積">
          <a:extLst>
            <a:ext uri="{FF2B5EF4-FFF2-40B4-BE49-F238E27FC236}">
              <a16:creationId xmlns:a16="http://schemas.microsoft.com/office/drawing/2014/main" id="{9323C216-738C-4132-85E1-E2E1BB0F0C23}"/>
            </a:ext>
          </a:extLst>
        </xdr:cNvPr>
        <xdr:cNvSpPr txBox="1"/>
      </xdr:nvSpPr>
      <xdr:spPr>
        <a:xfrm>
          <a:off x="6068772"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F93B6EF-9267-4709-A0D1-E85E05AB155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8410047-D85F-4A3C-B93C-7AC707F7E5B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27C368F5-D4A2-4396-A650-399BFF55D28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19F5AF9-C581-4959-A519-CB16ADE84CD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42C3E3C-F106-45F4-BE08-1DA8611ECDA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6C0F67B-02FD-4B6C-9AA0-3E0EE64D1D6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EB8EEAE-9C19-49AD-B903-422C5E62937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88522E6-88BA-4EB3-BA16-A21FA8B5601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F2ED5D68-5FAC-48B9-A8CE-06A2484B94A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030CB43-D4B9-463F-AE40-3E005757F28C}"/>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FF3A5EEB-42B3-4D76-8F64-4CEB2F9FCEA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2A7BBB72-23EB-44A0-91FD-1482F765B22E}"/>
            </a:ext>
          </a:extLst>
        </xdr:cNvPr>
        <xdr:cNvCxnSpPr/>
      </xdr:nvCxnSpPr>
      <xdr:spPr>
        <a:xfrm>
          <a:off x="6858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96C42E06-73F7-47F7-87B2-C4922CBF49CD}"/>
            </a:ext>
          </a:extLst>
        </xdr:cNvPr>
        <xdr:cNvSpPr txBox="1"/>
      </xdr:nvSpPr>
      <xdr:spPr>
        <a:xfrm>
          <a:off x="2738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370B2D96-6031-4785-B8EA-81AA355FB7DA}"/>
            </a:ext>
          </a:extLst>
        </xdr:cNvPr>
        <xdr:cNvCxnSpPr/>
      </xdr:nvCxnSpPr>
      <xdr:spPr>
        <a:xfrm>
          <a:off x="6858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72141B7B-9FEF-4B33-B0E7-16BCB29537A5}"/>
            </a:ext>
          </a:extLst>
        </xdr:cNvPr>
        <xdr:cNvSpPr txBox="1"/>
      </xdr:nvSpPr>
      <xdr:spPr>
        <a:xfrm>
          <a:off x="34370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F226F70A-992B-452F-AAFA-3CD77DA77CC4}"/>
            </a:ext>
          </a:extLst>
        </xdr:cNvPr>
        <xdr:cNvCxnSpPr/>
      </xdr:nvCxnSpPr>
      <xdr:spPr>
        <a:xfrm>
          <a:off x="6858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1CB9203B-DCF0-49B2-BC81-C4B03C1E56BD}"/>
            </a:ext>
          </a:extLst>
        </xdr:cNvPr>
        <xdr:cNvSpPr txBox="1"/>
      </xdr:nvSpPr>
      <xdr:spPr>
        <a:xfrm>
          <a:off x="34370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7460B955-C215-4455-B9F9-3B2B944D4CDC}"/>
            </a:ext>
          </a:extLst>
        </xdr:cNvPr>
        <xdr:cNvCxnSpPr/>
      </xdr:nvCxnSpPr>
      <xdr:spPr>
        <a:xfrm>
          <a:off x="6858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B86FACAE-26F6-49D8-B201-23EA98CF651A}"/>
            </a:ext>
          </a:extLst>
        </xdr:cNvPr>
        <xdr:cNvSpPr txBox="1"/>
      </xdr:nvSpPr>
      <xdr:spPr>
        <a:xfrm>
          <a:off x="34370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296AF021-D689-4578-B6D3-58391E8A956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DA820519-A230-46AD-B0E0-777ACF84406A}"/>
            </a:ext>
          </a:extLst>
        </xdr:cNvPr>
        <xdr:cNvSpPr txBox="1"/>
      </xdr:nvSpPr>
      <xdr:spPr>
        <a:xfrm>
          <a:off x="34370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89C9B60B-E0F2-4FE0-A5A0-E6B5555BC5C5}"/>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9811FFFC-5DE2-456B-B4C1-9AB1A7E06504}"/>
            </a:ext>
          </a:extLst>
        </xdr:cNvPr>
        <xdr:cNvCxnSpPr/>
      </xdr:nvCxnSpPr>
      <xdr:spPr>
        <a:xfrm flipV="1">
          <a:off x="4173855" y="17108423"/>
          <a:ext cx="0" cy="1427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910660A1-EBC5-4E6B-B400-B3A2B214AF1D}"/>
            </a:ext>
          </a:extLst>
        </xdr:cNvPr>
        <xdr:cNvSpPr txBox="1"/>
      </xdr:nvSpPr>
      <xdr:spPr>
        <a:xfrm>
          <a:off x="4212590" y="1854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5C5245DB-F72F-47CB-B46B-BBB1D7F9B54D}"/>
            </a:ext>
          </a:extLst>
        </xdr:cNvPr>
        <xdr:cNvCxnSpPr/>
      </xdr:nvCxnSpPr>
      <xdr:spPr>
        <a:xfrm>
          <a:off x="4112260" y="18536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571DCA89-AAAB-4923-8F09-8E610A963EF8}"/>
            </a:ext>
          </a:extLst>
        </xdr:cNvPr>
        <xdr:cNvSpPr txBox="1"/>
      </xdr:nvSpPr>
      <xdr:spPr>
        <a:xfrm>
          <a:off x="421259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AA2BB636-C52D-497F-AFD2-09C22A3EFC1D}"/>
            </a:ext>
          </a:extLst>
        </xdr:cNvPr>
        <xdr:cNvCxnSpPr/>
      </xdr:nvCxnSpPr>
      <xdr:spPr>
        <a:xfrm>
          <a:off x="4112260" y="17108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94E0AD2B-7E3F-4979-A9F3-51C99EAD9D03}"/>
            </a:ext>
          </a:extLst>
        </xdr:cNvPr>
        <xdr:cNvSpPr txBox="1"/>
      </xdr:nvSpPr>
      <xdr:spPr>
        <a:xfrm>
          <a:off x="4212590" y="17376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7F953D99-8E10-4FCE-9041-4B2536AE2A84}"/>
            </a:ext>
          </a:extLst>
        </xdr:cNvPr>
        <xdr:cNvSpPr/>
      </xdr:nvSpPr>
      <xdr:spPr>
        <a:xfrm>
          <a:off x="4131310" y="175293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6B2E1EAC-5CB1-4945-B611-BA8E667A57A2}"/>
            </a:ext>
          </a:extLst>
        </xdr:cNvPr>
        <xdr:cNvSpPr/>
      </xdr:nvSpPr>
      <xdr:spPr>
        <a:xfrm>
          <a:off x="3388360" y="17509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A1F1D59E-B0C7-43B6-9A98-5A9CD436A993}"/>
            </a:ext>
          </a:extLst>
        </xdr:cNvPr>
        <xdr:cNvSpPr/>
      </xdr:nvSpPr>
      <xdr:spPr>
        <a:xfrm>
          <a:off x="2571750" y="174721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3C7A4724-237D-4C3E-8368-2560F2D52A56}"/>
            </a:ext>
          </a:extLst>
        </xdr:cNvPr>
        <xdr:cNvSpPr/>
      </xdr:nvSpPr>
      <xdr:spPr>
        <a:xfrm>
          <a:off x="1774190" y="174565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AD9232C6-401E-4B22-933D-2C9887A73DE4}"/>
            </a:ext>
          </a:extLst>
        </xdr:cNvPr>
        <xdr:cNvSpPr/>
      </xdr:nvSpPr>
      <xdr:spPr>
        <a:xfrm>
          <a:off x="988060" y="174531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E89C2D3-5D1E-4875-BDBF-5D2862CA9CD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C16E286-CE58-4FF9-84A8-4D970E3913A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9A49496-A4A7-4156-AB33-18816487180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51F00BC-26BC-4454-9ABF-A43F8EA39B7D}"/>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AE85D65-3AC4-4608-8A39-07D130E8A20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416" name="楕円 415">
          <a:extLst>
            <a:ext uri="{FF2B5EF4-FFF2-40B4-BE49-F238E27FC236}">
              <a16:creationId xmlns:a16="http://schemas.microsoft.com/office/drawing/2014/main" id="{D5868CFE-BD2D-48D3-8020-B3763DD282DA}"/>
            </a:ext>
          </a:extLst>
        </xdr:cNvPr>
        <xdr:cNvSpPr/>
      </xdr:nvSpPr>
      <xdr:spPr>
        <a:xfrm>
          <a:off x="4131310" y="175380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26688</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44EF0E4A-83C7-47FA-B104-25B0A2D4D4DF}"/>
            </a:ext>
          </a:extLst>
        </xdr:cNvPr>
        <xdr:cNvSpPr txBox="1"/>
      </xdr:nvSpPr>
      <xdr:spPr>
        <a:xfrm>
          <a:off x="4212590" y="1751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71120</xdr:rowOff>
    </xdr:from>
    <xdr:to>
      <xdr:col>20</xdr:col>
      <xdr:colOff>38100</xdr:colOff>
      <xdr:row>103</xdr:row>
      <xdr:rowOff>1270</xdr:rowOff>
    </xdr:to>
    <xdr:sp macro="" textlink="">
      <xdr:nvSpPr>
        <xdr:cNvPr id="418" name="楕円 417">
          <a:extLst>
            <a:ext uri="{FF2B5EF4-FFF2-40B4-BE49-F238E27FC236}">
              <a16:creationId xmlns:a16="http://schemas.microsoft.com/office/drawing/2014/main" id="{C05432E1-6AFF-42CA-B965-1D455A64C444}"/>
            </a:ext>
          </a:extLst>
        </xdr:cNvPr>
        <xdr:cNvSpPr/>
      </xdr:nvSpPr>
      <xdr:spPr>
        <a:xfrm>
          <a:off x="3388360" y="1755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99061</xdr:rowOff>
    </xdr:from>
    <xdr:to>
      <xdr:col>24</xdr:col>
      <xdr:colOff>63500</xdr:colOff>
      <xdr:row>102</xdr:row>
      <xdr:rowOff>121920</xdr:rowOff>
    </xdr:to>
    <xdr:cxnSp macro="">
      <xdr:nvCxnSpPr>
        <xdr:cNvPr id="419" name="直線コネクタ 418">
          <a:extLst>
            <a:ext uri="{FF2B5EF4-FFF2-40B4-BE49-F238E27FC236}">
              <a16:creationId xmlns:a16="http://schemas.microsoft.com/office/drawing/2014/main" id="{050B4320-E812-49B7-A1E9-E11145575D17}"/>
            </a:ext>
          </a:extLst>
        </xdr:cNvPr>
        <xdr:cNvCxnSpPr/>
      </xdr:nvCxnSpPr>
      <xdr:spPr>
        <a:xfrm flipV="1">
          <a:off x="3431540" y="17583151"/>
          <a:ext cx="74295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20828</xdr:rowOff>
    </xdr:from>
    <xdr:to>
      <xdr:col>15</xdr:col>
      <xdr:colOff>101600</xdr:colOff>
      <xdr:row>102</xdr:row>
      <xdr:rowOff>122428</xdr:rowOff>
    </xdr:to>
    <xdr:sp macro="" textlink="">
      <xdr:nvSpPr>
        <xdr:cNvPr id="420" name="楕円 419">
          <a:extLst>
            <a:ext uri="{FF2B5EF4-FFF2-40B4-BE49-F238E27FC236}">
              <a16:creationId xmlns:a16="http://schemas.microsoft.com/office/drawing/2014/main" id="{54A13432-7C6E-4201-81CD-F7358B811BB1}"/>
            </a:ext>
          </a:extLst>
        </xdr:cNvPr>
        <xdr:cNvSpPr/>
      </xdr:nvSpPr>
      <xdr:spPr>
        <a:xfrm>
          <a:off x="2571750" y="1750491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71628</xdr:rowOff>
    </xdr:from>
    <xdr:to>
      <xdr:col>19</xdr:col>
      <xdr:colOff>177800</xdr:colOff>
      <xdr:row>102</xdr:row>
      <xdr:rowOff>121920</xdr:rowOff>
    </xdr:to>
    <xdr:cxnSp macro="">
      <xdr:nvCxnSpPr>
        <xdr:cNvPr id="421" name="直線コネクタ 420">
          <a:extLst>
            <a:ext uri="{FF2B5EF4-FFF2-40B4-BE49-F238E27FC236}">
              <a16:creationId xmlns:a16="http://schemas.microsoft.com/office/drawing/2014/main" id="{BF6EBB98-1620-4242-957D-B26EF76397E7}"/>
            </a:ext>
          </a:extLst>
        </xdr:cNvPr>
        <xdr:cNvCxnSpPr/>
      </xdr:nvCxnSpPr>
      <xdr:spPr>
        <a:xfrm>
          <a:off x="2626360" y="17557623"/>
          <a:ext cx="80518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151130</xdr:rowOff>
    </xdr:from>
    <xdr:to>
      <xdr:col>10</xdr:col>
      <xdr:colOff>165100</xdr:colOff>
      <xdr:row>102</xdr:row>
      <xdr:rowOff>81280</xdr:rowOff>
    </xdr:to>
    <xdr:sp macro="" textlink="">
      <xdr:nvSpPr>
        <xdr:cNvPr id="422" name="楕円 421">
          <a:extLst>
            <a:ext uri="{FF2B5EF4-FFF2-40B4-BE49-F238E27FC236}">
              <a16:creationId xmlns:a16="http://schemas.microsoft.com/office/drawing/2014/main" id="{A0F5D500-1A8D-4F1B-9E8E-CAF5BF2F9CBC}"/>
            </a:ext>
          </a:extLst>
        </xdr:cNvPr>
        <xdr:cNvSpPr/>
      </xdr:nvSpPr>
      <xdr:spPr>
        <a:xfrm>
          <a:off x="1774190" y="17467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30480</xdr:rowOff>
    </xdr:from>
    <xdr:to>
      <xdr:col>15</xdr:col>
      <xdr:colOff>50800</xdr:colOff>
      <xdr:row>102</xdr:row>
      <xdr:rowOff>71628</xdr:rowOff>
    </xdr:to>
    <xdr:cxnSp macro="">
      <xdr:nvCxnSpPr>
        <xdr:cNvPr id="423" name="直線コネクタ 422">
          <a:extLst>
            <a:ext uri="{FF2B5EF4-FFF2-40B4-BE49-F238E27FC236}">
              <a16:creationId xmlns:a16="http://schemas.microsoft.com/office/drawing/2014/main" id="{60AAE2E5-185F-433F-987C-9DCB389AFA68}"/>
            </a:ext>
          </a:extLst>
        </xdr:cNvPr>
        <xdr:cNvCxnSpPr/>
      </xdr:nvCxnSpPr>
      <xdr:spPr>
        <a:xfrm>
          <a:off x="1828800" y="17516475"/>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100837</xdr:rowOff>
    </xdr:from>
    <xdr:to>
      <xdr:col>6</xdr:col>
      <xdr:colOff>38100</xdr:colOff>
      <xdr:row>102</xdr:row>
      <xdr:rowOff>30987</xdr:rowOff>
    </xdr:to>
    <xdr:sp macro="" textlink="">
      <xdr:nvSpPr>
        <xdr:cNvPr id="424" name="楕円 423">
          <a:extLst>
            <a:ext uri="{FF2B5EF4-FFF2-40B4-BE49-F238E27FC236}">
              <a16:creationId xmlns:a16="http://schemas.microsoft.com/office/drawing/2014/main" id="{29BD6440-33F8-41DA-9ED2-D8AFF953E63E}"/>
            </a:ext>
          </a:extLst>
        </xdr:cNvPr>
        <xdr:cNvSpPr/>
      </xdr:nvSpPr>
      <xdr:spPr>
        <a:xfrm>
          <a:off x="988060" y="174134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151637</xdr:rowOff>
    </xdr:from>
    <xdr:to>
      <xdr:col>10</xdr:col>
      <xdr:colOff>114300</xdr:colOff>
      <xdr:row>102</xdr:row>
      <xdr:rowOff>30480</xdr:rowOff>
    </xdr:to>
    <xdr:cxnSp macro="">
      <xdr:nvCxnSpPr>
        <xdr:cNvPr id="425" name="直線コネクタ 424">
          <a:extLst>
            <a:ext uri="{FF2B5EF4-FFF2-40B4-BE49-F238E27FC236}">
              <a16:creationId xmlns:a16="http://schemas.microsoft.com/office/drawing/2014/main" id="{793DD874-B933-4DD4-89C6-8D7A31A94665}"/>
            </a:ext>
          </a:extLst>
        </xdr:cNvPr>
        <xdr:cNvCxnSpPr/>
      </xdr:nvCxnSpPr>
      <xdr:spPr>
        <a:xfrm>
          <a:off x="1031240" y="17468087"/>
          <a:ext cx="79756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AF69A5D6-11B9-4712-9D96-8F77B3ED7FA0}"/>
            </a:ext>
          </a:extLst>
        </xdr:cNvPr>
        <xdr:cNvSpPr txBox="1"/>
      </xdr:nvSpPr>
      <xdr:spPr>
        <a:xfrm>
          <a:off x="3239144"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F1A7DE31-2470-4E38-A5D4-62455CBEA11B}"/>
            </a:ext>
          </a:extLst>
        </xdr:cNvPr>
        <xdr:cNvSpPr txBox="1"/>
      </xdr:nvSpPr>
      <xdr:spPr>
        <a:xfrm>
          <a:off x="2439044" y="1724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2FB41791-35C6-4368-BFB5-95B514BF529D}"/>
            </a:ext>
          </a:extLst>
        </xdr:cNvPr>
        <xdr:cNvSpPr txBox="1"/>
      </xdr:nvSpPr>
      <xdr:spPr>
        <a:xfrm>
          <a:off x="1641484" y="17237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54119</xdr:rowOff>
    </xdr:from>
    <xdr:ext cx="405111" cy="259045"/>
    <xdr:sp macro="" textlink="">
      <xdr:nvSpPr>
        <xdr:cNvPr id="429" name="n_4aveValue【市民会館】&#10;有形固定資産減価償却率">
          <a:extLst>
            <a:ext uri="{FF2B5EF4-FFF2-40B4-BE49-F238E27FC236}">
              <a16:creationId xmlns:a16="http://schemas.microsoft.com/office/drawing/2014/main" id="{7238B8BB-BD41-437D-9FC7-17CA162D6CE8}"/>
            </a:ext>
          </a:extLst>
        </xdr:cNvPr>
        <xdr:cNvSpPr txBox="1"/>
      </xdr:nvSpPr>
      <xdr:spPr>
        <a:xfrm>
          <a:off x="855354" y="1754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163847</xdr:rowOff>
    </xdr:from>
    <xdr:ext cx="405111" cy="259045"/>
    <xdr:sp macro="" textlink="">
      <xdr:nvSpPr>
        <xdr:cNvPr id="430" name="n_1mainValue【市民会館】&#10;有形固定資産減価償却率">
          <a:extLst>
            <a:ext uri="{FF2B5EF4-FFF2-40B4-BE49-F238E27FC236}">
              <a16:creationId xmlns:a16="http://schemas.microsoft.com/office/drawing/2014/main" id="{AC91C0A1-167E-47FF-AF04-6AD904847FD6}"/>
            </a:ext>
          </a:extLst>
        </xdr:cNvPr>
        <xdr:cNvSpPr txBox="1"/>
      </xdr:nvSpPr>
      <xdr:spPr>
        <a:xfrm>
          <a:off x="3239144"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113555</xdr:rowOff>
    </xdr:from>
    <xdr:ext cx="405111" cy="259045"/>
    <xdr:sp macro="" textlink="">
      <xdr:nvSpPr>
        <xdr:cNvPr id="431" name="n_2mainValue【市民会館】&#10;有形固定資産減価償却率">
          <a:extLst>
            <a:ext uri="{FF2B5EF4-FFF2-40B4-BE49-F238E27FC236}">
              <a16:creationId xmlns:a16="http://schemas.microsoft.com/office/drawing/2014/main" id="{FC08D8AC-8A6C-4118-B3EE-ADF2E97A0101}"/>
            </a:ext>
          </a:extLst>
        </xdr:cNvPr>
        <xdr:cNvSpPr txBox="1"/>
      </xdr:nvSpPr>
      <xdr:spPr>
        <a:xfrm>
          <a:off x="2439044" y="17601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72407</xdr:rowOff>
    </xdr:from>
    <xdr:ext cx="405111" cy="259045"/>
    <xdr:sp macro="" textlink="">
      <xdr:nvSpPr>
        <xdr:cNvPr id="432" name="n_3mainValue【市民会館】&#10;有形固定資産減価償却率">
          <a:extLst>
            <a:ext uri="{FF2B5EF4-FFF2-40B4-BE49-F238E27FC236}">
              <a16:creationId xmlns:a16="http://schemas.microsoft.com/office/drawing/2014/main" id="{56F68A9F-88F8-4981-931B-FC634FD70C61}"/>
            </a:ext>
          </a:extLst>
        </xdr:cNvPr>
        <xdr:cNvSpPr txBox="1"/>
      </xdr:nvSpPr>
      <xdr:spPr>
        <a:xfrm>
          <a:off x="1641484" y="1756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47514</xdr:rowOff>
    </xdr:from>
    <xdr:ext cx="405111" cy="259045"/>
    <xdr:sp macro="" textlink="">
      <xdr:nvSpPr>
        <xdr:cNvPr id="433" name="n_4mainValue【市民会館】&#10;有形固定資産減価償却率">
          <a:extLst>
            <a:ext uri="{FF2B5EF4-FFF2-40B4-BE49-F238E27FC236}">
              <a16:creationId xmlns:a16="http://schemas.microsoft.com/office/drawing/2014/main" id="{7F4EE048-B537-4902-BC9C-9B2E46BE7DD8}"/>
            </a:ext>
          </a:extLst>
        </xdr:cNvPr>
        <xdr:cNvSpPr txBox="1"/>
      </xdr:nvSpPr>
      <xdr:spPr>
        <a:xfrm>
          <a:off x="855354" y="17194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0090A25-AFA4-4B63-BDBF-F4040660214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6A1C55EC-BC33-4D01-A33D-FA8F16A2C16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111D334A-DADD-4DEC-823A-F7B3FD61A74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A8A376B-81A2-4B7E-8D5E-E374C1AC530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9D5392A-751B-458C-8217-1258E1F7741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B1924BB-E25C-4422-B2EF-480A40BDC96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8F30D78D-BE29-476C-9146-F62277AF59D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F42B3C0-0A5E-49CF-8C98-1164EACAC70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830CB25-842D-409E-A492-360E56A78B5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E47C8395-4A06-4826-A53F-8F0D1C4BF6A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5FFB0DF2-B4DB-4E44-A472-B87AA9E4EF14}"/>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D8B1DBB8-8610-4C82-BABD-907F95E0822B}"/>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1CD5E1BA-244B-4364-B01E-9CE2DDF1EFFC}"/>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B10C1742-195A-48A1-8535-0D8A866ECC48}"/>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A0D41D8F-4185-41D0-8FE4-3499A07D452D}"/>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FCDCB634-3A97-4E97-A524-591B621B913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1BD353A7-CC99-4BC1-BF0F-283D484BD662}"/>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04DCEAB6-0116-4748-8244-85E39D31DF75}"/>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A290DADD-8BE5-4DA4-ABB7-E1F7134229AC}"/>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E2E792E4-D451-42B2-BDB6-4C2A92471D01}"/>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AF5884D1-FB8E-4CF6-AFA7-AFB944664EC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B28C6D11-7918-46B5-A332-9208ACF0C720}"/>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6813BE5A-1829-41C2-950D-A30468D1C9D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DDEAA655-7A38-4CA9-9C82-9283A4EFA043}"/>
            </a:ext>
          </a:extLst>
        </xdr:cNvPr>
        <xdr:cNvCxnSpPr/>
      </xdr:nvCxnSpPr>
      <xdr:spPr>
        <a:xfrm flipV="1">
          <a:off x="9429115" y="17064990"/>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43D5753F-18D4-457C-964C-652389ABDBAD}"/>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76BEA8C3-82B8-42A7-8311-15B15839E1FD}"/>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1EC82BC2-DBF6-4F95-8D66-E5EEC31B41FE}"/>
            </a:ext>
          </a:extLst>
        </xdr:cNvPr>
        <xdr:cNvSpPr txBox="1"/>
      </xdr:nvSpPr>
      <xdr:spPr>
        <a:xfrm>
          <a:off x="946785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E39CC506-8863-4380-8450-C00C5E5CC0A1}"/>
            </a:ext>
          </a:extLst>
        </xdr:cNvPr>
        <xdr:cNvCxnSpPr/>
      </xdr:nvCxnSpPr>
      <xdr:spPr>
        <a:xfrm>
          <a:off x="9356090" y="17064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2" name="【市民会館】&#10;一人当たり面積平均値テキスト">
          <a:extLst>
            <a:ext uri="{FF2B5EF4-FFF2-40B4-BE49-F238E27FC236}">
              <a16:creationId xmlns:a16="http://schemas.microsoft.com/office/drawing/2014/main" id="{D057C9D4-3801-4D0B-9436-BE89B25654AB}"/>
            </a:ext>
          </a:extLst>
        </xdr:cNvPr>
        <xdr:cNvSpPr txBox="1"/>
      </xdr:nvSpPr>
      <xdr:spPr>
        <a:xfrm>
          <a:off x="9467850" y="18011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1534C77C-BBA8-4D17-BE17-400A1B7C4813}"/>
            </a:ext>
          </a:extLst>
        </xdr:cNvPr>
        <xdr:cNvSpPr/>
      </xdr:nvSpPr>
      <xdr:spPr>
        <a:xfrm>
          <a:off x="9394190" y="180295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E1C3DB36-D691-443C-B35A-C0034ACF9657}"/>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8EB68CC0-1BBB-4E03-BE69-CC0EFA640BD1}"/>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1E2F68A4-CE85-4005-BC5F-634DEFD02D78}"/>
            </a:ext>
          </a:extLst>
        </xdr:cNvPr>
        <xdr:cNvSpPr/>
      </xdr:nvSpPr>
      <xdr:spPr>
        <a:xfrm>
          <a:off x="70294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039FEC89-2D8D-4E95-8CD9-BEEB14B1E928}"/>
            </a:ext>
          </a:extLst>
        </xdr:cNvPr>
        <xdr:cNvSpPr/>
      </xdr:nvSpPr>
      <xdr:spPr>
        <a:xfrm>
          <a:off x="6231890" y="18086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1372DB9-E0FE-4D06-AC37-F4EBE7CB929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6ECA011-B277-4090-B86D-72A81E5771A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92669B9-2BEF-4941-A615-3C7504E2A69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4F6CDA0-4508-4EF2-B7FD-CECB1AFB0213}"/>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ADF715D-CAAE-4D70-A5A1-223410EC3B94}"/>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6350</xdr:rowOff>
    </xdr:from>
    <xdr:to>
      <xdr:col>55</xdr:col>
      <xdr:colOff>50800</xdr:colOff>
      <xdr:row>101</xdr:row>
      <xdr:rowOff>107950</xdr:rowOff>
    </xdr:to>
    <xdr:sp macro="" textlink="">
      <xdr:nvSpPr>
        <xdr:cNvPr id="473" name="楕円 472">
          <a:extLst>
            <a:ext uri="{FF2B5EF4-FFF2-40B4-BE49-F238E27FC236}">
              <a16:creationId xmlns:a16="http://schemas.microsoft.com/office/drawing/2014/main" id="{054694FF-7BF4-419D-A0EB-1A0842854E2D}"/>
            </a:ext>
          </a:extLst>
        </xdr:cNvPr>
        <xdr:cNvSpPr/>
      </xdr:nvSpPr>
      <xdr:spPr>
        <a:xfrm>
          <a:off x="9394190" y="173247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29227</xdr:rowOff>
    </xdr:from>
    <xdr:ext cx="469744" cy="259045"/>
    <xdr:sp macro="" textlink="">
      <xdr:nvSpPr>
        <xdr:cNvPr id="474" name="【市民会館】&#10;一人当たり面積該当値テキスト">
          <a:extLst>
            <a:ext uri="{FF2B5EF4-FFF2-40B4-BE49-F238E27FC236}">
              <a16:creationId xmlns:a16="http://schemas.microsoft.com/office/drawing/2014/main" id="{9143AA15-6EDF-4008-965D-A3641730C8B9}"/>
            </a:ext>
          </a:extLst>
        </xdr:cNvPr>
        <xdr:cNvSpPr txBox="1"/>
      </xdr:nvSpPr>
      <xdr:spPr>
        <a:xfrm>
          <a:off x="9467850" y="171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6350</xdr:rowOff>
    </xdr:from>
    <xdr:to>
      <xdr:col>50</xdr:col>
      <xdr:colOff>165100</xdr:colOff>
      <xdr:row>101</xdr:row>
      <xdr:rowOff>107950</xdr:rowOff>
    </xdr:to>
    <xdr:sp macro="" textlink="">
      <xdr:nvSpPr>
        <xdr:cNvPr id="475" name="楕円 474">
          <a:extLst>
            <a:ext uri="{FF2B5EF4-FFF2-40B4-BE49-F238E27FC236}">
              <a16:creationId xmlns:a16="http://schemas.microsoft.com/office/drawing/2014/main" id="{53EA946D-38F4-4079-9A5A-3318805D2284}"/>
            </a:ext>
          </a:extLst>
        </xdr:cNvPr>
        <xdr:cNvSpPr/>
      </xdr:nvSpPr>
      <xdr:spPr>
        <a:xfrm>
          <a:off x="8632190" y="17324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57150</xdr:rowOff>
    </xdr:from>
    <xdr:to>
      <xdr:col>55</xdr:col>
      <xdr:colOff>0</xdr:colOff>
      <xdr:row>101</xdr:row>
      <xdr:rowOff>57150</xdr:rowOff>
    </xdr:to>
    <xdr:cxnSp macro="">
      <xdr:nvCxnSpPr>
        <xdr:cNvPr id="476" name="直線コネクタ 475">
          <a:extLst>
            <a:ext uri="{FF2B5EF4-FFF2-40B4-BE49-F238E27FC236}">
              <a16:creationId xmlns:a16="http://schemas.microsoft.com/office/drawing/2014/main" id="{0011DD4B-0D10-4EAC-A139-07D9C4473B7C}"/>
            </a:ext>
          </a:extLst>
        </xdr:cNvPr>
        <xdr:cNvCxnSpPr/>
      </xdr:nvCxnSpPr>
      <xdr:spPr>
        <a:xfrm>
          <a:off x="8686800" y="17369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6350</xdr:rowOff>
    </xdr:from>
    <xdr:to>
      <xdr:col>46</xdr:col>
      <xdr:colOff>38100</xdr:colOff>
      <xdr:row>101</xdr:row>
      <xdr:rowOff>107950</xdr:rowOff>
    </xdr:to>
    <xdr:sp macro="" textlink="">
      <xdr:nvSpPr>
        <xdr:cNvPr id="477" name="楕円 476">
          <a:extLst>
            <a:ext uri="{FF2B5EF4-FFF2-40B4-BE49-F238E27FC236}">
              <a16:creationId xmlns:a16="http://schemas.microsoft.com/office/drawing/2014/main" id="{FAAE3DD9-2363-4D68-88C0-0AF8C7152171}"/>
            </a:ext>
          </a:extLst>
        </xdr:cNvPr>
        <xdr:cNvSpPr/>
      </xdr:nvSpPr>
      <xdr:spPr>
        <a:xfrm>
          <a:off x="7846060" y="17324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57150</xdr:rowOff>
    </xdr:from>
    <xdr:to>
      <xdr:col>50</xdr:col>
      <xdr:colOff>114300</xdr:colOff>
      <xdr:row>101</xdr:row>
      <xdr:rowOff>57150</xdr:rowOff>
    </xdr:to>
    <xdr:cxnSp macro="">
      <xdr:nvCxnSpPr>
        <xdr:cNvPr id="478" name="直線コネクタ 477">
          <a:extLst>
            <a:ext uri="{FF2B5EF4-FFF2-40B4-BE49-F238E27FC236}">
              <a16:creationId xmlns:a16="http://schemas.microsoft.com/office/drawing/2014/main" id="{AA654EAD-22C4-4168-9166-7CABAF5BC862}"/>
            </a:ext>
          </a:extLst>
        </xdr:cNvPr>
        <xdr:cNvCxnSpPr/>
      </xdr:nvCxnSpPr>
      <xdr:spPr>
        <a:xfrm>
          <a:off x="7889240" y="17369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6350</xdr:rowOff>
    </xdr:from>
    <xdr:to>
      <xdr:col>41</xdr:col>
      <xdr:colOff>101600</xdr:colOff>
      <xdr:row>101</xdr:row>
      <xdr:rowOff>107950</xdr:rowOff>
    </xdr:to>
    <xdr:sp macro="" textlink="">
      <xdr:nvSpPr>
        <xdr:cNvPr id="479" name="楕円 478">
          <a:extLst>
            <a:ext uri="{FF2B5EF4-FFF2-40B4-BE49-F238E27FC236}">
              <a16:creationId xmlns:a16="http://schemas.microsoft.com/office/drawing/2014/main" id="{398FCD78-D2A3-4779-8079-CBDE5DADDC7D}"/>
            </a:ext>
          </a:extLst>
        </xdr:cNvPr>
        <xdr:cNvSpPr/>
      </xdr:nvSpPr>
      <xdr:spPr>
        <a:xfrm>
          <a:off x="7029450" y="17324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57150</xdr:rowOff>
    </xdr:from>
    <xdr:to>
      <xdr:col>45</xdr:col>
      <xdr:colOff>177800</xdr:colOff>
      <xdr:row>101</xdr:row>
      <xdr:rowOff>57150</xdr:rowOff>
    </xdr:to>
    <xdr:cxnSp macro="">
      <xdr:nvCxnSpPr>
        <xdr:cNvPr id="480" name="直線コネクタ 479">
          <a:extLst>
            <a:ext uri="{FF2B5EF4-FFF2-40B4-BE49-F238E27FC236}">
              <a16:creationId xmlns:a16="http://schemas.microsoft.com/office/drawing/2014/main" id="{912F4517-A5E7-4FC4-AB06-80040FBEE2BF}"/>
            </a:ext>
          </a:extLst>
        </xdr:cNvPr>
        <xdr:cNvCxnSpPr/>
      </xdr:nvCxnSpPr>
      <xdr:spPr>
        <a:xfrm>
          <a:off x="7084060" y="17369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6350</xdr:rowOff>
    </xdr:from>
    <xdr:to>
      <xdr:col>36</xdr:col>
      <xdr:colOff>165100</xdr:colOff>
      <xdr:row>101</xdr:row>
      <xdr:rowOff>107950</xdr:rowOff>
    </xdr:to>
    <xdr:sp macro="" textlink="">
      <xdr:nvSpPr>
        <xdr:cNvPr id="481" name="楕円 480">
          <a:extLst>
            <a:ext uri="{FF2B5EF4-FFF2-40B4-BE49-F238E27FC236}">
              <a16:creationId xmlns:a16="http://schemas.microsoft.com/office/drawing/2014/main" id="{B8F3EC24-8DE3-4BE5-9059-AF641ACDD6E2}"/>
            </a:ext>
          </a:extLst>
        </xdr:cNvPr>
        <xdr:cNvSpPr/>
      </xdr:nvSpPr>
      <xdr:spPr>
        <a:xfrm>
          <a:off x="6231890" y="17324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57150</xdr:rowOff>
    </xdr:from>
    <xdr:to>
      <xdr:col>41</xdr:col>
      <xdr:colOff>50800</xdr:colOff>
      <xdr:row>101</xdr:row>
      <xdr:rowOff>57150</xdr:rowOff>
    </xdr:to>
    <xdr:cxnSp macro="">
      <xdr:nvCxnSpPr>
        <xdr:cNvPr id="482" name="直線コネクタ 481">
          <a:extLst>
            <a:ext uri="{FF2B5EF4-FFF2-40B4-BE49-F238E27FC236}">
              <a16:creationId xmlns:a16="http://schemas.microsoft.com/office/drawing/2014/main" id="{BF5FC1A9-0FE6-46C1-BBE3-950A9648D1A4}"/>
            </a:ext>
          </a:extLst>
        </xdr:cNvPr>
        <xdr:cNvCxnSpPr/>
      </xdr:nvCxnSpPr>
      <xdr:spPr>
        <a:xfrm>
          <a:off x="6286500" y="17369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3" name="n_1aveValue【市民会館】&#10;一人当たり面積">
          <a:extLst>
            <a:ext uri="{FF2B5EF4-FFF2-40B4-BE49-F238E27FC236}">
              <a16:creationId xmlns:a16="http://schemas.microsoft.com/office/drawing/2014/main" id="{38CB7201-67AB-4D95-92C8-E01080D41FE5}"/>
            </a:ext>
          </a:extLst>
        </xdr:cNvPr>
        <xdr:cNvSpPr txBox="1"/>
      </xdr:nvSpPr>
      <xdr:spPr>
        <a:xfrm>
          <a:off x="8454467"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4" name="n_2aveValue【市民会館】&#10;一人当たり面積">
          <a:extLst>
            <a:ext uri="{FF2B5EF4-FFF2-40B4-BE49-F238E27FC236}">
              <a16:creationId xmlns:a16="http://schemas.microsoft.com/office/drawing/2014/main" id="{6AD4BDD3-673C-49EB-B04B-80E6CFDD9F7A}"/>
            </a:ext>
          </a:extLst>
        </xdr:cNvPr>
        <xdr:cNvSpPr txBox="1"/>
      </xdr:nvSpPr>
      <xdr:spPr>
        <a:xfrm>
          <a:off x="7673417"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5" name="n_3aveValue【市民会館】&#10;一人当たり面積">
          <a:extLst>
            <a:ext uri="{FF2B5EF4-FFF2-40B4-BE49-F238E27FC236}">
              <a16:creationId xmlns:a16="http://schemas.microsoft.com/office/drawing/2014/main" id="{E910497A-FD65-4836-8601-DDA977D58BD6}"/>
            </a:ext>
          </a:extLst>
        </xdr:cNvPr>
        <xdr:cNvSpPr txBox="1"/>
      </xdr:nvSpPr>
      <xdr:spPr>
        <a:xfrm>
          <a:off x="6866332"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6" name="n_4aveValue【市民会館】&#10;一人当たり面積">
          <a:extLst>
            <a:ext uri="{FF2B5EF4-FFF2-40B4-BE49-F238E27FC236}">
              <a16:creationId xmlns:a16="http://schemas.microsoft.com/office/drawing/2014/main" id="{4E84D49D-4C0D-46AB-98DF-7F9786EC41B3}"/>
            </a:ext>
          </a:extLst>
        </xdr:cNvPr>
        <xdr:cNvSpPr txBox="1"/>
      </xdr:nvSpPr>
      <xdr:spPr>
        <a:xfrm>
          <a:off x="606877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124477</xdr:rowOff>
    </xdr:from>
    <xdr:ext cx="469744" cy="259045"/>
    <xdr:sp macro="" textlink="">
      <xdr:nvSpPr>
        <xdr:cNvPr id="487" name="n_1mainValue【市民会館】&#10;一人当たり面積">
          <a:extLst>
            <a:ext uri="{FF2B5EF4-FFF2-40B4-BE49-F238E27FC236}">
              <a16:creationId xmlns:a16="http://schemas.microsoft.com/office/drawing/2014/main" id="{410C38FB-0C76-48CC-92AC-5FFF6C1576DE}"/>
            </a:ext>
          </a:extLst>
        </xdr:cNvPr>
        <xdr:cNvSpPr txBox="1"/>
      </xdr:nvSpPr>
      <xdr:spPr>
        <a:xfrm>
          <a:off x="8454467" y="1709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124477</xdr:rowOff>
    </xdr:from>
    <xdr:ext cx="469744" cy="259045"/>
    <xdr:sp macro="" textlink="">
      <xdr:nvSpPr>
        <xdr:cNvPr id="488" name="n_2mainValue【市民会館】&#10;一人当たり面積">
          <a:extLst>
            <a:ext uri="{FF2B5EF4-FFF2-40B4-BE49-F238E27FC236}">
              <a16:creationId xmlns:a16="http://schemas.microsoft.com/office/drawing/2014/main" id="{BBB4FDB4-E226-48A0-B6FC-5A2BB47F152C}"/>
            </a:ext>
          </a:extLst>
        </xdr:cNvPr>
        <xdr:cNvSpPr txBox="1"/>
      </xdr:nvSpPr>
      <xdr:spPr>
        <a:xfrm>
          <a:off x="7673417" y="1709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124477</xdr:rowOff>
    </xdr:from>
    <xdr:ext cx="469744" cy="259045"/>
    <xdr:sp macro="" textlink="">
      <xdr:nvSpPr>
        <xdr:cNvPr id="489" name="n_3mainValue【市民会館】&#10;一人当たり面積">
          <a:extLst>
            <a:ext uri="{FF2B5EF4-FFF2-40B4-BE49-F238E27FC236}">
              <a16:creationId xmlns:a16="http://schemas.microsoft.com/office/drawing/2014/main" id="{E53E6153-9A64-4285-A4F7-67E5E93CDCB9}"/>
            </a:ext>
          </a:extLst>
        </xdr:cNvPr>
        <xdr:cNvSpPr txBox="1"/>
      </xdr:nvSpPr>
      <xdr:spPr>
        <a:xfrm>
          <a:off x="6866332" y="1709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124477</xdr:rowOff>
    </xdr:from>
    <xdr:ext cx="469744" cy="259045"/>
    <xdr:sp macro="" textlink="">
      <xdr:nvSpPr>
        <xdr:cNvPr id="490" name="n_4mainValue【市民会館】&#10;一人当たり面積">
          <a:extLst>
            <a:ext uri="{FF2B5EF4-FFF2-40B4-BE49-F238E27FC236}">
              <a16:creationId xmlns:a16="http://schemas.microsoft.com/office/drawing/2014/main" id="{C30C6C68-5FA4-417E-BF69-7759AB59BCD9}"/>
            </a:ext>
          </a:extLst>
        </xdr:cNvPr>
        <xdr:cNvSpPr txBox="1"/>
      </xdr:nvSpPr>
      <xdr:spPr>
        <a:xfrm>
          <a:off x="6068772" y="1709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B417C444-C1E6-45F6-8633-29508F254BB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41FD968-3C53-4233-A1C9-74E6591E03E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9A4E7E53-9F5E-4A47-930A-6A50E9D18B4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A7AB130-8AF6-4114-B95A-74F85233C2A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CECBCDFD-FEDF-4D43-BBF7-C4B339EF13E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DAC2B90-F788-43F3-9289-BA4C9C16781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F507B5B-8E37-4301-9B3C-7813C7172AC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EDAFB8D3-63A4-437F-9381-361A44C362C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93CF75E0-9D56-4546-8FBC-8EBCCE99306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459AC3CF-7C22-440C-8D9D-6822A14B469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C5B86D2-8307-49D7-B2C8-7739B9F153A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C18D54C6-46AB-4100-AE5A-B64E382637A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D212CBC6-E380-4F64-83DF-D2FDB7E23A6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4063A89-535D-4190-B2E6-EA70B85BA06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53C7F76-2C8A-42FF-93A2-05BA7A1F4EAB}"/>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C00ABA90-E62A-4233-BFF4-3F0DA48872B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E6E88B9-2B30-4B8D-9397-9577056DF97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D92EB811-3C0A-460C-A2E2-0FABDB4DD82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4E0A2C91-DCD1-42DE-B7CA-95CC9A52E67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B367EA5D-8F8B-447C-8827-F2D3DCD11E8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7166A7BD-8B39-4803-BCFD-CE8E48AE25FA}"/>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8EBF95A7-978F-49F1-B24C-0A375B053BE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EDC31333-6493-45C9-81F5-719CDE9A263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1EC13E19-F6A3-4200-A80C-C06C03C7CA2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E72D8AAC-7EFF-4E58-A2DC-639ED95B651E}"/>
            </a:ext>
          </a:extLst>
        </xdr:cNvPr>
        <xdr:cNvCxnSpPr/>
      </xdr:nvCxnSpPr>
      <xdr:spPr>
        <a:xfrm flipV="1">
          <a:off x="14703424" y="589407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B94867AE-7619-4E73-B7E6-7349E0075B6B}"/>
            </a:ext>
          </a:extLst>
        </xdr:cNvPr>
        <xdr:cNvSpPr txBox="1"/>
      </xdr:nvSpPr>
      <xdr:spPr>
        <a:xfrm>
          <a:off x="14742160" y="723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CD73F0F1-2A39-4864-A35E-6C592088A637}"/>
            </a:ext>
          </a:extLst>
        </xdr:cNvPr>
        <xdr:cNvCxnSpPr/>
      </xdr:nvCxnSpPr>
      <xdr:spPr>
        <a:xfrm>
          <a:off x="14611350" y="722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3BF2218A-710F-4C48-AF4B-28FB5640D1CD}"/>
            </a:ext>
          </a:extLst>
        </xdr:cNvPr>
        <xdr:cNvSpPr txBox="1"/>
      </xdr:nvSpPr>
      <xdr:spPr>
        <a:xfrm>
          <a:off x="14742160" y="567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C63006F2-2046-4880-A1C1-B3FF7B1F0000}"/>
            </a:ext>
          </a:extLst>
        </xdr:cNvPr>
        <xdr:cNvCxnSpPr/>
      </xdr:nvCxnSpPr>
      <xdr:spPr>
        <a:xfrm>
          <a:off x="14611350" y="589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E136069F-9C04-422F-BA0C-1A8F07743459}"/>
            </a:ext>
          </a:extLst>
        </xdr:cNvPr>
        <xdr:cNvSpPr txBox="1"/>
      </xdr:nvSpPr>
      <xdr:spPr>
        <a:xfrm>
          <a:off x="14742160" y="653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CCD8C07E-3C94-485D-BC97-3D81260859AA}"/>
            </a:ext>
          </a:extLst>
        </xdr:cNvPr>
        <xdr:cNvSpPr/>
      </xdr:nvSpPr>
      <xdr:spPr>
        <a:xfrm>
          <a:off x="14649450" y="65538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6E4979B4-1502-4D85-BE5D-78761C7B6631}"/>
            </a:ext>
          </a:extLst>
        </xdr:cNvPr>
        <xdr:cNvSpPr/>
      </xdr:nvSpPr>
      <xdr:spPr>
        <a:xfrm>
          <a:off x="13887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CDE6BCF1-4EF3-46A5-B768-9F02C608D1AA}"/>
            </a:ext>
          </a:extLst>
        </xdr:cNvPr>
        <xdr:cNvSpPr/>
      </xdr:nvSpPr>
      <xdr:spPr>
        <a:xfrm>
          <a:off x="13089890" y="64890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13B2DBBD-E17E-40A1-A3DE-691CBDDEA00A}"/>
            </a:ext>
          </a:extLst>
        </xdr:cNvPr>
        <xdr:cNvSpPr/>
      </xdr:nvSpPr>
      <xdr:spPr>
        <a:xfrm>
          <a:off x="12303760" y="6502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CAE77522-63D5-48B7-81FA-DDFFE07480D5}"/>
            </a:ext>
          </a:extLst>
        </xdr:cNvPr>
        <xdr:cNvSpPr/>
      </xdr:nvSpPr>
      <xdr:spPr>
        <a:xfrm>
          <a:off x="11487150" y="65462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4F6E3C0-411D-413C-9652-9F4C8118309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56658DE-EB66-4DF2-A35F-57E40963E9F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3103D4A-26E1-4C31-837F-CBD55F310D0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693ABB5-4918-496D-9099-5D4642EB0CC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42A2F0A-1F9E-48A9-8F0C-2B5CEFE81C9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38735</xdr:rowOff>
    </xdr:from>
    <xdr:to>
      <xdr:col>85</xdr:col>
      <xdr:colOff>177800</xdr:colOff>
      <xdr:row>35</xdr:row>
      <xdr:rowOff>140335</xdr:rowOff>
    </xdr:to>
    <xdr:sp macro="" textlink="">
      <xdr:nvSpPr>
        <xdr:cNvPr id="531" name="楕円 530">
          <a:extLst>
            <a:ext uri="{FF2B5EF4-FFF2-40B4-BE49-F238E27FC236}">
              <a16:creationId xmlns:a16="http://schemas.microsoft.com/office/drawing/2014/main" id="{CF2FBEFD-F58D-453B-A7E5-E73C0A98D110}"/>
            </a:ext>
          </a:extLst>
        </xdr:cNvPr>
        <xdr:cNvSpPr/>
      </xdr:nvSpPr>
      <xdr:spPr>
        <a:xfrm>
          <a:off x="14649450" y="60394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61612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0571CFC-0321-42F1-994F-F650AF83B5F6}"/>
            </a:ext>
          </a:extLst>
        </xdr:cNvPr>
        <xdr:cNvSpPr txBox="1"/>
      </xdr:nvSpPr>
      <xdr:spPr>
        <a:xfrm>
          <a:off x="14742160"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164465</xdr:rowOff>
    </xdr:from>
    <xdr:to>
      <xdr:col>81</xdr:col>
      <xdr:colOff>101600</xdr:colOff>
      <xdr:row>35</xdr:row>
      <xdr:rowOff>94615</xdr:rowOff>
    </xdr:to>
    <xdr:sp macro="" textlink="">
      <xdr:nvSpPr>
        <xdr:cNvPr id="533" name="楕円 532">
          <a:extLst>
            <a:ext uri="{FF2B5EF4-FFF2-40B4-BE49-F238E27FC236}">
              <a16:creationId xmlns:a16="http://schemas.microsoft.com/office/drawing/2014/main" id="{AF5AD1BF-1D6E-4273-B855-179AAF9D7D39}"/>
            </a:ext>
          </a:extLst>
        </xdr:cNvPr>
        <xdr:cNvSpPr/>
      </xdr:nvSpPr>
      <xdr:spPr>
        <a:xfrm>
          <a:off x="13887450" y="5997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43815</xdr:rowOff>
    </xdr:from>
    <xdr:to>
      <xdr:col>85</xdr:col>
      <xdr:colOff>127000</xdr:colOff>
      <xdr:row>35</xdr:row>
      <xdr:rowOff>89535</xdr:rowOff>
    </xdr:to>
    <xdr:cxnSp macro="">
      <xdr:nvCxnSpPr>
        <xdr:cNvPr id="534" name="直線コネクタ 533">
          <a:extLst>
            <a:ext uri="{FF2B5EF4-FFF2-40B4-BE49-F238E27FC236}">
              <a16:creationId xmlns:a16="http://schemas.microsoft.com/office/drawing/2014/main" id="{6F81CF2F-6E80-4A9B-B161-CAAEE91E576A}"/>
            </a:ext>
          </a:extLst>
        </xdr:cNvPr>
        <xdr:cNvCxnSpPr/>
      </xdr:nvCxnSpPr>
      <xdr:spPr>
        <a:xfrm>
          <a:off x="13942060" y="6046470"/>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116840</xdr:rowOff>
    </xdr:from>
    <xdr:to>
      <xdr:col>76</xdr:col>
      <xdr:colOff>165100</xdr:colOff>
      <xdr:row>35</xdr:row>
      <xdr:rowOff>46990</xdr:rowOff>
    </xdr:to>
    <xdr:sp macro="" textlink="">
      <xdr:nvSpPr>
        <xdr:cNvPr id="535" name="楕円 534">
          <a:extLst>
            <a:ext uri="{FF2B5EF4-FFF2-40B4-BE49-F238E27FC236}">
              <a16:creationId xmlns:a16="http://schemas.microsoft.com/office/drawing/2014/main" id="{6017B62A-A703-4076-B15B-F70F419006A2}"/>
            </a:ext>
          </a:extLst>
        </xdr:cNvPr>
        <xdr:cNvSpPr/>
      </xdr:nvSpPr>
      <xdr:spPr>
        <a:xfrm>
          <a:off x="13089890" y="5946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167640</xdr:rowOff>
    </xdr:from>
    <xdr:to>
      <xdr:col>81</xdr:col>
      <xdr:colOff>50800</xdr:colOff>
      <xdr:row>35</xdr:row>
      <xdr:rowOff>43815</xdr:rowOff>
    </xdr:to>
    <xdr:cxnSp macro="">
      <xdr:nvCxnSpPr>
        <xdr:cNvPr id="536" name="直線コネクタ 535">
          <a:extLst>
            <a:ext uri="{FF2B5EF4-FFF2-40B4-BE49-F238E27FC236}">
              <a16:creationId xmlns:a16="http://schemas.microsoft.com/office/drawing/2014/main" id="{B85DD245-5EE1-4F55-972F-6807B7DA84E6}"/>
            </a:ext>
          </a:extLst>
        </xdr:cNvPr>
        <xdr:cNvCxnSpPr/>
      </xdr:nvCxnSpPr>
      <xdr:spPr>
        <a:xfrm>
          <a:off x="13144500" y="600075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67310</xdr:rowOff>
    </xdr:from>
    <xdr:to>
      <xdr:col>72</xdr:col>
      <xdr:colOff>38100</xdr:colOff>
      <xdr:row>34</xdr:row>
      <xdr:rowOff>168910</xdr:rowOff>
    </xdr:to>
    <xdr:sp macro="" textlink="">
      <xdr:nvSpPr>
        <xdr:cNvPr id="537" name="楕円 536">
          <a:extLst>
            <a:ext uri="{FF2B5EF4-FFF2-40B4-BE49-F238E27FC236}">
              <a16:creationId xmlns:a16="http://schemas.microsoft.com/office/drawing/2014/main" id="{6DF78A28-67F5-4DAC-98AE-6C670847B754}"/>
            </a:ext>
          </a:extLst>
        </xdr:cNvPr>
        <xdr:cNvSpPr/>
      </xdr:nvSpPr>
      <xdr:spPr>
        <a:xfrm>
          <a:off x="12303760" y="58947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118110</xdr:rowOff>
    </xdr:from>
    <xdr:to>
      <xdr:col>76</xdr:col>
      <xdr:colOff>114300</xdr:colOff>
      <xdr:row>34</xdr:row>
      <xdr:rowOff>167640</xdr:rowOff>
    </xdr:to>
    <xdr:cxnSp macro="">
      <xdr:nvCxnSpPr>
        <xdr:cNvPr id="538" name="直線コネクタ 537">
          <a:extLst>
            <a:ext uri="{FF2B5EF4-FFF2-40B4-BE49-F238E27FC236}">
              <a16:creationId xmlns:a16="http://schemas.microsoft.com/office/drawing/2014/main" id="{879202A6-4AA7-4721-BB56-BAE6158CF629}"/>
            </a:ext>
          </a:extLst>
        </xdr:cNvPr>
        <xdr:cNvCxnSpPr/>
      </xdr:nvCxnSpPr>
      <xdr:spPr>
        <a:xfrm>
          <a:off x="12346940" y="594931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12065</xdr:rowOff>
    </xdr:from>
    <xdr:to>
      <xdr:col>67</xdr:col>
      <xdr:colOff>101600</xdr:colOff>
      <xdr:row>34</xdr:row>
      <xdr:rowOff>113665</xdr:rowOff>
    </xdr:to>
    <xdr:sp macro="" textlink="">
      <xdr:nvSpPr>
        <xdr:cNvPr id="539" name="楕円 538">
          <a:extLst>
            <a:ext uri="{FF2B5EF4-FFF2-40B4-BE49-F238E27FC236}">
              <a16:creationId xmlns:a16="http://schemas.microsoft.com/office/drawing/2014/main" id="{6574523E-22A9-463F-A279-EED8101F9C1A}"/>
            </a:ext>
          </a:extLst>
        </xdr:cNvPr>
        <xdr:cNvSpPr/>
      </xdr:nvSpPr>
      <xdr:spPr>
        <a:xfrm>
          <a:off x="11487150" y="58451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62865</xdr:rowOff>
    </xdr:from>
    <xdr:to>
      <xdr:col>71</xdr:col>
      <xdr:colOff>177800</xdr:colOff>
      <xdr:row>34</xdr:row>
      <xdr:rowOff>118110</xdr:rowOff>
    </xdr:to>
    <xdr:cxnSp macro="">
      <xdr:nvCxnSpPr>
        <xdr:cNvPr id="540" name="直線コネクタ 539">
          <a:extLst>
            <a:ext uri="{FF2B5EF4-FFF2-40B4-BE49-F238E27FC236}">
              <a16:creationId xmlns:a16="http://schemas.microsoft.com/office/drawing/2014/main" id="{5BB7879C-BD4D-48C8-923D-A82A55DB68F9}"/>
            </a:ext>
          </a:extLst>
        </xdr:cNvPr>
        <xdr:cNvCxnSpPr/>
      </xdr:nvCxnSpPr>
      <xdr:spPr>
        <a:xfrm>
          <a:off x="11541760" y="5888355"/>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6B23087-DE33-4078-9758-B0713D37AEF0}"/>
            </a:ext>
          </a:extLst>
        </xdr:cNvPr>
        <xdr:cNvSpPr txBox="1"/>
      </xdr:nvSpPr>
      <xdr:spPr>
        <a:xfrm>
          <a:off x="1373823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82D01681-DF26-4D51-BBC9-72C904F52C2D}"/>
            </a:ext>
          </a:extLst>
        </xdr:cNvPr>
        <xdr:cNvSpPr txBox="1"/>
      </xdr:nvSpPr>
      <xdr:spPr>
        <a:xfrm>
          <a:off x="1295718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2A7DD484-57CE-4A3B-919D-8B8399342B52}"/>
            </a:ext>
          </a:extLst>
        </xdr:cNvPr>
        <xdr:cNvSpPr txBox="1"/>
      </xdr:nvSpPr>
      <xdr:spPr>
        <a:xfrm>
          <a:off x="1217105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93AC95E-10B6-4CFE-9CF1-7765D586B790}"/>
            </a:ext>
          </a:extLst>
        </xdr:cNvPr>
        <xdr:cNvSpPr txBox="1"/>
      </xdr:nvSpPr>
      <xdr:spPr>
        <a:xfrm>
          <a:off x="113544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111142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5623CA6B-BBAA-4DC3-852E-7815CA7CE7A2}"/>
            </a:ext>
          </a:extLst>
        </xdr:cNvPr>
        <xdr:cNvSpPr txBox="1"/>
      </xdr:nvSpPr>
      <xdr:spPr>
        <a:xfrm>
          <a:off x="1373823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63517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1FC9770-14D2-42ED-B70D-161C6E757B1E}"/>
            </a:ext>
          </a:extLst>
        </xdr:cNvPr>
        <xdr:cNvSpPr txBox="1"/>
      </xdr:nvSpPr>
      <xdr:spPr>
        <a:xfrm>
          <a:off x="1295718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13987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130689D-51BF-4D5E-BB4B-97D7E3FCB4E6}"/>
            </a:ext>
          </a:extLst>
        </xdr:cNvPr>
        <xdr:cNvSpPr txBox="1"/>
      </xdr:nvSpPr>
      <xdr:spPr>
        <a:xfrm>
          <a:off x="1217105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130192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1D76835-7B32-4D1E-AAC7-E403861EA3BC}"/>
            </a:ext>
          </a:extLst>
        </xdr:cNvPr>
        <xdr:cNvSpPr txBox="1"/>
      </xdr:nvSpPr>
      <xdr:spPr>
        <a:xfrm>
          <a:off x="113544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F7401B3-6A40-42CA-9A0B-6D067259E42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DCF9931-9E3C-49EE-A6FF-9FC6B72E1FF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9C40D45-CE20-4671-9B00-A2F08293E4C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6671E8D-629A-4263-9189-2D200470D95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2DD5431-40E9-4B7E-9972-448B9FCF577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57FEBF6D-1DDB-4F9A-9576-805D2176206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29575E0-C177-4206-942D-C37D046BF88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7FC0A39-65CA-48C4-AC13-1CF96387ECB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6ACDDCF-C19D-49F8-BFE7-AB1809B1E06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8DCC3F2-C6D4-428C-9010-13BF0E8E910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1E2663E4-8174-4BA3-8FDB-E534F4ED3DDC}"/>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7C8EB4E6-6D59-4CE6-B0C3-8ADC8E67CEC0}"/>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C3D06C2-1585-4C8E-B501-86CC24883D4C}"/>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D3D102FA-5393-4C38-9835-33BD3C1E874E}"/>
            </a:ext>
          </a:extLst>
        </xdr:cNvPr>
        <xdr:cNvSpPr txBox="1"/>
      </xdr:nvSpPr>
      <xdr:spPr>
        <a:xfrm>
          <a:off x="1598505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C0C92277-9454-4682-9EAD-270D73832D4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EB73AE0C-D5EE-4418-9EA2-638DBC90EF70}"/>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34F243A-6032-4433-8C2D-D5AE3F5CF829}"/>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8A30D2E-7702-451D-B3D0-C262726DADCF}"/>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8C8B65D-F554-4B20-A494-8A5BB3BF953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97DEEADA-83D9-4B8C-89E5-3764F91AC933}"/>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1C36C39-64B4-400D-9E86-A6B4456A26E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0E63216E-676C-407D-8139-97AD34EB6A3F}"/>
            </a:ext>
          </a:extLst>
        </xdr:cNvPr>
        <xdr:cNvCxnSpPr/>
      </xdr:nvCxnSpPr>
      <xdr:spPr>
        <a:xfrm flipV="1">
          <a:off x="19947254" y="5693149"/>
          <a:ext cx="0" cy="1423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867A81C5-F49B-477F-8589-2E2733E3E3B6}"/>
            </a:ext>
          </a:extLst>
        </xdr:cNvPr>
        <xdr:cNvSpPr txBox="1"/>
      </xdr:nvSpPr>
      <xdr:spPr>
        <a:xfrm>
          <a:off x="19985990" y="712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A305CE3A-2384-4EB7-98FE-9D45491306CF}"/>
            </a:ext>
          </a:extLst>
        </xdr:cNvPr>
        <xdr:cNvCxnSpPr/>
      </xdr:nvCxnSpPr>
      <xdr:spPr>
        <a:xfrm>
          <a:off x="19885660" y="7116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C04671C-4762-47BC-95C2-61D9671CDB8F}"/>
            </a:ext>
          </a:extLst>
        </xdr:cNvPr>
        <xdr:cNvSpPr txBox="1"/>
      </xdr:nvSpPr>
      <xdr:spPr>
        <a:xfrm>
          <a:off x="1998599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B1075E50-B9E4-4579-BC7F-2C34EB4B0987}"/>
            </a:ext>
          </a:extLst>
        </xdr:cNvPr>
        <xdr:cNvCxnSpPr/>
      </xdr:nvCxnSpPr>
      <xdr:spPr>
        <a:xfrm>
          <a:off x="19885660" y="5693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EE640C5F-CC18-42B7-809F-7909F2890B3D}"/>
            </a:ext>
          </a:extLst>
        </xdr:cNvPr>
        <xdr:cNvSpPr txBox="1"/>
      </xdr:nvSpPr>
      <xdr:spPr>
        <a:xfrm>
          <a:off x="19985990" y="6547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0657D512-1DAF-4859-BFD8-9EC234E82A54}"/>
            </a:ext>
          </a:extLst>
        </xdr:cNvPr>
        <xdr:cNvSpPr/>
      </xdr:nvSpPr>
      <xdr:spPr>
        <a:xfrm>
          <a:off x="19904710" y="657476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7AB3AC25-9D8A-477E-A601-5FAEA3B3C781}"/>
            </a:ext>
          </a:extLst>
        </xdr:cNvPr>
        <xdr:cNvSpPr/>
      </xdr:nvSpPr>
      <xdr:spPr>
        <a:xfrm>
          <a:off x="19161760" y="65685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28277AAD-4AC1-4470-AB4E-DB9D53288CC5}"/>
            </a:ext>
          </a:extLst>
        </xdr:cNvPr>
        <xdr:cNvSpPr/>
      </xdr:nvSpPr>
      <xdr:spPr>
        <a:xfrm>
          <a:off x="18345150" y="65800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5214CA54-9A51-4291-A4B6-BA5CE0475386}"/>
            </a:ext>
          </a:extLst>
        </xdr:cNvPr>
        <xdr:cNvSpPr/>
      </xdr:nvSpPr>
      <xdr:spPr>
        <a:xfrm>
          <a:off x="17547590" y="661300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4FA3D61E-C415-4C80-A945-D92418AE796B}"/>
            </a:ext>
          </a:extLst>
        </xdr:cNvPr>
        <xdr:cNvSpPr/>
      </xdr:nvSpPr>
      <xdr:spPr>
        <a:xfrm>
          <a:off x="16761460" y="66319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876DAC4-6B67-429A-8D8F-CA4B8065E43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8E5D01F-6175-4679-8F26-5654A542C9A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899BF36-6E35-4453-BF47-00CC915F801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4E726C6-B425-4B52-852B-4502C2FC67F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F19FE4C-820F-4D71-8216-627F2B90947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98296</xdr:rowOff>
    </xdr:from>
    <xdr:to>
      <xdr:col>116</xdr:col>
      <xdr:colOff>114300</xdr:colOff>
      <xdr:row>36</xdr:row>
      <xdr:rowOff>28446</xdr:rowOff>
    </xdr:to>
    <xdr:sp macro="" textlink="">
      <xdr:nvSpPr>
        <xdr:cNvPr id="586" name="楕円 585">
          <a:extLst>
            <a:ext uri="{FF2B5EF4-FFF2-40B4-BE49-F238E27FC236}">
              <a16:creationId xmlns:a16="http://schemas.microsoft.com/office/drawing/2014/main" id="{18B54337-5A2A-478D-9DE1-BF624C1F2D68}"/>
            </a:ext>
          </a:extLst>
        </xdr:cNvPr>
        <xdr:cNvSpPr/>
      </xdr:nvSpPr>
      <xdr:spPr>
        <a:xfrm>
          <a:off x="19904710" y="60952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121173</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D2F61571-90A5-4E9E-96AB-733F883179BA}"/>
            </a:ext>
          </a:extLst>
        </xdr:cNvPr>
        <xdr:cNvSpPr txBox="1"/>
      </xdr:nvSpPr>
      <xdr:spPr>
        <a:xfrm>
          <a:off x="19985990" y="595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97601</xdr:rowOff>
    </xdr:from>
    <xdr:to>
      <xdr:col>112</xdr:col>
      <xdr:colOff>38100</xdr:colOff>
      <xdr:row>36</xdr:row>
      <xdr:rowOff>27751</xdr:rowOff>
    </xdr:to>
    <xdr:sp macro="" textlink="">
      <xdr:nvSpPr>
        <xdr:cNvPr id="588" name="楕円 587">
          <a:extLst>
            <a:ext uri="{FF2B5EF4-FFF2-40B4-BE49-F238E27FC236}">
              <a16:creationId xmlns:a16="http://schemas.microsoft.com/office/drawing/2014/main" id="{FAC1E488-7226-49C8-B799-D7A5CC65AE3D}"/>
            </a:ext>
          </a:extLst>
        </xdr:cNvPr>
        <xdr:cNvSpPr/>
      </xdr:nvSpPr>
      <xdr:spPr>
        <a:xfrm>
          <a:off x="19161760" y="60945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148401</xdr:rowOff>
    </xdr:from>
    <xdr:to>
      <xdr:col>116</xdr:col>
      <xdr:colOff>63500</xdr:colOff>
      <xdr:row>35</xdr:row>
      <xdr:rowOff>149096</xdr:rowOff>
    </xdr:to>
    <xdr:cxnSp macro="">
      <xdr:nvCxnSpPr>
        <xdr:cNvPr id="589" name="直線コネクタ 588">
          <a:extLst>
            <a:ext uri="{FF2B5EF4-FFF2-40B4-BE49-F238E27FC236}">
              <a16:creationId xmlns:a16="http://schemas.microsoft.com/office/drawing/2014/main" id="{DB5CBA22-C256-49D2-8928-B8BDA98D6DEE}"/>
            </a:ext>
          </a:extLst>
        </xdr:cNvPr>
        <xdr:cNvCxnSpPr/>
      </xdr:nvCxnSpPr>
      <xdr:spPr>
        <a:xfrm>
          <a:off x="19204940" y="6147246"/>
          <a:ext cx="742950" cy="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100308</xdr:rowOff>
    </xdr:from>
    <xdr:to>
      <xdr:col>107</xdr:col>
      <xdr:colOff>101600</xdr:colOff>
      <xdr:row>36</xdr:row>
      <xdr:rowOff>30458</xdr:rowOff>
    </xdr:to>
    <xdr:sp macro="" textlink="">
      <xdr:nvSpPr>
        <xdr:cNvPr id="590" name="楕円 589">
          <a:extLst>
            <a:ext uri="{FF2B5EF4-FFF2-40B4-BE49-F238E27FC236}">
              <a16:creationId xmlns:a16="http://schemas.microsoft.com/office/drawing/2014/main" id="{2D250AF0-57AE-4983-A772-21AB4D00567B}"/>
            </a:ext>
          </a:extLst>
        </xdr:cNvPr>
        <xdr:cNvSpPr/>
      </xdr:nvSpPr>
      <xdr:spPr>
        <a:xfrm>
          <a:off x="18345150" y="609724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148401</xdr:rowOff>
    </xdr:from>
    <xdr:to>
      <xdr:col>111</xdr:col>
      <xdr:colOff>177800</xdr:colOff>
      <xdr:row>35</xdr:row>
      <xdr:rowOff>151108</xdr:rowOff>
    </xdr:to>
    <xdr:cxnSp macro="">
      <xdr:nvCxnSpPr>
        <xdr:cNvPr id="591" name="直線コネクタ 590">
          <a:extLst>
            <a:ext uri="{FF2B5EF4-FFF2-40B4-BE49-F238E27FC236}">
              <a16:creationId xmlns:a16="http://schemas.microsoft.com/office/drawing/2014/main" id="{7CD56A9E-835D-4D58-9406-B525CA6A288E}"/>
            </a:ext>
          </a:extLst>
        </xdr:cNvPr>
        <xdr:cNvCxnSpPr/>
      </xdr:nvCxnSpPr>
      <xdr:spPr>
        <a:xfrm flipV="1">
          <a:off x="18399760" y="6147246"/>
          <a:ext cx="805180" cy="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102402</xdr:rowOff>
    </xdr:from>
    <xdr:to>
      <xdr:col>102</xdr:col>
      <xdr:colOff>165100</xdr:colOff>
      <xdr:row>36</xdr:row>
      <xdr:rowOff>32552</xdr:rowOff>
    </xdr:to>
    <xdr:sp macro="" textlink="">
      <xdr:nvSpPr>
        <xdr:cNvPr id="592" name="楕円 591">
          <a:extLst>
            <a:ext uri="{FF2B5EF4-FFF2-40B4-BE49-F238E27FC236}">
              <a16:creationId xmlns:a16="http://schemas.microsoft.com/office/drawing/2014/main" id="{53A91F8D-4D7E-46FB-952B-5C4D28D1BE2F}"/>
            </a:ext>
          </a:extLst>
        </xdr:cNvPr>
        <xdr:cNvSpPr/>
      </xdr:nvSpPr>
      <xdr:spPr>
        <a:xfrm>
          <a:off x="17547590" y="60993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151108</xdr:rowOff>
    </xdr:from>
    <xdr:to>
      <xdr:col>107</xdr:col>
      <xdr:colOff>50800</xdr:colOff>
      <xdr:row>35</xdr:row>
      <xdr:rowOff>153202</xdr:rowOff>
    </xdr:to>
    <xdr:cxnSp macro="">
      <xdr:nvCxnSpPr>
        <xdr:cNvPr id="593" name="直線コネクタ 592">
          <a:extLst>
            <a:ext uri="{FF2B5EF4-FFF2-40B4-BE49-F238E27FC236}">
              <a16:creationId xmlns:a16="http://schemas.microsoft.com/office/drawing/2014/main" id="{3B9054C8-325D-405E-A2BD-A2A47D2DFB8F}"/>
            </a:ext>
          </a:extLst>
        </xdr:cNvPr>
        <xdr:cNvCxnSpPr/>
      </xdr:nvCxnSpPr>
      <xdr:spPr>
        <a:xfrm flipV="1">
          <a:off x="17602200" y="6151858"/>
          <a:ext cx="79756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101634</xdr:rowOff>
    </xdr:from>
    <xdr:to>
      <xdr:col>98</xdr:col>
      <xdr:colOff>38100</xdr:colOff>
      <xdr:row>36</xdr:row>
      <xdr:rowOff>31784</xdr:rowOff>
    </xdr:to>
    <xdr:sp macro="" textlink="">
      <xdr:nvSpPr>
        <xdr:cNvPr id="594" name="楕円 593">
          <a:extLst>
            <a:ext uri="{FF2B5EF4-FFF2-40B4-BE49-F238E27FC236}">
              <a16:creationId xmlns:a16="http://schemas.microsoft.com/office/drawing/2014/main" id="{7AE4C767-0654-442F-88D3-3DCF387B4829}"/>
            </a:ext>
          </a:extLst>
        </xdr:cNvPr>
        <xdr:cNvSpPr/>
      </xdr:nvSpPr>
      <xdr:spPr>
        <a:xfrm>
          <a:off x="16761460" y="60985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152434</xdr:rowOff>
    </xdr:from>
    <xdr:to>
      <xdr:col>102</xdr:col>
      <xdr:colOff>114300</xdr:colOff>
      <xdr:row>35</xdr:row>
      <xdr:rowOff>153202</xdr:rowOff>
    </xdr:to>
    <xdr:cxnSp macro="">
      <xdr:nvCxnSpPr>
        <xdr:cNvPr id="595" name="直線コネクタ 594">
          <a:extLst>
            <a:ext uri="{FF2B5EF4-FFF2-40B4-BE49-F238E27FC236}">
              <a16:creationId xmlns:a16="http://schemas.microsoft.com/office/drawing/2014/main" id="{A2810142-45F6-414B-995D-8D41985A3A1D}"/>
            </a:ext>
          </a:extLst>
        </xdr:cNvPr>
        <xdr:cNvCxnSpPr/>
      </xdr:nvCxnSpPr>
      <xdr:spPr>
        <a:xfrm>
          <a:off x="16804640" y="6153184"/>
          <a:ext cx="797560" cy="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CBB4ED5-D82B-4262-AEE2-BA1C87636BBF}"/>
            </a:ext>
          </a:extLst>
        </xdr:cNvPr>
        <xdr:cNvSpPr txBox="1"/>
      </xdr:nvSpPr>
      <xdr:spPr>
        <a:xfrm>
          <a:off x="1895172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31A9F1BA-B3B0-4973-9798-831EFB429FB3}"/>
            </a:ext>
          </a:extLst>
        </xdr:cNvPr>
        <xdr:cNvSpPr txBox="1"/>
      </xdr:nvSpPr>
      <xdr:spPr>
        <a:xfrm>
          <a:off x="18170671" y="667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909F0A9-BF4E-415A-9FA3-922533F99CA4}"/>
            </a:ext>
          </a:extLst>
        </xdr:cNvPr>
        <xdr:cNvSpPr txBox="1"/>
      </xdr:nvSpPr>
      <xdr:spPr>
        <a:xfrm>
          <a:off x="17354061" y="67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311357CC-2EBD-44A1-B5F6-6925507CFB1A}"/>
            </a:ext>
          </a:extLst>
        </xdr:cNvPr>
        <xdr:cNvSpPr txBox="1"/>
      </xdr:nvSpPr>
      <xdr:spPr>
        <a:xfrm>
          <a:off x="16556501" y="67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44278</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D6585B26-266B-4F78-A09D-2A97C92D3E25}"/>
            </a:ext>
          </a:extLst>
        </xdr:cNvPr>
        <xdr:cNvSpPr txBox="1"/>
      </xdr:nvSpPr>
      <xdr:spPr>
        <a:xfrm>
          <a:off x="18919405" y="587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46985</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3ED99D18-BB55-4684-97EF-38F52CEC093B}"/>
            </a:ext>
          </a:extLst>
        </xdr:cNvPr>
        <xdr:cNvSpPr txBox="1"/>
      </xdr:nvSpPr>
      <xdr:spPr>
        <a:xfrm>
          <a:off x="18138355" y="587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49079</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DC3F49F5-2471-4272-A91A-BAB1179A8690}"/>
            </a:ext>
          </a:extLst>
        </xdr:cNvPr>
        <xdr:cNvSpPr txBox="1"/>
      </xdr:nvSpPr>
      <xdr:spPr>
        <a:xfrm>
          <a:off x="17323650" y="588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48311</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50CB568E-7EE7-495C-824F-E3D7D062FD7D}"/>
            </a:ext>
          </a:extLst>
        </xdr:cNvPr>
        <xdr:cNvSpPr txBox="1"/>
      </xdr:nvSpPr>
      <xdr:spPr>
        <a:xfrm>
          <a:off x="16526090" y="587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EB21457-28C4-4242-BC39-F28734B62FC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547533C-389C-4DAA-A7EB-58540E1CCC2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AE9BE86-6DD9-42C0-9453-A68397BB607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7624546-F9D7-48D8-A9AF-C431892C5A1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4546577-E409-4123-971E-BAF2D504220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F94800E-2BF7-48D2-8104-2F8EC3517C9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5F5FE9F-0303-49C1-804C-441AFEF0930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773ECC8-36AE-4918-A17A-032AE571D38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FF8C1482-96C6-4C02-B2A0-6FC7732702C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427557E9-175A-436F-9ACE-9766C9B2983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EFAAFCCE-95EE-408E-8E3D-6713481461B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E2AE2127-28A1-4828-9C01-2AB921327319}"/>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505478E9-E3AB-46FF-8ABD-DF007FF0D1D8}"/>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FBFA9826-CC29-4F06-9C88-623DE7C5FB1B}"/>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50F9FAF4-8B7A-4E6B-9DA1-A3D756CCA005}"/>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4BE3A411-28C7-4868-895E-4CF60C44A76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4E2755AF-86B9-438B-BAB5-775329088452}"/>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6F402CC4-CABA-4EC4-BCFC-262521BF2584}"/>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7482085B-949E-45B9-965D-E8CCC5DD70EC}"/>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68D177B8-060D-4381-A079-5BBD1BB54233}"/>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5CDB03A3-3C00-4C59-B171-527049EB23C1}"/>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9B5B8E22-BCFD-4864-A4C9-9506A61E3ADC}"/>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59C0DA74-A5C1-4F41-AC85-4E1F1B579B60}"/>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314B5933-975A-4741-937F-F1F88813A29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84D509B7-16BE-4615-B17C-3C844F0D0A0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8C034E78-7B11-477E-A08C-CDB211F75551}"/>
            </a:ext>
          </a:extLst>
        </xdr:cNvPr>
        <xdr:cNvCxnSpPr/>
      </xdr:nvCxnSpPr>
      <xdr:spPr>
        <a:xfrm flipV="1">
          <a:off x="14703424" y="9579973"/>
          <a:ext cx="0" cy="1459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3082770E-2663-4842-A546-BE2E458EB5B0}"/>
            </a:ext>
          </a:extLst>
        </xdr:cNvPr>
        <xdr:cNvSpPr txBox="1"/>
      </xdr:nvSpPr>
      <xdr:spPr>
        <a:xfrm>
          <a:off x="1474216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31DF9DA3-74D4-4C74-A9CE-F029CBDA5B6D}"/>
            </a:ext>
          </a:extLst>
        </xdr:cNvPr>
        <xdr:cNvCxnSpPr/>
      </xdr:nvCxnSpPr>
      <xdr:spPr>
        <a:xfrm>
          <a:off x="14611350" y="1103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96E65C7F-D94F-435D-A801-5BD083D5168F}"/>
            </a:ext>
          </a:extLst>
        </xdr:cNvPr>
        <xdr:cNvSpPr txBox="1"/>
      </xdr:nvSpPr>
      <xdr:spPr>
        <a:xfrm>
          <a:off x="14742160" y="9351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4F1A13A6-F212-46DC-A1AA-34A15CC51804}"/>
            </a:ext>
          </a:extLst>
        </xdr:cNvPr>
        <xdr:cNvCxnSpPr/>
      </xdr:nvCxnSpPr>
      <xdr:spPr>
        <a:xfrm>
          <a:off x="14611350" y="9579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0B9A1B1D-FED9-469E-B9D5-CD6F8B703AB9}"/>
            </a:ext>
          </a:extLst>
        </xdr:cNvPr>
        <xdr:cNvSpPr txBox="1"/>
      </xdr:nvSpPr>
      <xdr:spPr>
        <a:xfrm>
          <a:off x="1474216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4FEAE29C-DE9F-459F-9BDF-ED810488DFA9}"/>
            </a:ext>
          </a:extLst>
        </xdr:cNvPr>
        <xdr:cNvSpPr/>
      </xdr:nvSpPr>
      <xdr:spPr>
        <a:xfrm>
          <a:off x="14649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A20366DE-1392-40EF-8931-624388798391}"/>
            </a:ext>
          </a:extLst>
        </xdr:cNvPr>
        <xdr:cNvSpPr/>
      </xdr:nvSpPr>
      <xdr:spPr>
        <a:xfrm>
          <a:off x="13887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C276AB51-B45C-4106-9A58-128B57ABB87A}"/>
            </a:ext>
          </a:extLst>
        </xdr:cNvPr>
        <xdr:cNvSpPr/>
      </xdr:nvSpPr>
      <xdr:spPr>
        <a:xfrm>
          <a:off x="13089890" y="1032600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FD4A3F05-C4F5-43CA-92B9-EFBB553C3E05}"/>
            </a:ext>
          </a:extLst>
        </xdr:cNvPr>
        <xdr:cNvSpPr/>
      </xdr:nvSpPr>
      <xdr:spPr>
        <a:xfrm>
          <a:off x="12303760" y="103159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2B0D142D-592E-4409-868F-C190BB002E26}"/>
            </a:ext>
          </a:extLst>
        </xdr:cNvPr>
        <xdr:cNvSpPr/>
      </xdr:nvSpPr>
      <xdr:spPr>
        <a:xfrm>
          <a:off x="11487150" y="102840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8BAAE95-13E2-4AF4-BCBC-96E49FF3F57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C3B94FC-B939-4A61-A08E-C6F1ADF0DAA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8252EF2-4306-4A62-8569-C851416056C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ED4714C-198D-4AA7-BA8E-61C423F9C56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D8D7CC5-B668-44D8-8E26-40D6191FB15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169635</xdr:rowOff>
    </xdr:from>
    <xdr:to>
      <xdr:col>85</xdr:col>
      <xdr:colOff>177800</xdr:colOff>
      <xdr:row>62</xdr:row>
      <xdr:rowOff>99785</xdr:rowOff>
    </xdr:to>
    <xdr:sp macro="" textlink="">
      <xdr:nvSpPr>
        <xdr:cNvPr id="645" name="楕円 644">
          <a:extLst>
            <a:ext uri="{FF2B5EF4-FFF2-40B4-BE49-F238E27FC236}">
              <a16:creationId xmlns:a16="http://schemas.microsoft.com/office/drawing/2014/main" id="{273EA6B2-2EA1-43E6-9B90-D84A3A6F721F}"/>
            </a:ext>
          </a:extLst>
        </xdr:cNvPr>
        <xdr:cNvSpPr/>
      </xdr:nvSpPr>
      <xdr:spPr>
        <a:xfrm>
          <a:off x="14649450" y="1063189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148062</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AC1FEC75-B729-4AB2-9238-4864501BDD69}"/>
            </a:ext>
          </a:extLst>
        </xdr:cNvPr>
        <xdr:cNvSpPr txBox="1"/>
      </xdr:nvSpPr>
      <xdr:spPr>
        <a:xfrm>
          <a:off x="14742160" y="1060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136978</xdr:rowOff>
    </xdr:from>
    <xdr:to>
      <xdr:col>81</xdr:col>
      <xdr:colOff>101600</xdr:colOff>
      <xdr:row>62</xdr:row>
      <xdr:rowOff>67128</xdr:rowOff>
    </xdr:to>
    <xdr:sp macro="" textlink="">
      <xdr:nvSpPr>
        <xdr:cNvPr id="647" name="楕円 646">
          <a:extLst>
            <a:ext uri="{FF2B5EF4-FFF2-40B4-BE49-F238E27FC236}">
              <a16:creationId xmlns:a16="http://schemas.microsoft.com/office/drawing/2014/main" id="{91BC8FE8-7099-4F0A-AE30-08AE8801E986}"/>
            </a:ext>
          </a:extLst>
        </xdr:cNvPr>
        <xdr:cNvSpPr/>
      </xdr:nvSpPr>
      <xdr:spPr>
        <a:xfrm>
          <a:off x="13887450" y="105916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16328</xdr:rowOff>
    </xdr:from>
    <xdr:to>
      <xdr:col>85</xdr:col>
      <xdr:colOff>127000</xdr:colOff>
      <xdr:row>62</xdr:row>
      <xdr:rowOff>48985</xdr:rowOff>
    </xdr:to>
    <xdr:cxnSp macro="">
      <xdr:nvCxnSpPr>
        <xdr:cNvPr id="648" name="直線コネクタ 647">
          <a:extLst>
            <a:ext uri="{FF2B5EF4-FFF2-40B4-BE49-F238E27FC236}">
              <a16:creationId xmlns:a16="http://schemas.microsoft.com/office/drawing/2014/main" id="{78CCD50B-A8F4-46C1-8DD7-95D8F9072AD0}"/>
            </a:ext>
          </a:extLst>
        </xdr:cNvPr>
        <xdr:cNvCxnSpPr/>
      </xdr:nvCxnSpPr>
      <xdr:spPr>
        <a:xfrm>
          <a:off x="13942060" y="10650038"/>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104322</xdr:rowOff>
    </xdr:from>
    <xdr:to>
      <xdr:col>76</xdr:col>
      <xdr:colOff>165100</xdr:colOff>
      <xdr:row>62</xdr:row>
      <xdr:rowOff>34472</xdr:rowOff>
    </xdr:to>
    <xdr:sp macro="" textlink="">
      <xdr:nvSpPr>
        <xdr:cNvPr id="649" name="楕円 648">
          <a:extLst>
            <a:ext uri="{FF2B5EF4-FFF2-40B4-BE49-F238E27FC236}">
              <a16:creationId xmlns:a16="http://schemas.microsoft.com/office/drawing/2014/main" id="{E3A58E97-87D3-4CDD-A08F-32A59639537B}"/>
            </a:ext>
          </a:extLst>
        </xdr:cNvPr>
        <xdr:cNvSpPr/>
      </xdr:nvSpPr>
      <xdr:spPr>
        <a:xfrm>
          <a:off x="13089890" y="105608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155122</xdr:rowOff>
    </xdr:from>
    <xdr:to>
      <xdr:col>81</xdr:col>
      <xdr:colOff>50800</xdr:colOff>
      <xdr:row>62</xdr:row>
      <xdr:rowOff>16328</xdr:rowOff>
    </xdr:to>
    <xdr:cxnSp macro="">
      <xdr:nvCxnSpPr>
        <xdr:cNvPr id="650" name="直線コネクタ 649">
          <a:extLst>
            <a:ext uri="{FF2B5EF4-FFF2-40B4-BE49-F238E27FC236}">
              <a16:creationId xmlns:a16="http://schemas.microsoft.com/office/drawing/2014/main" id="{03C37C6B-667F-4BCB-81A1-43A78CF903CF}"/>
            </a:ext>
          </a:extLst>
        </xdr:cNvPr>
        <xdr:cNvCxnSpPr/>
      </xdr:nvCxnSpPr>
      <xdr:spPr>
        <a:xfrm>
          <a:off x="13144500" y="10613572"/>
          <a:ext cx="797560" cy="3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71665</xdr:rowOff>
    </xdr:from>
    <xdr:to>
      <xdr:col>72</xdr:col>
      <xdr:colOff>38100</xdr:colOff>
      <xdr:row>62</xdr:row>
      <xdr:rowOff>1815</xdr:rowOff>
    </xdr:to>
    <xdr:sp macro="" textlink="">
      <xdr:nvSpPr>
        <xdr:cNvPr id="651" name="楕円 650">
          <a:extLst>
            <a:ext uri="{FF2B5EF4-FFF2-40B4-BE49-F238E27FC236}">
              <a16:creationId xmlns:a16="http://schemas.microsoft.com/office/drawing/2014/main" id="{5E935E70-3B3B-4C24-B5FC-54C608977BBF}"/>
            </a:ext>
          </a:extLst>
        </xdr:cNvPr>
        <xdr:cNvSpPr/>
      </xdr:nvSpPr>
      <xdr:spPr>
        <a:xfrm>
          <a:off x="12303760" y="105282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122465</xdr:rowOff>
    </xdr:from>
    <xdr:to>
      <xdr:col>76</xdr:col>
      <xdr:colOff>114300</xdr:colOff>
      <xdr:row>61</xdr:row>
      <xdr:rowOff>155122</xdr:rowOff>
    </xdr:to>
    <xdr:cxnSp macro="">
      <xdr:nvCxnSpPr>
        <xdr:cNvPr id="652" name="直線コネクタ 651">
          <a:extLst>
            <a:ext uri="{FF2B5EF4-FFF2-40B4-BE49-F238E27FC236}">
              <a16:creationId xmlns:a16="http://schemas.microsoft.com/office/drawing/2014/main" id="{850B61A3-E58A-463A-964E-051E00EED195}"/>
            </a:ext>
          </a:extLst>
        </xdr:cNvPr>
        <xdr:cNvCxnSpPr/>
      </xdr:nvCxnSpPr>
      <xdr:spPr>
        <a:xfrm>
          <a:off x="12346940" y="10582820"/>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39007</xdr:rowOff>
    </xdr:from>
    <xdr:to>
      <xdr:col>67</xdr:col>
      <xdr:colOff>101600</xdr:colOff>
      <xdr:row>61</xdr:row>
      <xdr:rowOff>140607</xdr:rowOff>
    </xdr:to>
    <xdr:sp macro="" textlink="">
      <xdr:nvSpPr>
        <xdr:cNvPr id="653" name="楕円 652">
          <a:extLst>
            <a:ext uri="{FF2B5EF4-FFF2-40B4-BE49-F238E27FC236}">
              <a16:creationId xmlns:a16="http://schemas.microsoft.com/office/drawing/2014/main" id="{70054791-824B-4BDF-AE9F-B15F3AFAA810}"/>
            </a:ext>
          </a:extLst>
        </xdr:cNvPr>
        <xdr:cNvSpPr/>
      </xdr:nvSpPr>
      <xdr:spPr>
        <a:xfrm>
          <a:off x="11487150" y="104974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89807</xdr:rowOff>
    </xdr:from>
    <xdr:to>
      <xdr:col>71</xdr:col>
      <xdr:colOff>177800</xdr:colOff>
      <xdr:row>61</xdr:row>
      <xdr:rowOff>122465</xdr:rowOff>
    </xdr:to>
    <xdr:cxnSp macro="">
      <xdr:nvCxnSpPr>
        <xdr:cNvPr id="654" name="直線コネクタ 653">
          <a:extLst>
            <a:ext uri="{FF2B5EF4-FFF2-40B4-BE49-F238E27FC236}">
              <a16:creationId xmlns:a16="http://schemas.microsoft.com/office/drawing/2014/main" id="{D91BA496-B91F-4746-86D0-7DE9FB6A50D0}"/>
            </a:ext>
          </a:extLst>
        </xdr:cNvPr>
        <xdr:cNvCxnSpPr/>
      </xdr:nvCxnSpPr>
      <xdr:spPr>
        <a:xfrm>
          <a:off x="11541760" y="10552067"/>
          <a:ext cx="80518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96A6FFD-0237-4F51-94AF-1B25728FA6C8}"/>
            </a:ext>
          </a:extLst>
        </xdr:cNvPr>
        <xdr:cNvSpPr txBox="1"/>
      </xdr:nvSpPr>
      <xdr:spPr>
        <a:xfrm>
          <a:off x="13738234" y="1012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AE05CFB8-9FE9-4395-A92D-604CADBF8458}"/>
            </a:ext>
          </a:extLst>
        </xdr:cNvPr>
        <xdr:cNvSpPr txBox="1"/>
      </xdr:nvSpPr>
      <xdr:spPr>
        <a:xfrm>
          <a:off x="1295718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971E414A-CD5C-4BAD-913F-1DC21E85D99D}"/>
            </a:ext>
          </a:extLst>
        </xdr:cNvPr>
        <xdr:cNvSpPr txBox="1"/>
      </xdr:nvSpPr>
      <xdr:spPr>
        <a:xfrm>
          <a:off x="1217105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C7D870B2-C68E-423E-BD61-50A8E93E63A2}"/>
            </a:ext>
          </a:extLst>
        </xdr:cNvPr>
        <xdr:cNvSpPr txBox="1"/>
      </xdr:nvSpPr>
      <xdr:spPr>
        <a:xfrm>
          <a:off x="113544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58255</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0EF8F68E-09F1-4497-8FFB-84B9EA92EAC0}"/>
            </a:ext>
          </a:extLst>
        </xdr:cNvPr>
        <xdr:cNvSpPr txBox="1"/>
      </xdr:nvSpPr>
      <xdr:spPr>
        <a:xfrm>
          <a:off x="13738234" y="1068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25599</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ECE9A91D-A43B-4E1B-8789-AAAC2DBF5173}"/>
            </a:ext>
          </a:extLst>
        </xdr:cNvPr>
        <xdr:cNvSpPr txBox="1"/>
      </xdr:nvSpPr>
      <xdr:spPr>
        <a:xfrm>
          <a:off x="12957184" y="1065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164392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96E80FBC-7DF7-44F7-A5EC-66C738892BA1}"/>
            </a:ext>
          </a:extLst>
        </xdr:cNvPr>
        <xdr:cNvSpPr txBox="1"/>
      </xdr:nvSpPr>
      <xdr:spPr>
        <a:xfrm>
          <a:off x="12171054" y="106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131734</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843A4CCF-00DF-4913-BE04-BA754EE37632}"/>
            </a:ext>
          </a:extLst>
        </xdr:cNvPr>
        <xdr:cNvSpPr txBox="1"/>
      </xdr:nvSpPr>
      <xdr:spPr>
        <a:xfrm>
          <a:off x="11354444" y="1059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50F2883-5444-4132-B125-C1EC1016031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51F24A7-AA66-4F34-BAE8-97473667B50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64E404F8-75E1-491B-94B1-6D5146F0108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AC7B721C-688D-4EC6-B500-24032D87CA7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580A8EB-F91A-4E3D-ADB6-E1A83CDC56F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553F6A9-B0F4-4E04-9867-66B7DC891A5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6E7FCCB4-D299-449F-9028-9562E640841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AF198EDC-4E5B-444C-9AD1-E0D162F6582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5355FF64-0323-477C-835B-F57492353D6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9CB96B3E-093E-4B51-A7D1-DDD0CB95DBF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D07141BF-8EF7-481D-A229-76CAE221572E}"/>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96EB4048-C9DF-40A7-8359-6994E776A522}"/>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663E17A7-4846-4237-BF7D-944C695E2219}"/>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44C898F7-217F-42EB-ABB3-6316455B0643}"/>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1F3B085C-95D0-404F-A510-1D090F4D4885}"/>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3C02880-CF29-4C4F-9B9B-96B184DA9A84}"/>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87762482-50E0-479C-A3A1-F0F3D83BB745}"/>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1CE604A8-A928-4DA6-8DF3-4B9AAAB45E1D}"/>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8CEEBF55-C48A-4998-9601-66CACAC52D6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31D424AC-6821-4C10-AF1F-1955868BDD8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CD91BE02-9B17-4AAA-8429-73DE41BDE08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788B5BE2-03BA-4D3E-A11F-1643BBA45262}"/>
            </a:ext>
          </a:extLst>
        </xdr:cNvPr>
        <xdr:cNvCxnSpPr/>
      </xdr:nvCxnSpPr>
      <xdr:spPr>
        <a:xfrm flipV="1">
          <a:off x="19947254" y="971550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CE719B8F-D099-4900-B3C6-228493D6A8FC}"/>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E61DF7AC-94A9-4610-A9E1-5C0BB3171AB8}"/>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A30478F8-3A0D-4B08-B5A4-5061CBA14AB2}"/>
            </a:ext>
          </a:extLst>
        </xdr:cNvPr>
        <xdr:cNvSpPr txBox="1"/>
      </xdr:nvSpPr>
      <xdr:spPr>
        <a:xfrm>
          <a:off x="19985990" y="948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199710FD-600F-48BA-BECC-EE871D232116}"/>
            </a:ext>
          </a:extLst>
        </xdr:cNvPr>
        <xdr:cNvCxnSpPr/>
      </xdr:nvCxnSpPr>
      <xdr:spPr>
        <a:xfrm>
          <a:off x="19885660" y="9715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5E6A14C8-1814-41DB-A9EA-A45CD72B8E22}"/>
            </a:ext>
          </a:extLst>
        </xdr:cNvPr>
        <xdr:cNvSpPr txBox="1"/>
      </xdr:nvSpPr>
      <xdr:spPr>
        <a:xfrm>
          <a:off x="1998599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355F2D18-1D1F-4FE3-8B1A-636FA0A1CA1B}"/>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9025663E-DE94-4523-AE5F-F5DFFD578153}"/>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1A79B1C9-CDB3-43B1-92EE-96751DDEBCFF}"/>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24D8F252-2BCA-4D02-8288-00FF591FDA69}"/>
            </a:ext>
          </a:extLst>
        </xdr:cNvPr>
        <xdr:cNvSpPr/>
      </xdr:nvSpPr>
      <xdr:spPr>
        <a:xfrm>
          <a:off x="175475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37A43461-BEE0-45B5-9EEB-4DF1B8513590}"/>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D0E3E8E-BEE3-4FDF-97E8-7919C76A41C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399B003-966E-441B-96CF-56C8257BE64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CF44698-5BC4-4C5A-98BF-FEDEFECE901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67D232F-909C-48FA-992B-D3E821CA9A9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5C214AA-30AE-4EEC-A263-253AD17ADA0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700" name="楕円 699">
          <a:extLst>
            <a:ext uri="{FF2B5EF4-FFF2-40B4-BE49-F238E27FC236}">
              <a16:creationId xmlns:a16="http://schemas.microsoft.com/office/drawing/2014/main" id="{B6BC9279-308E-4FF6-844D-45FB5D446681}"/>
            </a:ext>
          </a:extLst>
        </xdr:cNvPr>
        <xdr:cNvSpPr/>
      </xdr:nvSpPr>
      <xdr:spPr>
        <a:xfrm>
          <a:off x="19904710" y="1023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15251D87-20B2-4474-9867-7ADDB6EAA259}"/>
            </a:ext>
          </a:extLst>
        </xdr:cNvPr>
        <xdr:cNvSpPr txBox="1"/>
      </xdr:nvSpPr>
      <xdr:spPr>
        <a:xfrm>
          <a:off x="19985990"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120650</xdr:rowOff>
    </xdr:from>
    <xdr:to>
      <xdr:col>112</xdr:col>
      <xdr:colOff>38100</xdr:colOff>
      <xdr:row>60</xdr:row>
      <xdr:rowOff>50800</xdr:rowOff>
    </xdr:to>
    <xdr:sp macro="" textlink="">
      <xdr:nvSpPr>
        <xdr:cNvPr id="702" name="楕円 701">
          <a:extLst>
            <a:ext uri="{FF2B5EF4-FFF2-40B4-BE49-F238E27FC236}">
              <a16:creationId xmlns:a16="http://schemas.microsoft.com/office/drawing/2014/main" id="{6D2D7058-390F-424B-A104-0FF26E6E9937}"/>
            </a:ext>
          </a:extLst>
        </xdr:cNvPr>
        <xdr:cNvSpPr/>
      </xdr:nvSpPr>
      <xdr:spPr>
        <a:xfrm>
          <a:off x="19161760" y="1023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0</xdr:rowOff>
    </xdr:from>
    <xdr:to>
      <xdr:col>116</xdr:col>
      <xdr:colOff>63500</xdr:colOff>
      <xdr:row>60</xdr:row>
      <xdr:rowOff>0</xdr:rowOff>
    </xdr:to>
    <xdr:cxnSp macro="">
      <xdr:nvCxnSpPr>
        <xdr:cNvPr id="703" name="直線コネクタ 702">
          <a:extLst>
            <a:ext uri="{FF2B5EF4-FFF2-40B4-BE49-F238E27FC236}">
              <a16:creationId xmlns:a16="http://schemas.microsoft.com/office/drawing/2014/main" id="{FFB95B5C-B33D-4A14-BA9D-9A81B7638ADA}"/>
            </a:ext>
          </a:extLst>
        </xdr:cNvPr>
        <xdr:cNvCxnSpPr/>
      </xdr:nvCxnSpPr>
      <xdr:spPr>
        <a:xfrm>
          <a:off x="19204940" y="10287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120650</xdr:rowOff>
    </xdr:from>
    <xdr:to>
      <xdr:col>107</xdr:col>
      <xdr:colOff>101600</xdr:colOff>
      <xdr:row>60</xdr:row>
      <xdr:rowOff>50800</xdr:rowOff>
    </xdr:to>
    <xdr:sp macro="" textlink="">
      <xdr:nvSpPr>
        <xdr:cNvPr id="704" name="楕円 703">
          <a:extLst>
            <a:ext uri="{FF2B5EF4-FFF2-40B4-BE49-F238E27FC236}">
              <a16:creationId xmlns:a16="http://schemas.microsoft.com/office/drawing/2014/main" id="{73981495-9A14-405E-806A-82519FF3B3BA}"/>
            </a:ext>
          </a:extLst>
        </xdr:cNvPr>
        <xdr:cNvSpPr/>
      </xdr:nvSpPr>
      <xdr:spPr>
        <a:xfrm>
          <a:off x="18345150" y="1023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0</xdr:rowOff>
    </xdr:from>
    <xdr:to>
      <xdr:col>111</xdr:col>
      <xdr:colOff>177800</xdr:colOff>
      <xdr:row>60</xdr:row>
      <xdr:rowOff>0</xdr:rowOff>
    </xdr:to>
    <xdr:cxnSp macro="">
      <xdr:nvCxnSpPr>
        <xdr:cNvPr id="705" name="直線コネクタ 704">
          <a:extLst>
            <a:ext uri="{FF2B5EF4-FFF2-40B4-BE49-F238E27FC236}">
              <a16:creationId xmlns:a16="http://schemas.microsoft.com/office/drawing/2014/main" id="{728E8287-334E-4281-9A6D-FDB603119019}"/>
            </a:ext>
          </a:extLst>
        </xdr:cNvPr>
        <xdr:cNvCxnSpPr/>
      </xdr:nvCxnSpPr>
      <xdr:spPr>
        <a:xfrm>
          <a:off x="18399760" y="10287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120650</xdr:rowOff>
    </xdr:from>
    <xdr:to>
      <xdr:col>102</xdr:col>
      <xdr:colOff>165100</xdr:colOff>
      <xdr:row>60</xdr:row>
      <xdr:rowOff>50800</xdr:rowOff>
    </xdr:to>
    <xdr:sp macro="" textlink="">
      <xdr:nvSpPr>
        <xdr:cNvPr id="706" name="楕円 705">
          <a:extLst>
            <a:ext uri="{FF2B5EF4-FFF2-40B4-BE49-F238E27FC236}">
              <a16:creationId xmlns:a16="http://schemas.microsoft.com/office/drawing/2014/main" id="{6D1C5CF5-8F90-48D2-996F-F5331B3CF458}"/>
            </a:ext>
          </a:extLst>
        </xdr:cNvPr>
        <xdr:cNvSpPr/>
      </xdr:nvSpPr>
      <xdr:spPr>
        <a:xfrm>
          <a:off x="17547590" y="10238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0</xdr:rowOff>
    </xdr:from>
    <xdr:to>
      <xdr:col>107</xdr:col>
      <xdr:colOff>50800</xdr:colOff>
      <xdr:row>60</xdr:row>
      <xdr:rowOff>0</xdr:rowOff>
    </xdr:to>
    <xdr:cxnSp macro="">
      <xdr:nvCxnSpPr>
        <xdr:cNvPr id="707" name="直線コネクタ 706">
          <a:extLst>
            <a:ext uri="{FF2B5EF4-FFF2-40B4-BE49-F238E27FC236}">
              <a16:creationId xmlns:a16="http://schemas.microsoft.com/office/drawing/2014/main" id="{064664D3-EC23-46D1-B4D6-99A7CE28A87B}"/>
            </a:ext>
          </a:extLst>
        </xdr:cNvPr>
        <xdr:cNvCxnSpPr/>
      </xdr:nvCxnSpPr>
      <xdr:spPr>
        <a:xfrm>
          <a:off x="17602200" y="10287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120650</xdr:rowOff>
    </xdr:from>
    <xdr:to>
      <xdr:col>98</xdr:col>
      <xdr:colOff>38100</xdr:colOff>
      <xdr:row>60</xdr:row>
      <xdr:rowOff>50800</xdr:rowOff>
    </xdr:to>
    <xdr:sp macro="" textlink="">
      <xdr:nvSpPr>
        <xdr:cNvPr id="708" name="楕円 707">
          <a:extLst>
            <a:ext uri="{FF2B5EF4-FFF2-40B4-BE49-F238E27FC236}">
              <a16:creationId xmlns:a16="http://schemas.microsoft.com/office/drawing/2014/main" id="{6E5FF2E4-8C98-47AB-9818-373ABFF21E89}"/>
            </a:ext>
          </a:extLst>
        </xdr:cNvPr>
        <xdr:cNvSpPr/>
      </xdr:nvSpPr>
      <xdr:spPr>
        <a:xfrm>
          <a:off x="16761460" y="1023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0</xdr:rowOff>
    </xdr:from>
    <xdr:to>
      <xdr:col>102</xdr:col>
      <xdr:colOff>114300</xdr:colOff>
      <xdr:row>60</xdr:row>
      <xdr:rowOff>0</xdr:rowOff>
    </xdr:to>
    <xdr:cxnSp macro="">
      <xdr:nvCxnSpPr>
        <xdr:cNvPr id="709" name="直線コネクタ 708">
          <a:extLst>
            <a:ext uri="{FF2B5EF4-FFF2-40B4-BE49-F238E27FC236}">
              <a16:creationId xmlns:a16="http://schemas.microsoft.com/office/drawing/2014/main" id="{4CD19A9D-21BA-425F-B146-C495E094D52B}"/>
            </a:ext>
          </a:extLst>
        </xdr:cNvPr>
        <xdr:cNvCxnSpPr/>
      </xdr:nvCxnSpPr>
      <xdr:spPr>
        <a:xfrm>
          <a:off x="16804640" y="10287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0" name="n_1aveValue【保健センター・保健所】&#10;一人当たり面積">
          <a:extLst>
            <a:ext uri="{FF2B5EF4-FFF2-40B4-BE49-F238E27FC236}">
              <a16:creationId xmlns:a16="http://schemas.microsoft.com/office/drawing/2014/main" id="{E8611E44-67CC-4A1D-AA0A-A2A1A9B5628E}"/>
            </a:ext>
          </a:extLst>
        </xdr:cNvPr>
        <xdr:cNvSpPr txBox="1"/>
      </xdr:nvSpPr>
      <xdr:spPr>
        <a:xfrm>
          <a:off x="189821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1" name="n_2aveValue【保健センター・保健所】&#10;一人当たり面積">
          <a:extLst>
            <a:ext uri="{FF2B5EF4-FFF2-40B4-BE49-F238E27FC236}">
              <a16:creationId xmlns:a16="http://schemas.microsoft.com/office/drawing/2014/main" id="{3F58A347-22C4-4D06-8DDF-281D602E5D88}"/>
            </a:ext>
          </a:extLst>
        </xdr:cNvPr>
        <xdr:cNvSpPr txBox="1"/>
      </xdr:nvSpPr>
      <xdr:spPr>
        <a:xfrm>
          <a:off x="181820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2" name="n_3aveValue【保健センター・保健所】&#10;一人当たり面積">
          <a:extLst>
            <a:ext uri="{FF2B5EF4-FFF2-40B4-BE49-F238E27FC236}">
              <a16:creationId xmlns:a16="http://schemas.microsoft.com/office/drawing/2014/main" id="{8963E518-AFB3-4458-AD15-4D626A28590E}"/>
            </a:ext>
          </a:extLst>
        </xdr:cNvPr>
        <xdr:cNvSpPr txBox="1"/>
      </xdr:nvSpPr>
      <xdr:spPr>
        <a:xfrm>
          <a:off x="1738447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3" name="n_4aveValue【保健センター・保健所】&#10;一人当たり面積">
          <a:extLst>
            <a:ext uri="{FF2B5EF4-FFF2-40B4-BE49-F238E27FC236}">
              <a16:creationId xmlns:a16="http://schemas.microsoft.com/office/drawing/2014/main" id="{2F074AC2-80B8-4068-B2E8-731026663111}"/>
            </a:ext>
          </a:extLst>
        </xdr:cNvPr>
        <xdr:cNvSpPr txBox="1"/>
      </xdr:nvSpPr>
      <xdr:spPr>
        <a:xfrm>
          <a:off x="1658881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67327</xdr:rowOff>
    </xdr:from>
    <xdr:ext cx="469744" cy="259045"/>
    <xdr:sp macro="" textlink="">
      <xdr:nvSpPr>
        <xdr:cNvPr id="714" name="n_1mainValue【保健センター・保健所】&#10;一人当たり面積">
          <a:extLst>
            <a:ext uri="{FF2B5EF4-FFF2-40B4-BE49-F238E27FC236}">
              <a16:creationId xmlns:a16="http://schemas.microsoft.com/office/drawing/2014/main" id="{591CBE7B-9613-4236-AEAB-6AC5977C3E9D}"/>
            </a:ext>
          </a:extLst>
        </xdr:cNvPr>
        <xdr:cNvSpPr txBox="1"/>
      </xdr:nvSpPr>
      <xdr:spPr>
        <a:xfrm>
          <a:off x="18982132"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715" name="n_2mainValue【保健センター・保健所】&#10;一人当たり面積">
          <a:extLst>
            <a:ext uri="{FF2B5EF4-FFF2-40B4-BE49-F238E27FC236}">
              <a16:creationId xmlns:a16="http://schemas.microsoft.com/office/drawing/2014/main" id="{36B16D8F-246B-4095-A405-B8CEFE6134FC}"/>
            </a:ext>
          </a:extLst>
        </xdr:cNvPr>
        <xdr:cNvSpPr txBox="1"/>
      </xdr:nvSpPr>
      <xdr:spPr>
        <a:xfrm>
          <a:off x="18182032"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67327</xdr:rowOff>
    </xdr:from>
    <xdr:ext cx="469744" cy="259045"/>
    <xdr:sp macro="" textlink="">
      <xdr:nvSpPr>
        <xdr:cNvPr id="716" name="n_3mainValue【保健センター・保健所】&#10;一人当たり面積">
          <a:extLst>
            <a:ext uri="{FF2B5EF4-FFF2-40B4-BE49-F238E27FC236}">
              <a16:creationId xmlns:a16="http://schemas.microsoft.com/office/drawing/2014/main" id="{15A9DE4F-3D3E-47E7-A3A1-574033368788}"/>
            </a:ext>
          </a:extLst>
        </xdr:cNvPr>
        <xdr:cNvSpPr txBox="1"/>
      </xdr:nvSpPr>
      <xdr:spPr>
        <a:xfrm>
          <a:off x="17384472"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67327</xdr:rowOff>
    </xdr:from>
    <xdr:ext cx="469744" cy="259045"/>
    <xdr:sp macro="" textlink="">
      <xdr:nvSpPr>
        <xdr:cNvPr id="717" name="n_4mainValue【保健センター・保健所】&#10;一人当たり面積">
          <a:extLst>
            <a:ext uri="{FF2B5EF4-FFF2-40B4-BE49-F238E27FC236}">
              <a16:creationId xmlns:a16="http://schemas.microsoft.com/office/drawing/2014/main" id="{817FBAFE-D092-4754-97DC-683D419DB0AF}"/>
            </a:ext>
          </a:extLst>
        </xdr:cNvPr>
        <xdr:cNvSpPr txBox="1"/>
      </xdr:nvSpPr>
      <xdr:spPr>
        <a:xfrm>
          <a:off x="16588817"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9E826A41-453F-4120-A99C-E7681E338D9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D25F398B-60DD-4989-8102-95F29BAAA44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7BA50912-A8E0-4209-B4B2-24950D585D5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C715958A-338E-4E69-857D-F103E0CDB43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48967DE1-1A28-4C45-95CB-4E2E24FAE1B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37A4FC08-4160-4886-B8BD-2733626014E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E4055639-2B99-44A3-8B8C-C4DF1A7DC62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CF375EC1-BEE4-40A9-B2FD-CC9F3F9C756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D24E2498-114F-42B1-B6D3-C50073AF3DA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9E4AEF4D-98E0-422C-A995-8B288B08559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719B1E65-8988-4E7B-B564-86362B2B934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3EF18F45-4046-4B03-89E9-9BFEE1734D5C}"/>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D41EBD41-03A9-4385-AF07-609A0E8C1BF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BEF0EE2E-FA20-4FD0-ACA7-D3D533BF930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5024C30A-3E17-413C-9312-94382249CB0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17B0E112-B537-453B-9F50-CC5D04352A8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57A62349-63DC-4683-A870-4EA9D59B020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F5B8E675-BDCB-4C18-81FB-A3A23AFF52A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26E08FEA-9E71-46C7-9770-9D40FA39BC3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3FF47057-AA5D-4047-BA7A-F8EF5978A68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402AB2B8-6FAB-4584-9548-424C43886DF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C9F7873A-4125-4C87-8CDB-6D149DE939B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641568DB-F819-49BE-B629-C2984A67419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A328514E-5C91-49CD-BBA8-92B7A30B074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B0E64CBE-20C8-4FB4-BC57-08CDA83F4047}"/>
            </a:ext>
          </a:extLst>
        </xdr:cNvPr>
        <xdr:cNvCxnSpPr/>
      </xdr:nvCxnSpPr>
      <xdr:spPr>
        <a:xfrm flipV="1">
          <a:off x="14703424" y="13504546"/>
          <a:ext cx="0" cy="1135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48BCB272-5BA4-4733-B146-C78B7E19EAD3}"/>
            </a:ext>
          </a:extLst>
        </xdr:cNvPr>
        <xdr:cNvSpPr txBox="1"/>
      </xdr:nvSpPr>
      <xdr:spPr>
        <a:xfrm>
          <a:off x="1474216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26399237-966E-4638-A44B-09E4C9DB3EC6}"/>
            </a:ext>
          </a:extLst>
        </xdr:cNvPr>
        <xdr:cNvCxnSpPr/>
      </xdr:nvCxnSpPr>
      <xdr:spPr>
        <a:xfrm>
          <a:off x="14611350" y="14639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E2227A02-6DF7-4191-A994-8ED4400B5CA7}"/>
            </a:ext>
          </a:extLst>
        </xdr:cNvPr>
        <xdr:cNvSpPr txBox="1"/>
      </xdr:nvSpPr>
      <xdr:spPr>
        <a:xfrm>
          <a:off x="1474216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704E5C4A-99C1-4FC1-9E79-AE059D462D19}"/>
            </a:ext>
          </a:extLst>
        </xdr:cNvPr>
        <xdr:cNvCxnSpPr/>
      </xdr:nvCxnSpPr>
      <xdr:spPr>
        <a:xfrm>
          <a:off x="14611350" y="13504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E25033E-4165-4830-9CCD-450283F688D4}"/>
            </a:ext>
          </a:extLst>
        </xdr:cNvPr>
        <xdr:cNvSpPr txBox="1"/>
      </xdr:nvSpPr>
      <xdr:spPr>
        <a:xfrm>
          <a:off x="1474216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013BC770-5032-4A99-9D7D-69DB5CF36172}"/>
            </a:ext>
          </a:extLst>
        </xdr:cNvPr>
        <xdr:cNvSpPr/>
      </xdr:nvSpPr>
      <xdr:spPr>
        <a:xfrm>
          <a:off x="14649450" y="14067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0073998A-53EA-480D-8013-0550EC69253F}"/>
            </a:ext>
          </a:extLst>
        </xdr:cNvPr>
        <xdr:cNvSpPr/>
      </xdr:nvSpPr>
      <xdr:spPr>
        <a:xfrm>
          <a:off x="13887450" y="14078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E05DCB57-B3D8-4965-804D-17809926D7F8}"/>
            </a:ext>
          </a:extLst>
        </xdr:cNvPr>
        <xdr:cNvSpPr/>
      </xdr:nvSpPr>
      <xdr:spPr>
        <a:xfrm>
          <a:off x="13089890" y="1407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EAB37E44-E9D2-4AE4-9E49-79AD186B8D82}"/>
            </a:ext>
          </a:extLst>
        </xdr:cNvPr>
        <xdr:cNvSpPr/>
      </xdr:nvSpPr>
      <xdr:spPr>
        <a:xfrm>
          <a:off x="12303760" y="14027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E8871491-103A-4CCC-AF7E-320F015C773D}"/>
            </a:ext>
          </a:extLst>
        </xdr:cNvPr>
        <xdr:cNvSpPr/>
      </xdr:nvSpPr>
      <xdr:spPr>
        <a:xfrm>
          <a:off x="114871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130277A-3280-4256-99AD-866AD8DF438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532247E-773E-4120-B935-1A4C8D47FCB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7C7F584-1ADF-40A0-9BE4-CF03D434D92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6EE1AC5-23D5-4E33-9E84-CF2E1F6F0CB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972E886-93C8-4721-958A-0D837155643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36830</xdr:rowOff>
    </xdr:from>
    <xdr:to>
      <xdr:col>85</xdr:col>
      <xdr:colOff>177800</xdr:colOff>
      <xdr:row>84</xdr:row>
      <xdr:rowOff>138430</xdr:rowOff>
    </xdr:to>
    <xdr:sp macro="" textlink="">
      <xdr:nvSpPr>
        <xdr:cNvPr id="758" name="楕円 757">
          <a:extLst>
            <a:ext uri="{FF2B5EF4-FFF2-40B4-BE49-F238E27FC236}">
              <a16:creationId xmlns:a16="http://schemas.microsoft.com/office/drawing/2014/main" id="{FC59BB90-7D0B-480B-A95F-88CC1B793B28}"/>
            </a:ext>
          </a:extLst>
        </xdr:cNvPr>
        <xdr:cNvSpPr/>
      </xdr:nvSpPr>
      <xdr:spPr>
        <a:xfrm>
          <a:off x="14649450" y="144386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15257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5858068D-EE2C-4984-89FC-3117526A150C}"/>
            </a:ext>
          </a:extLst>
        </xdr:cNvPr>
        <xdr:cNvSpPr txBox="1"/>
      </xdr:nvSpPr>
      <xdr:spPr>
        <a:xfrm>
          <a:off x="14742160" y="1442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15875</xdr:rowOff>
    </xdr:from>
    <xdr:to>
      <xdr:col>81</xdr:col>
      <xdr:colOff>101600</xdr:colOff>
      <xdr:row>84</xdr:row>
      <xdr:rowOff>117475</xdr:rowOff>
    </xdr:to>
    <xdr:sp macro="" textlink="">
      <xdr:nvSpPr>
        <xdr:cNvPr id="760" name="楕円 759">
          <a:extLst>
            <a:ext uri="{FF2B5EF4-FFF2-40B4-BE49-F238E27FC236}">
              <a16:creationId xmlns:a16="http://schemas.microsoft.com/office/drawing/2014/main" id="{E295F6F8-5563-4098-A3D7-3E08D2E724F7}"/>
            </a:ext>
          </a:extLst>
        </xdr:cNvPr>
        <xdr:cNvSpPr/>
      </xdr:nvSpPr>
      <xdr:spPr>
        <a:xfrm>
          <a:off x="13887450" y="144214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66675</xdr:rowOff>
    </xdr:from>
    <xdr:to>
      <xdr:col>85</xdr:col>
      <xdr:colOff>127000</xdr:colOff>
      <xdr:row>84</xdr:row>
      <xdr:rowOff>87630</xdr:rowOff>
    </xdr:to>
    <xdr:cxnSp macro="">
      <xdr:nvCxnSpPr>
        <xdr:cNvPr id="761" name="直線コネクタ 760">
          <a:extLst>
            <a:ext uri="{FF2B5EF4-FFF2-40B4-BE49-F238E27FC236}">
              <a16:creationId xmlns:a16="http://schemas.microsoft.com/office/drawing/2014/main" id="{960D36A6-43C5-491C-8B8E-BA88F8443E06}"/>
            </a:ext>
          </a:extLst>
        </xdr:cNvPr>
        <xdr:cNvCxnSpPr/>
      </xdr:nvCxnSpPr>
      <xdr:spPr>
        <a:xfrm>
          <a:off x="13942060" y="14466570"/>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636</xdr:rowOff>
    </xdr:from>
    <xdr:to>
      <xdr:col>76</xdr:col>
      <xdr:colOff>165100</xdr:colOff>
      <xdr:row>84</xdr:row>
      <xdr:rowOff>102236</xdr:rowOff>
    </xdr:to>
    <xdr:sp macro="" textlink="">
      <xdr:nvSpPr>
        <xdr:cNvPr id="762" name="楕円 761">
          <a:extLst>
            <a:ext uri="{FF2B5EF4-FFF2-40B4-BE49-F238E27FC236}">
              <a16:creationId xmlns:a16="http://schemas.microsoft.com/office/drawing/2014/main" id="{AD18DC6B-576B-42E6-9618-749020D4362F}"/>
            </a:ext>
          </a:extLst>
        </xdr:cNvPr>
        <xdr:cNvSpPr/>
      </xdr:nvSpPr>
      <xdr:spPr>
        <a:xfrm>
          <a:off x="13089890" y="14402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51436</xdr:rowOff>
    </xdr:from>
    <xdr:to>
      <xdr:col>81</xdr:col>
      <xdr:colOff>50800</xdr:colOff>
      <xdr:row>84</xdr:row>
      <xdr:rowOff>66675</xdr:rowOff>
    </xdr:to>
    <xdr:cxnSp macro="">
      <xdr:nvCxnSpPr>
        <xdr:cNvPr id="763" name="直線コネクタ 762">
          <a:extLst>
            <a:ext uri="{FF2B5EF4-FFF2-40B4-BE49-F238E27FC236}">
              <a16:creationId xmlns:a16="http://schemas.microsoft.com/office/drawing/2014/main" id="{91823039-E58F-43D6-AF8B-7D6F52123CEB}"/>
            </a:ext>
          </a:extLst>
        </xdr:cNvPr>
        <xdr:cNvCxnSpPr/>
      </xdr:nvCxnSpPr>
      <xdr:spPr>
        <a:xfrm>
          <a:off x="13144500" y="1445704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166370</xdr:rowOff>
    </xdr:from>
    <xdr:to>
      <xdr:col>72</xdr:col>
      <xdr:colOff>38100</xdr:colOff>
      <xdr:row>84</xdr:row>
      <xdr:rowOff>96520</xdr:rowOff>
    </xdr:to>
    <xdr:sp macro="" textlink="">
      <xdr:nvSpPr>
        <xdr:cNvPr id="764" name="楕円 763">
          <a:extLst>
            <a:ext uri="{FF2B5EF4-FFF2-40B4-BE49-F238E27FC236}">
              <a16:creationId xmlns:a16="http://schemas.microsoft.com/office/drawing/2014/main" id="{A66BDC4F-8DDF-443E-BB18-81D531EEE8C1}"/>
            </a:ext>
          </a:extLst>
        </xdr:cNvPr>
        <xdr:cNvSpPr/>
      </xdr:nvSpPr>
      <xdr:spPr>
        <a:xfrm>
          <a:off x="12303760" y="144005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45720</xdr:rowOff>
    </xdr:from>
    <xdr:to>
      <xdr:col>76</xdr:col>
      <xdr:colOff>114300</xdr:colOff>
      <xdr:row>84</xdr:row>
      <xdr:rowOff>51436</xdr:rowOff>
    </xdr:to>
    <xdr:cxnSp macro="">
      <xdr:nvCxnSpPr>
        <xdr:cNvPr id="765" name="直線コネクタ 764">
          <a:extLst>
            <a:ext uri="{FF2B5EF4-FFF2-40B4-BE49-F238E27FC236}">
              <a16:creationId xmlns:a16="http://schemas.microsoft.com/office/drawing/2014/main" id="{1425E975-E090-4BB7-AC0E-21D0BAE0B126}"/>
            </a:ext>
          </a:extLst>
        </xdr:cNvPr>
        <xdr:cNvCxnSpPr/>
      </xdr:nvCxnSpPr>
      <xdr:spPr>
        <a:xfrm>
          <a:off x="12346940" y="14449425"/>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133986</xdr:rowOff>
    </xdr:from>
    <xdr:to>
      <xdr:col>67</xdr:col>
      <xdr:colOff>101600</xdr:colOff>
      <xdr:row>84</xdr:row>
      <xdr:rowOff>64136</xdr:rowOff>
    </xdr:to>
    <xdr:sp macro="" textlink="">
      <xdr:nvSpPr>
        <xdr:cNvPr id="766" name="楕円 765">
          <a:extLst>
            <a:ext uri="{FF2B5EF4-FFF2-40B4-BE49-F238E27FC236}">
              <a16:creationId xmlns:a16="http://schemas.microsoft.com/office/drawing/2014/main" id="{1DB0220A-FCD6-435F-B3DE-D22058B07869}"/>
            </a:ext>
          </a:extLst>
        </xdr:cNvPr>
        <xdr:cNvSpPr/>
      </xdr:nvSpPr>
      <xdr:spPr>
        <a:xfrm>
          <a:off x="11487150" y="143605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13336</xdr:rowOff>
    </xdr:from>
    <xdr:to>
      <xdr:col>71</xdr:col>
      <xdr:colOff>177800</xdr:colOff>
      <xdr:row>84</xdr:row>
      <xdr:rowOff>45720</xdr:rowOff>
    </xdr:to>
    <xdr:cxnSp macro="">
      <xdr:nvCxnSpPr>
        <xdr:cNvPr id="767" name="直線コネクタ 766">
          <a:extLst>
            <a:ext uri="{FF2B5EF4-FFF2-40B4-BE49-F238E27FC236}">
              <a16:creationId xmlns:a16="http://schemas.microsoft.com/office/drawing/2014/main" id="{A06E522A-7A83-4A66-A493-D2FDBC903DC2}"/>
            </a:ext>
          </a:extLst>
        </xdr:cNvPr>
        <xdr:cNvCxnSpPr/>
      </xdr:nvCxnSpPr>
      <xdr:spPr>
        <a:xfrm>
          <a:off x="11541760" y="14418946"/>
          <a:ext cx="80518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a:extLst>
            <a:ext uri="{FF2B5EF4-FFF2-40B4-BE49-F238E27FC236}">
              <a16:creationId xmlns:a16="http://schemas.microsoft.com/office/drawing/2014/main" id="{0E0F71AD-33E0-4ECC-9568-2F088BAE8F70}"/>
            </a:ext>
          </a:extLst>
        </xdr:cNvPr>
        <xdr:cNvSpPr txBox="1"/>
      </xdr:nvSpPr>
      <xdr:spPr>
        <a:xfrm>
          <a:off x="13738234" y="1385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69" name="n_2aveValue【消防施設】&#10;有形固定資産減価償却率">
          <a:extLst>
            <a:ext uri="{FF2B5EF4-FFF2-40B4-BE49-F238E27FC236}">
              <a16:creationId xmlns:a16="http://schemas.microsoft.com/office/drawing/2014/main" id="{E715EC0C-27FA-4DB1-970A-CBA7C74EA558}"/>
            </a:ext>
          </a:extLst>
        </xdr:cNvPr>
        <xdr:cNvSpPr txBox="1"/>
      </xdr:nvSpPr>
      <xdr:spPr>
        <a:xfrm>
          <a:off x="12957184" y="1384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0" name="n_3aveValue【消防施設】&#10;有形固定資産減価償却率">
          <a:extLst>
            <a:ext uri="{FF2B5EF4-FFF2-40B4-BE49-F238E27FC236}">
              <a16:creationId xmlns:a16="http://schemas.microsoft.com/office/drawing/2014/main" id="{B23C21CB-B9F1-4AC2-AB2C-28FF63F8F132}"/>
            </a:ext>
          </a:extLst>
        </xdr:cNvPr>
        <xdr:cNvSpPr txBox="1"/>
      </xdr:nvSpPr>
      <xdr:spPr>
        <a:xfrm>
          <a:off x="12171054" y="1380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1" name="n_4aveValue【消防施設】&#10;有形固定資産減価償却率">
          <a:extLst>
            <a:ext uri="{FF2B5EF4-FFF2-40B4-BE49-F238E27FC236}">
              <a16:creationId xmlns:a16="http://schemas.microsoft.com/office/drawing/2014/main" id="{DEFB070E-249B-47CB-8DB7-8503C072DCE6}"/>
            </a:ext>
          </a:extLst>
        </xdr:cNvPr>
        <xdr:cNvSpPr txBox="1"/>
      </xdr:nvSpPr>
      <xdr:spPr>
        <a:xfrm>
          <a:off x="113544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108602</xdr:rowOff>
    </xdr:from>
    <xdr:ext cx="405111" cy="259045"/>
    <xdr:sp macro="" textlink="">
      <xdr:nvSpPr>
        <xdr:cNvPr id="772" name="n_1mainValue【消防施設】&#10;有形固定資産減価償却率">
          <a:extLst>
            <a:ext uri="{FF2B5EF4-FFF2-40B4-BE49-F238E27FC236}">
              <a16:creationId xmlns:a16="http://schemas.microsoft.com/office/drawing/2014/main" id="{27D7FE63-966C-4276-8CDF-AF55C3AC2AAF}"/>
            </a:ext>
          </a:extLst>
        </xdr:cNvPr>
        <xdr:cNvSpPr txBox="1"/>
      </xdr:nvSpPr>
      <xdr:spPr>
        <a:xfrm>
          <a:off x="1373823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93363</xdr:rowOff>
    </xdr:from>
    <xdr:ext cx="405111" cy="259045"/>
    <xdr:sp macro="" textlink="">
      <xdr:nvSpPr>
        <xdr:cNvPr id="773" name="n_2mainValue【消防施設】&#10;有形固定資産減価償却率">
          <a:extLst>
            <a:ext uri="{FF2B5EF4-FFF2-40B4-BE49-F238E27FC236}">
              <a16:creationId xmlns:a16="http://schemas.microsoft.com/office/drawing/2014/main" id="{6384041E-68F1-4C62-9418-C1234D68CCB8}"/>
            </a:ext>
          </a:extLst>
        </xdr:cNvPr>
        <xdr:cNvSpPr txBox="1"/>
      </xdr:nvSpPr>
      <xdr:spPr>
        <a:xfrm>
          <a:off x="12957184" y="1449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87647</xdr:rowOff>
    </xdr:from>
    <xdr:ext cx="405111" cy="259045"/>
    <xdr:sp macro="" textlink="">
      <xdr:nvSpPr>
        <xdr:cNvPr id="774" name="n_3mainValue【消防施設】&#10;有形固定資産減価償却率">
          <a:extLst>
            <a:ext uri="{FF2B5EF4-FFF2-40B4-BE49-F238E27FC236}">
              <a16:creationId xmlns:a16="http://schemas.microsoft.com/office/drawing/2014/main" id="{9BA4ED21-1161-4C97-BA73-361D87F8A3DA}"/>
            </a:ext>
          </a:extLst>
        </xdr:cNvPr>
        <xdr:cNvSpPr txBox="1"/>
      </xdr:nvSpPr>
      <xdr:spPr>
        <a:xfrm>
          <a:off x="1217105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55263</xdr:rowOff>
    </xdr:from>
    <xdr:ext cx="405111" cy="259045"/>
    <xdr:sp macro="" textlink="">
      <xdr:nvSpPr>
        <xdr:cNvPr id="775" name="n_4mainValue【消防施設】&#10;有形固定資産減価償却率">
          <a:extLst>
            <a:ext uri="{FF2B5EF4-FFF2-40B4-BE49-F238E27FC236}">
              <a16:creationId xmlns:a16="http://schemas.microsoft.com/office/drawing/2014/main" id="{90639F2C-5BA7-4481-B475-37EC8F361FC6}"/>
            </a:ext>
          </a:extLst>
        </xdr:cNvPr>
        <xdr:cNvSpPr txBox="1"/>
      </xdr:nvSpPr>
      <xdr:spPr>
        <a:xfrm>
          <a:off x="11354444" y="1446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E7359097-2F47-4939-A61A-231E669B16B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756F9093-5617-450E-90B4-70F61A9FD80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A0CB1042-5C0D-48A7-95A9-4BE8D9B55CB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32D6CF1D-6A3D-421C-B350-1AC2248D43C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12186863-1627-4679-A9A8-644BA3500E2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91189F42-AAB8-4BFA-B25A-F7FB5A20C4E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A331CEC2-95B7-43D8-A609-67067E75C32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DDCB8526-5EAF-4B0C-B9B7-7E823E760C3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031E5B10-E372-4B3B-82BA-A4D36E6DE1A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B06E78E8-3176-421E-B1D9-EAA95B512AC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22BEE21B-0545-4B02-A009-344E63070565}"/>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4B2ADE39-3E7F-4105-BEB8-868EE350DC4C}"/>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BAB8DD0F-1A48-48F0-820F-0E665941537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E010AC17-5E48-4F3A-9A1E-42053AD1468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86F403A9-D6ED-48BB-A9E5-3A45DFC04E29}"/>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1F23195F-8E75-4B19-813D-049AC861E0A3}"/>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C4EB2CD0-AEC6-41CC-B0C2-630880083B12}"/>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159A47D2-F289-4513-A5B4-A2D8F94A7F16}"/>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2AF54325-2F56-40E9-A369-116BCA5C9C91}"/>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85DF300C-64D1-4DFF-9C04-250D2F729B81}"/>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D57AAF8F-2933-4B51-8C39-50942DC9ADD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721DFA65-C40B-4CF6-BDF6-306D60BFEFF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E7CF4A9B-E7C6-43C1-96ED-78C65CE2C71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49A419A7-780C-4E57-8B7E-8D7007087B70}"/>
            </a:ext>
          </a:extLst>
        </xdr:cNvPr>
        <xdr:cNvCxnSpPr/>
      </xdr:nvCxnSpPr>
      <xdr:spPr>
        <a:xfrm flipV="1">
          <a:off x="19947254" y="1329309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6386A15D-07A7-4C4B-A9A6-CE94AB6930C6}"/>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11190922-B0E9-45DC-9E48-E83AA3F1A00A}"/>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8C46F1A4-3CB2-46DF-A89D-BC4AFF87DF1C}"/>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C6762DEA-CAE1-4EDB-A64B-831364BA3AA1}"/>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B21397AB-BFF2-40DD-8F57-1BC65A34CC28}"/>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23018EBE-27E3-43D0-8F29-04DD364AB91C}"/>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80FDEDC2-5FBE-4F4D-96D3-964B92A0171D}"/>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92EB4F8D-BBB9-499E-9561-1101602ECBA8}"/>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A54D76AD-2751-4609-939C-2CF9748F9621}"/>
            </a:ext>
          </a:extLst>
        </xdr:cNvPr>
        <xdr:cNvSpPr/>
      </xdr:nvSpPr>
      <xdr:spPr>
        <a:xfrm>
          <a:off x="17547590" y="143598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251C62C7-9871-47A0-9C23-8A6073CECA4C}"/>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537931C-5A0C-4C4A-AE99-A49B3B091EC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7BB0AB8D-39E6-4212-ADEE-7229C98599DE}"/>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5590174-FE2C-4B42-9337-B9C1D31A78D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47BDC233-89C6-465D-A08D-B17E1A367B1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0CB74B5-7DB7-453B-AA6C-93A7D559F59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815" name="楕円 814">
          <a:extLst>
            <a:ext uri="{FF2B5EF4-FFF2-40B4-BE49-F238E27FC236}">
              <a16:creationId xmlns:a16="http://schemas.microsoft.com/office/drawing/2014/main" id="{E47DB2DD-975C-4790-B0C7-40DF0A984831}"/>
            </a:ext>
          </a:extLst>
        </xdr:cNvPr>
        <xdr:cNvSpPr/>
      </xdr:nvSpPr>
      <xdr:spPr>
        <a:xfrm>
          <a:off x="19904710" y="14702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816" name="【消防施設】&#10;一人当たり面積該当値テキスト">
          <a:extLst>
            <a:ext uri="{FF2B5EF4-FFF2-40B4-BE49-F238E27FC236}">
              <a16:creationId xmlns:a16="http://schemas.microsoft.com/office/drawing/2014/main" id="{C53DCF9D-00D3-4A91-915B-CCDEFDCDCCE1}"/>
            </a:ext>
          </a:extLst>
        </xdr:cNvPr>
        <xdr:cNvSpPr txBox="1"/>
      </xdr:nvSpPr>
      <xdr:spPr>
        <a:xfrm>
          <a:off x="19985990" y="1462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817" name="楕円 816">
          <a:extLst>
            <a:ext uri="{FF2B5EF4-FFF2-40B4-BE49-F238E27FC236}">
              <a16:creationId xmlns:a16="http://schemas.microsoft.com/office/drawing/2014/main" id="{5EF93458-227E-4E33-80C3-C82CF7D4193E}"/>
            </a:ext>
          </a:extLst>
        </xdr:cNvPr>
        <xdr:cNvSpPr/>
      </xdr:nvSpPr>
      <xdr:spPr>
        <a:xfrm>
          <a:off x="19161760" y="14702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818" name="直線コネクタ 817">
          <a:extLst>
            <a:ext uri="{FF2B5EF4-FFF2-40B4-BE49-F238E27FC236}">
              <a16:creationId xmlns:a16="http://schemas.microsoft.com/office/drawing/2014/main" id="{C6CD92CC-20DC-4F37-81C4-224BB4A2FE52}"/>
            </a:ext>
          </a:extLst>
        </xdr:cNvPr>
        <xdr:cNvCxnSpPr/>
      </xdr:nvCxnSpPr>
      <xdr:spPr>
        <a:xfrm>
          <a:off x="19204940" y="147612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819" name="楕円 818">
          <a:extLst>
            <a:ext uri="{FF2B5EF4-FFF2-40B4-BE49-F238E27FC236}">
              <a16:creationId xmlns:a16="http://schemas.microsoft.com/office/drawing/2014/main" id="{404A3E6A-F5B5-449B-B70A-412D4EBC8F82}"/>
            </a:ext>
          </a:extLst>
        </xdr:cNvPr>
        <xdr:cNvSpPr/>
      </xdr:nvSpPr>
      <xdr:spPr>
        <a:xfrm>
          <a:off x="18345150" y="14702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820" name="直線コネクタ 819">
          <a:extLst>
            <a:ext uri="{FF2B5EF4-FFF2-40B4-BE49-F238E27FC236}">
              <a16:creationId xmlns:a16="http://schemas.microsoft.com/office/drawing/2014/main" id="{58F4191F-DE68-4829-B260-3FA68303C2EF}"/>
            </a:ext>
          </a:extLst>
        </xdr:cNvPr>
        <xdr:cNvCxnSpPr/>
      </xdr:nvCxnSpPr>
      <xdr:spPr>
        <a:xfrm>
          <a:off x="18399760" y="147612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821" name="楕円 820">
          <a:extLst>
            <a:ext uri="{FF2B5EF4-FFF2-40B4-BE49-F238E27FC236}">
              <a16:creationId xmlns:a16="http://schemas.microsoft.com/office/drawing/2014/main" id="{B20CA2DF-B1C1-40CC-A180-EB628D0B1BCB}"/>
            </a:ext>
          </a:extLst>
        </xdr:cNvPr>
        <xdr:cNvSpPr/>
      </xdr:nvSpPr>
      <xdr:spPr>
        <a:xfrm>
          <a:off x="17547590" y="147027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822" name="直線コネクタ 821">
          <a:extLst>
            <a:ext uri="{FF2B5EF4-FFF2-40B4-BE49-F238E27FC236}">
              <a16:creationId xmlns:a16="http://schemas.microsoft.com/office/drawing/2014/main" id="{FC45210A-F6DE-46A6-9466-B51039206E52}"/>
            </a:ext>
          </a:extLst>
        </xdr:cNvPr>
        <xdr:cNvCxnSpPr/>
      </xdr:nvCxnSpPr>
      <xdr:spPr>
        <a:xfrm>
          <a:off x="17602200" y="147612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823" name="楕円 822">
          <a:extLst>
            <a:ext uri="{FF2B5EF4-FFF2-40B4-BE49-F238E27FC236}">
              <a16:creationId xmlns:a16="http://schemas.microsoft.com/office/drawing/2014/main" id="{C23178BB-CF85-42DC-90D5-4F76AAD3C070}"/>
            </a:ext>
          </a:extLst>
        </xdr:cNvPr>
        <xdr:cNvSpPr/>
      </xdr:nvSpPr>
      <xdr:spPr>
        <a:xfrm>
          <a:off x="16761460" y="14702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824" name="直線コネクタ 823">
          <a:extLst>
            <a:ext uri="{FF2B5EF4-FFF2-40B4-BE49-F238E27FC236}">
              <a16:creationId xmlns:a16="http://schemas.microsoft.com/office/drawing/2014/main" id="{B5A8C4D2-273C-4337-A6D6-C01A161F8287}"/>
            </a:ext>
          </a:extLst>
        </xdr:cNvPr>
        <xdr:cNvCxnSpPr/>
      </xdr:nvCxnSpPr>
      <xdr:spPr>
        <a:xfrm>
          <a:off x="16804640" y="147612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D7170860-2C8B-4DB3-B473-0DD89464EBE3}"/>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F44EDE08-26A8-4AA1-8E15-D8F37092CF4C}"/>
            </a:ext>
          </a:extLst>
        </xdr:cNvPr>
        <xdr:cNvSpPr txBox="1"/>
      </xdr:nvSpPr>
      <xdr:spPr>
        <a:xfrm>
          <a:off x="181820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9FB4AF21-7EC6-4560-8AEF-BE4154AE15D6}"/>
            </a:ext>
          </a:extLst>
        </xdr:cNvPr>
        <xdr:cNvSpPr txBox="1"/>
      </xdr:nvSpPr>
      <xdr:spPr>
        <a:xfrm>
          <a:off x="1738447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F0CEB5C1-F043-4879-A9EF-E34D43595F2A}"/>
            </a:ext>
          </a:extLst>
        </xdr:cNvPr>
        <xdr:cNvSpPr txBox="1"/>
      </xdr:nvSpPr>
      <xdr:spPr>
        <a:xfrm>
          <a:off x="16588817"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829" name="n_1mainValue【消防施設】&#10;一人当たり面積">
          <a:extLst>
            <a:ext uri="{FF2B5EF4-FFF2-40B4-BE49-F238E27FC236}">
              <a16:creationId xmlns:a16="http://schemas.microsoft.com/office/drawing/2014/main" id="{94D35AFB-6EFE-42D5-ADC1-863DF619DCF3}"/>
            </a:ext>
          </a:extLst>
        </xdr:cNvPr>
        <xdr:cNvSpPr txBox="1"/>
      </xdr:nvSpPr>
      <xdr:spPr>
        <a:xfrm>
          <a:off x="18982132"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830" name="n_2mainValue【消防施設】&#10;一人当たり面積">
          <a:extLst>
            <a:ext uri="{FF2B5EF4-FFF2-40B4-BE49-F238E27FC236}">
              <a16:creationId xmlns:a16="http://schemas.microsoft.com/office/drawing/2014/main" id="{60030CE9-3ECE-47C0-8BC8-6E4FFFA89CAE}"/>
            </a:ext>
          </a:extLst>
        </xdr:cNvPr>
        <xdr:cNvSpPr txBox="1"/>
      </xdr:nvSpPr>
      <xdr:spPr>
        <a:xfrm>
          <a:off x="18182032"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831" name="n_3mainValue【消防施設】&#10;一人当たり面積">
          <a:extLst>
            <a:ext uri="{FF2B5EF4-FFF2-40B4-BE49-F238E27FC236}">
              <a16:creationId xmlns:a16="http://schemas.microsoft.com/office/drawing/2014/main" id="{525F11A3-5ECB-4201-AB4F-74DB45519A73}"/>
            </a:ext>
          </a:extLst>
        </xdr:cNvPr>
        <xdr:cNvSpPr txBox="1"/>
      </xdr:nvSpPr>
      <xdr:spPr>
        <a:xfrm>
          <a:off x="17384472"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832" name="n_4mainValue【消防施設】&#10;一人当たり面積">
          <a:extLst>
            <a:ext uri="{FF2B5EF4-FFF2-40B4-BE49-F238E27FC236}">
              <a16:creationId xmlns:a16="http://schemas.microsoft.com/office/drawing/2014/main" id="{1F7455BC-2433-4DA1-B701-B4B663166069}"/>
            </a:ext>
          </a:extLst>
        </xdr:cNvPr>
        <xdr:cNvSpPr txBox="1"/>
      </xdr:nvSpPr>
      <xdr:spPr>
        <a:xfrm>
          <a:off x="16588817"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92FD4A94-97B8-4E77-8FAE-7A51A471497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3EC2BF45-DFEB-4174-80AA-5782F52213D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98127A56-91B0-4410-A4FC-75C5903ACFE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1D329BCC-6ADE-4AEE-A87C-8BBF31BD90E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20AF16BE-E5E0-4A18-900C-32ACB3C2420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AD855E38-DD27-4FB4-87AD-A1BB0626FAC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A1AA9390-8C5F-4A60-8CB6-BDB73E37F20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CF498BC2-BB4D-4270-9FA9-CD020C69A98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54DF061F-9EF0-45E6-BC47-208F92D4C11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5F3C9B6B-447D-48AC-BD02-53155B6B1C5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DC871F4-6CE0-441C-AC9C-D321EA06A65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25C41E7D-0D41-4B7F-92A4-A7F0D978A09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871EA307-2C32-4059-A7B2-336E5F1F2DC0}"/>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5845C775-27EB-4242-AFFE-27514CF79100}"/>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D936008E-29BD-4B20-84DD-E71290649FE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567BF6E2-8E80-40DF-8DD1-38B15CCA7A5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A717000A-AB40-4701-9A6E-B30758B2FFF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AA7703C4-97EB-406B-8F5C-6276721860C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6A66D972-498B-44B5-9B4A-A46FF904626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F11E159C-D46B-4C22-A8F5-BB2F90D2A5AF}"/>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FB1ADB11-BE9F-48D8-BAE3-9418CFBC8C3D}"/>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6A270D64-C55F-432F-9D47-7BA73C8007A5}"/>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65A44D19-C0A3-4AB1-BA61-E987D3AE9BB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23E53980-D2A2-4AC9-B330-9A3017DA033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97ADB751-80B6-4B0C-BB9C-D998D663A93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0689B0B8-B7C1-4CB8-AFFD-3927CC86BCE4}"/>
            </a:ext>
          </a:extLst>
        </xdr:cNvPr>
        <xdr:cNvCxnSpPr/>
      </xdr:nvCxnSpPr>
      <xdr:spPr>
        <a:xfrm flipV="1">
          <a:off x="14703424" y="17260388"/>
          <a:ext cx="0" cy="1230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866D5737-17B7-4F11-977B-B3759945FE0C}"/>
            </a:ext>
          </a:extLst>
        </xdr:cNvPr>
        <xdr:cNvSpPr txBox="1"/>
      </xdr:nvSpPr>
      <xdr:spPr>
        <a:xfrm>
          <a:off x="1474216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02FACB44-265D-4EFA-B6C0-6C65B52544B6}"/>
            </a:ext>
          </a:extLst>
        </xdr:cNvPr>
        <xdr:cNvCxnSpPr/>
      </xdr:nvCxnSpPr>
      <xdr:spPr>
        <a:xfrm>
          <a:off x="14611350" y="18491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7C25477E-7919-419F-A61D-9C800E3C6B9F}"/>
            </a:ext>
          </a:extLst>
        </xdr:cNvPr>
        <xdr:cNvSpPr txBox="1"/>
      </xdr:nvSpPr>
      <xdr:spPr>
        <a:xfrm>
          <a:off x="14742160" y="1703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AF59CA0B-4D25-4AC1-91BF-7AFE4CC3E27B}"/>
            </a:ext>
          </a:extLst>
        </xdr:cNvPr>
        <xdr:cNvCxnSpPr/>
      </xdr:nvCxnSpPr>
      <xdr:spPr>
        <a:xfrm>
          <a:off x="14611350" y="1726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3999B387-A0B5-4282-8C53-0FEAD96A3E68}"/>
            </a:ext>
          </a:extLst>
        </xdr:cNvPr>
        <xdr:cNvSpPr txBox="1"/>
      </xdr:nvSpPr>
      <xdr:spPr>
        <a:xfrm>
          <a:off x="14742160" y="176216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C7B2D607-6E40-4B3F-8DEB-BA4D9BC65236}"/>
            </a:ext>
          </a:extLst>
        </xdr:cNvPr>
        <xdr:cNvSpPr/>
      </xdr:nvSpPr>
      <xdr:spPr>
        <a:xfrm>
          <a:off x="14649450" y="177644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A2211C0D-F74A-457D-886D-A8C792DDD247}"/>
            </a:ext>
          </a:extLst>
        </xdr:cNvPr>
        <xdr:cNvSpPr/>
      </xdr:nvSpPr>
      <xdr:spPr>
        <a:xfrm>
          <a:off x="13887450" y="177576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66C075E8-397E-404D-985A-99D7B62F9C3B}"/>
            </a:ext>
          </a:extLst>
        </xdr:cNvPr>
        <xdr:cNvSpPr/>
      </xdr:nvSpPr>
      <xdr:spPr>
        <a:xfrm>
          <a:off x="13089890" y="17751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096BC54F-7CB9-40F9-80A1-2203AC77FEEB}"/>
            </a:ext>
          </a:extLst>
        </xdr:cNvPr>
        <xdr:cNvSpPr/>
      </xdr:nvSpPr>
      <xdr:spPr>
        <a:xfrm>
          <a:off x="12303760" y="177761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A3A7A4FF-71F6-4B69-AFDA-E06BFD001B3E}"/>
            </a:ext>
          </a:extLst>
        </xdr:cNvPr>
        <xdr:cNvSpPr/>
      </xdr:nvSpPr>
      <xdr:spPr>
        <a:xfrm>
          <a:off x="11487150" y="17782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44B56F7-3F0B-479B-9929-259993EB910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AC57413A-72FC-47CF-B14F-AB34400A1BE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2AD8692-45A3-4DBB-9442-CBF8817ED37B}"/>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362D48C7-EC91-4A6B-AB9A-B635C1DCD27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9C293073-C3E6-4BB2-9BF3-EC60919FBF1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131536</xdr:rowOff>
    </xdr:from>
    <xdr:to>
      <xdr:col>85</xdr:col>
      <xdr:colOff>177800</xdr:colOff>
      <xdr:row>106</xdr:row>
      <xdr:rowOff>61686</xdr:rowOff>
    </xdr:to>
    <xdr:sp macro="" textlink="">
      <xdr:nvSpPr>
        <xdr:cNvPr id="874" name="楕円 873">
          <a:extLst>
            <a:ext uri="{FF2B5EF4-FFF2-40B4-BE49-F238E27FC236}">
              <a16:creationId xmlns:a16="http://schemas.microsoft.com/office/drawing/2014/main" id="{93A5C85F-79C5-4A6B-A3FA-01D5EA96C1DB}"/>
            </a:ext>
          </a:extLst>
        </xdr:cNvPr>
        <xdr:cNvSpPr/>
      </xdr:nvSpPr>
      <xdr:spPr>
        <a:xfrm>
          <a:off x="14649450" y="181375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109963</xdr:rowOff>
    </xdr:from>
    <xdr:ext cx="405111" cy="259045"/>
    <xdr:sp macro="" textlink="">
      <xdr:nvSpPr>
        <xdr:cNvPr id="875" name="【庁舎】&#10;有形固定資産減価償却率該当値テキスト">
          <a:extLst>
            <a:ext uri="{FF2B5EF4-FFF2-40B4-BE49-F238E27FC236}">
              <a16:creationId xmlns:a16="http://schemas.microsoft.com/office/drawing/2014/main" id="{B9378755-E94E-4C1B-B3C9-E2D538203036}"/>
            </a:ext>
          </a:extLst>
        </xdr:cNvPr>
        <xdr:cNvSpPr txBox="1"/>
      </xdr:nvSpPr>
      <xdr:spPr>
        <a:xfrm>
          <a:off x="14742160" y="1811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97245</xdr:rowOff>
    </xdr:from>
    <xdr:to>
      <xdr:col>81</xdr:col>
      <xdr:colOff>101600</xdr:colOff>
      <xdr:row>106</xdr:row>
      <xdr:rowOff>27395</xdr:rowOff>
    </xdr:to>
    <xdr:sp macro="" textlink="">
      <xdr:nvSpPr>
        <xdr:cNvPr id="876" name="楕円 875">
          <a:extLst>
            <a:ext uri="{FF2B5EF4-FFF2-40B4-BE49-F238E27FC236}">
              <a16:creationId xmlns:a16="http://schemas.microsoft.com/office/drawing/2014/main" id="{4CE7C474-56E3-4605-BCA2-E7C864F569B4}"/>
            </a:ext>
          </a:extLst>
        </xdr:cNvPr>
        <xdr:cNvSpPr/>
      </xdr:nvSpPr>
      <xdr:spPr>
        <a:xfrm>
          <a:off x="13887450" y="18095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148045</xdr:rowOff>
    </xdr:from>
    <xdr:to>
      <xdr:col>85</xdr:col>
      <xdr:colOff>127000</xdr:colOff>
      <xdr:row>106</xdr:row>
      <xdr:rowOff>10886</xdr:rowOff>
    </xdr:to>
    <xdr:cxnSp macro="">
      <xdr:nvCxnSpPr>
        <xdr:cNvPr id="877" name="直線コネクタ 876">
          <a:extLst>
            <a:ext uri="{FF2B5EF4-FFF2-40B4-BE49-F238E27FC236}">
              <a16:creationId xmlns:a16="http://schemas.microsoft.com/office/drawing/2014/main" id="{6CBA47BC-0CE0-4BFB-A9E7-BAC45C0E05D3}"/>
            </a:ext>
          </a:extLst>
        </xdr:cNvPr>
        <xdr:cNvCxnSpPr/>
      </xdr:nvCxnSpPr>
      <xdr:spPr>
        <a:xfrm>
          <a:off x="13942060" y="18148390"/>
          <a:ext cx="76200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62956</xdr:rowOff>
    </xdr:from>
    <xdr:to>
      <xdr:col>76</xdr:col>
      <xdr:colOff>165100</xdr:colOff>
      <xdr:row>105</xdr:row>
      <xdr:rowOff>164556</xdr:rowOff>
    </xdr:to>
    <xdr:sp macro="" textlink="">
      <xdr:nvSpPr>
        <xdr:cNvPr id="878" name="楕円 877">
          <a:extLst>
            <a:ext uri="{FF2B5EF4-FFF2-40B4-BE49-F238E27FC236}">
              <a16:creationId xmlns:a16="http://schemas.microsoft.com/office/drawing/2014/main" id="{810F21E1-DBA4-404E-9F31-398E90C98A1A}"/>
            </a:ext>
          </a:extLst>
        </xdr:cNvPr>
        <xdr:cNvSpPr/>
      </xdr:nvSpPr>
      <xdr:spPr>
        <a:xfrm>
          <a:off x="13089890" y="18061396"/>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113756</xdr:rowOff>
    </xdr:from>
    <xdr:to>
      <xdr:col>81</xdr:col>
      <xdr:colOff>50800</xdr:colOff>
      <xdr:row>105</xdr:row>
      <xdr:rowOff>148045</xdr:rowOff>
    </xdr:to>
    <xdr:cxnSp macro="">
      <xdr:nvCxnSpPr>
        <xdr:cNvPr id="879" name="直線コネクタ 878">
          <a:extLst>
            <a:ext uri="{FF2B5EF4-FFF2-40B4-BE49-F238E27FC236}">
              <a16:creationId xmlns:a16="http://schemas.microsoft.com/office/drawing/2014/main" id="{691ED323-6F11-4690-8342-F8BF9746066F}"/>
            </a:ext>
          </a:extLst>
        </xdr:cNvPr>
        <xdr:cNvCxnSpPr/>
      </xdr:nvCxnSpPr>
      <xdr:spPr>
        <a:xfrm>
          <a:off x="13144500" y="18116006"/>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30299</xdr:rowOff>
    </xdr:from>
    <xdr:to>
      <xdr:col>72</xdr:col>
      <xdr:colOff>38100</xdr:colOff>
      <xdr:row>105</xdr:row>
      <xdr:rowOff>131899</xdr:rowOff>
    </xdr:to>
    <xdr:sp macro="" textlink="">
      <xdr:nvSpPr>
        <xdr:cNvPr id="880" name="楕円 879">
          <a:extLst>
            <a:ext uri="{FF2B5EF4-FFF2-40B4-BE49-F238E27FC236}">
              <a16:creationId xmlns:a16="http://schemas.microsoft.com/office/drawing/2014/main" id="{D865846E-F64E-4C44-83DF-271FB125F4D4}"/>
            </a:ext>
          </a:extLst>
        </xdr:cNvPr>
        <xdr:cNvSpPr/>
      </xdr:nvSpPr>
      <xdr:spPr>
        <a:xfrm>
          <a:off x="12303760" y="180306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81099</xdr:rowOff>
    </xdr:from>
    <xdr:to>
      <xdr:col>76</xdr:col>
      <xdr:colOff>114300</xdr:colOff>
      <xdr:row>105</xdr:row>
      <xdr:rowOff>113756</xdr:rowOff>
    </xdr:to>
    <xdr:cxnSp macro="">
      <xdr:nvCxnSpPr>
        <xdr:cNvPr id="881" name="直線コネクタ 880">
          <a:extLst>
            <a:ext uri="{FF2B5EF4-FFF2-40B4-BE49-F238E27FC236}">
              <a16:creationId xmlns:a16="http://schemas.microsoft.com/office/drawing/2014/main" id="{1CB4DE94-BF06-48E8-A273-B3B5C68D47FF}"/>
            </a:ext>
          </a:extLst>
        </xdr:cNvPr>
        <xdr:cNvCxnSpPr/>
      </xdr:nvCxnSpPr>
      <xdr:spPr>
        <a:xfrm>
          <a:off x="12346940" y="18085254"/>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48261</xdr:rowOff>
    </xdr:from>
    <xdr:to>
      <xdr:col>67</xdr:col>
      <xdr:colOff>101600</xdr:colOff>
      <xdr:row>105</xdr:row>
      <xdr:rowOff>149861</xdr:rowOff>
    </xdr:to>
    <xdr:sp macro="" textlink="">
      <xdr:nvSpPr>
        <xdr:cNvPr id="882" name="楕円 881">
          <a:extLst>
            <a:ext uri="{FF2B5EF4-FFF2-40B4-BE49-F238E27FC236}">
              <a16:creationId xmlns:a16="http://schemas.microsoft.com/office/drawing/2014/main" id="{F5241258-217D-4760-A155-AB5CA9A9D7BC}"/>
            </a:ext>
          </a:extLst>
        </xdr:cNvPr>
        <xdr:cNvSpPr/>
      </xdr:nvSpPr>
      <xdr:spPr>
        <a:xfrm>
          <a:off x="11487150" y="18052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81099</xdr:rowOff>
    </xdr:from>
    <xdr:to>
      <xdr:col>71</xdr:col>
      <xdr:colOff>177800</xdr:colOff>
      <xdr:row>105</xdr:row>
      <xdr:rowOff>99061</xdr:rowOff>
    </xdr:to>
    <xdr:cxnSp macro="">
      <xdr:nvCxnSpPr>
        <xdr:cNvPr id="883" name="直線コネクタ 882">
          <a:extLst>
            <a:ext uri="{FF2B5EF4-FFF2-40B4-BE49-F238E27FC236}">
              <a16:creationId xmlns:a16="http://schemas.microsoft.com/office/drawing/2014/main" id="{384E7584-DB34-447B-A4A9-32529216072D}"/>
            </a:ext>
          </a:extLst>
        </xdr:cNvPr>
        <xdr:cNvCxnSpPr/>
      </xdr:nvCxnSpPr>
      <xdr:spPr>
        <a:xfrm flipV="1">
          <a:off x="11541760" y="18085254"/>
          <a:ext cx="80518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CB61BC08-EDCE-4C3F-8E8F-8764E85E7212}"/>
            </a:ext>
          </a:extLst>
        </xdr:cNvPr>
        <xdr:cNvSpPr txBox="1"/>
      </xdr:nvSpPr>
      <xdr:spPr>
        <a:xfrm>
          <a:off x="13738234" y="1753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FFFBD0E3-CAD5-4498-8030-A41F686C0FF4}"/>
            </a:ext>
          </a:extLst>
        </xdr:cNvPr>
        <xdr:cNvSpPr txBox="1"/>
      </xdr:nvSpPr>
      <xdr:spPr>
        <a:xfrm>
          <a:off x="12957184" y="17532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ECC59D5C-E506-481E-9726-5C68B048C306}"/>
            </a:ext>
          </a:extLst>
        </xdr:cNvPr>
        <xdr:cNvSpPr txBox="1"/>
      </xdr:nvSpPr>
      <xdr:spPr>
        <a:xfrm>
          <a:off x="12171054" y="1754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5415D58C-6D2F-4D1F-BAD3-E7B45274DDC6}"/>
            </a:ext>
          </a:extLst>
        </xdr:cNvPr>
        <xdr:cNvSpPr txBox="1"/>
      </xdr:nvSpPr>
      <xdr:spPr>
        <a:xfrm>
          <a:off x="11354444" y="1755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18522</xdr:rowOff>
    </xdr:from>
    <xdr:ext cx="405111" cy="259045"/>
    <xdr:sp macro="" textlink="">
      <xdr:nvSpPr>
        <xdr:cNvPr id="888" name="n_1mainValue【庁舎】&#10;有形固定資産減価償却率">
          <a:extLst>
            <a:ext uri="{FF2B5EF4-FFF2-40B4-BE49-F238E27FC236}">
              <a16:creationId xmlns:a16="http://schemas.microsoft.com/office/drawing/2014/main" id="{302C5F6F-50C0-4AB2-86F2-8BC1B3C8F34E}"/>
            </a:ext>
          </a:extLst>
        </xdr:cNvPr>
        <xdr:cNvSpPr txBox="1"/>
      </xdr:nvSpPr>
      <xdr:spPr>
        <a:xfrm>
          <a:off x="13738234" y="1819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155683</xdr:rowOff>
    </xdr:from>
    <xdr:ext cx="405111" cy="259045"/>
    <xdr:sp macro="" textlink="">
      <xdr:nvSpPr>
        <xdr:cNvPr id="889" name="n_2mainValue【庁舎】&#10;有形固定資産減価償却率">
          <a:extLst>
            <a:ext uri="{FF2B5EF4-FFF2-40B4-BE49-F238E27FC236}">
              <a16:creationId xmlns:a16="http://schemas.microsoft.com/office/drawing/2014/main" id="{25039BAA-8B0A-4315-BE4A-B6D4F16D170F}"/>
            </a:ext>
          </a:extLst>
        </xdr:cNvPr>
        <xdr:cNvSpPr txBox="1"/>
      </xdr:nvSpPr>
      <xdr:spPr>
        <a:xfrm>
          <a:off x="1295718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123026</xdr:rowOff>
    </xdr:from>
    <xdr:ext cx="405111" cy="259045"/>
    <xdr:sp macro="" textlink="">
      <xdr:nvSpPr>
        <xdr:cNvPr id="890" name="n_3mainValue【庁舎】&#10;有形固定資産減価償却率">
          <a:extLst>
            <a:ext uri="{FF2B5EF4-FFF2-40B4-BE49-F238E27FC236}">
              <a16:creationId xmlns:a16="http://schemas.microsoft.com/office/drawing/2014/main" id="{AF325A1F-FF08-4F38-BF1E-F584E708F4F8}"/>
            </a:ext>
          </a:extLst>
        </xdr:cNvPr>
        <xdr:cNvSpPr txBox="1"/>
      </xdr:nvSpPr>
      <xdr:spPr>
        <a:xfrm>
          <a:off x="12171054" y="1812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140988</xdr:rowOff>
    </xdr:from>
    <xdr:ext cx="405111" cy="259045"/>
    <xdr:sp macro="" textlink="">
      <xdr:nvSpPr>
        <xdr:cNvPr id="891" name="n_4mainValue【庁舎】&#10;有形固定資産減価償却率">
          <a:extLst>
            <a:ext uri="{FF2B5EF4-FFF2-40B4-BE49-F238E27FC236}">
              <a16:creationId xmlns:a16="http://schemas.microsoft.com/office/drawing/2014/main" id="{4CAC8169-2E9B-4CAE-A81F-7B3F8E88445C}"/>
            </a:ext>
          </a:extLst>
        </xdr:cNvPr>
        <xdr:cNvSpPr txBox="1"/>
      </xdr:nvSpPr>
      <xdr:spPr>
        <a:xfrm>
          <a:off x="11354444" y="1814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89390CAD-1B36-4B77-B7F5-CA7A5BB564C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31E3D20B-8CDA-430C-8BFE-E51AAF0919D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3F39C1B3-9931-43E8-A738-93C1A41E4A3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BED514B3-28B5-4C25-BF77-324EC28F029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8637EAD3-45A0-4C7C-B974-F1F10B5921F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702A6982-977E-4B9C-BAB5-4D09198A582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6843410B-581F-4615-916B-12CBD001464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DBE935DB-FF82-417F-B0D0-1F64E136F74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E8AEC386-BA5E-47BA-A4FF-56B7545A674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EFFBECC-CF95-4E22-A5F6-6131A345BBB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A72DDD86-2389-4D78-82D3-D739C68D5E65}"/>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68010F28-C7B0-4B5F-917C-B28E4AD8258C}"/>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F496D805-8692-4674-9960-24CA2F9D7235}"/>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BFD2368B-62E0-41EA-87ED-852A48328AC8}"/>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748B0629-4DAA-4097-8952-3E5DFA3C520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0585A1D3-60DD-4D94-A377-5C78FA3E8753}"/>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B521E228-6552-4FC9-B25E-6E9A4E25B1EC}"/>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6BCBB7D7-EFD7-4EC8-A7BC-40C1B84B0F0C}"/>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904FD28A-AF7B-4B7A-8689-9F13C155803C}"/>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C3F2BD3D-FF2A-4DD1-BEFC-67D99CC952E8}"/>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2665A3CD-2D7B-45D7-9D9D-715AAF1B463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32AD2B5B-1C7B-440D-A7A0-08D214282EB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5361580A-6E9E-4BA0-A888-3EE8C922E5B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5BEE20A7-901F-44B2-B504-3345C0646500}"/>
            </a:ext>
          </a:extLst>
        </xdr:cNvPr>
        <xdr:cNvCxnSpPr/>
      </xdr:nvCxnSpPr>
      <xdr:spPr>
        <a:xfrm flipV="1">
          <a:off x="19947254" y="17160240"/>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9669D248-EC56-4375-879F-C8D40B463ACF}"/>
            </a:ext>
          </a:extLst>
        </xdr:cNvPr>
        <xdr:cNvSpPr txBox="1"/>
      </xdr:nvSpPr>
      <xdr:spPr>
        <a:xfrm>
          <a:off x="19985990" y="184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747C39E8-0E2D-4DBB-8E3E-BBBBB8E60DB1}"/>
            </a:ext>
          </a:extLst>
        </xdr:cNvPr>
        <xdr:cNvCxnSpPr/>
      </xdr:nvCxnSpPr>
      <xdr:spPr>
        <a:xfrm>
          <a:off x="19885660" y="18440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2A6B2589-A10E-42A1-8971-00DF185CF43B}"/>
            </a:ext>
          </a:extLst>
        </xdr:cNvPr>
        <xdr:cNvSpPr txBox="1"/>
      </xdr:nvSpPr>
      <xdr:spPr>
        <a:xfrm>
          <a:off x="19985990" y="1693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CC9229A7-7C7D-46FC-8FC7-C8D4BAA32744}"/>
            </a:ext>
          </a:extLst>
        </xdr:cNvPr>
        <xdr:cNvCxnSpPr/>
      </xdr:nvCxnSpPr>
      <xdr:spPr>
        <a:xfrm>
          <a:off x="1988566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AABC8D04-4F4E-4307-B4C3-FA9F17405E70}"/>
            </a:ext>
          </a:extLst>
        </xdr:cNvPr>
        <xdr:cNvSpPr txBox="1"/>
      </xdr:nvSpPr>
      <xdr:spPr>
        <a:xfrm>
          <a:off x="19985990" y="1805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FE9419F2-B3CE-41BD-8375-E01765399891}"/>
            </a:ext>
          </a:extLst>
        </xdr:cNvPr>
        <xdr:cNvSpPr/>
      </xdr:nvSpPr>
      <xdr:spPr>
        <a:xfrm>
          <a:off x="19904710" y="18071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90E8DAC3-ED8E-4EA6-BC66-9B5999DEDD6D}"/>
            </a:ext>
          </a:extLst>
        </xdr:cNvPr>
        <xdr:cNvSpPr/>
      </xdr:nvSpPr>
      <xdr:spPr>
        <a:xfrm>
          <a:off x="191617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981E05F6-1D86-4CCF-A8E5-ACCF2418B22E}"/>
            </a:ext>
          </a:extLst>
        </xdr:cNvPr>
        <xdr:cNvSpPr/>
      </xdr:nvSpPr>
      <xdr:spPr>
        <a:xfrm>
          <a:off x="183451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3A361D56-BFF4-4B85-996B-9D14126E1B86}"/>
            </a:ext>
          </a:extLst>
        </xdr:cNvPr>
        <xdr:cNvSpPr/>
      </xdr:nvSpPr>
      <xdr:spPr>
        <a:xfrm>
          <a:off x="175475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498D1FE5-A4A8-4598-8A18-72D4A10CFE19}"/>
            </a:ext>
          </a:extLst>
        </xdr:cNvPr>
        <xdr:cNvSpPr/>
      </xdr:nvSpPr>
      <xdr:spPr>
        <a:xfrm>
          <a:off x="16761460" y="180905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DC7786C-0096-40E8-A9F3-01661A40397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9DBD192-C777-48E4-A938-3213F2C6988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A7AA60A-AB13-4640-83A5-11F38DEE452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FB7EEC1E-3C5B-4335-A3B7-916F5E8FCE4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8946D0A-4F9A-4F78-BCC8-8E57216C8B2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93980</xdr:rowOff>
    </xdr:from>
    <xdr:to>
      <xdr:col>116</xdr:col>
      <xdr:colOff>114300</xdr:colOff>
      <xdr:row>105</xdr:row>
      <xdr:rowOff>24130</xdr:rowOff>
    </xdr:to>
    <xdr:sp macro="" textlink="">
      <xdr:nvSpPr>
        <xdr:cNvPr id="931" name="楕円 930">
          <a:extLst>
            <a:ext uri="{FF2B5EF4-FFF2-40B4-BE49-F238E27FC236}">
              <a16:creationId xmlns:a16="http://schemas.microsoft.com/office/drawing/2014/main" id="{A45805A0-191D-4560-A7A0-58BE5B33DDA4}"/>
            </a:ext>
          </a:extLst>
        </xdr:cNvPr>
        <xdr:cNvSpPr/>
      </xdr:nvSpPr>
      <xdr:spPr>
        <a:xfrm>
          <a:off x="19904710" y="17928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116857</xdr:rowOff>
    </xdr:from>
    <xdr:ext cx="469744" cy="259045"/>
    <xdr:sp macro="" textlink="">
      <xdr:nvSpPr>
        <xdr:cNvPr id="932" name="【庁舎】&#10;一人当たり面積該当値テキスト">
          <a:extLst>
            <a:ext uri="{FF2B5EF4-FFF2-40B4-BE49-F238E27FC236}">
              <a16:creationId xmlns:a16="http://schemas.microsoft.com/office/drawing/2014/main" id="{1BE60E63-1226-480F-999F-EE8A4B182156}"/>
            </a:ext>
          </a:extLst>
        </xdr:cNvPr>
        <xdr:cNvSpPr txBox="1"/>
      </xdr:nvSpPr>
      <xdr:spPr>
        <a:xfrm>
          <a:off x="19985990"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93980</xdr:rowOff>
    </xdr:from>
    <xdr:to>
      <xdr:col>112</xdr:col>
      <xdr:colOff>38100</xdr:colOff>
      <xdr:row>105</xdr:row>
      <xdr:rowOff>24130</xdr:rowOff>
    </xdr:to>
    <xdr:sp macro="" textlink="">
      <xdr:nvSpPr>
        <xdr:cNvPr id="933" name="楕円 932">
          <a:extLst>
            <a:ext uri="{FF2B5EF4-FFF2-40B4-BE49-F238E27FC236}">
              <a16:creationId xmlns:a16="http://schemas.microsoft.com/office/drawing/2014/main" id="{D0E80BB9-CF68-432F-B926-BF0F7543FD31}"/>
            </a:ext>
          </a:extLst>
        </xdr:cNvPr>
        <xdr:cNvSpPr/>
      </xdr:nvSpPr>
      <xdr:spPr>
        <a:xfrm>
          <a:off x="19161760" y="179285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144780</xdr:rowOff>
    </xdr:from>
    <xdr:to>
      <xdr:col>116</xdr:col>
      <xdr:colOff>63500</xdr:colOff>
      <xdr:row>104</xdr:row>
      <xdr:rowOff>144780</xdr:rowOff>
    </xdr:to>
    <xdr:cxnSp macro="">
      <xdr:nvCxnSpPr>
        <xdr:cNvPr id="934" name="直線コネクタ 933">
          <a:extLst>
            <a:ext uri="{FF2B5EF4-FFF2-40B4-BE49-F238E27FC236}">
              <a16:creationId xmlns:a16="http://schemas.microsoft.com/office/drawing/2014/main" id="{2C6E8E8F-9EBD-4A22-815B-91457F154C2C}"/>
            </a:ext>
          </a:extLst>
        </xdr:cNvPr>
        <xdr:cNvCxnSpPr/>
      </xdr:nvCxnSpPr>
      <xdr:spPr>
        <a:xfrm>
          <a:off x="19204940" y="179736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93980</xdr:rowOff>
    </xdr:from>
    <xdr:to>
      <xdr:col>107</xdr:col>
      <xdr:colOff>101600</xdr:colOff>
      <xdr:row>105</xdr:row>
      <xdr:rowOff>24130</xdr:rowOff>
    </xdr:to>
    <xdr:sp macro="" textlink="">
      <xdr:nvSpPr>
        <xdr:cNvPr id="935" name="楕円 934">
          <a:extLst>
            <a:ext uri="{FF2B5EF4-FFF2-40B4-BE49-F238E27FC236}">
              <a16:creationId xmlns:a16="http://schemas.microsoft.com/office/drawing/2014/main" id="{15D29BE3-CBF4-4764-A02D-4CBC73297214}"/>
            </a:ext>
          </a:extLst>
        </xdr:cNvPr>
        <xdr:cNvSpPr/>
      </xdr:nvSpPr>
      <xdr:spPr>
        <a:xfrm>
          <a:off x="18345150" y="17928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144780</xdr:rowOff>
    </xdr:from>
    <xdr:to>
      <xdr:col>111</xdr:col>
      <xdr:colOff>177800</xdr:colOff>
      <xdr:row>104</xdr:row>
      <xdr:rowOff>144780</xdr:rowOff>
    </xdr:to>
    <xdr:cxnSp macro="">
      <xdr:nvCxnSpPr>
        <xdr:cNvPr id="936" name="直線コネクタ 935">
          <a:extLst>
            <a:ext uri="{FF2B5EF4-FFF2-40B4-BE49-F238E27FC236}">
              <a16:creationId xmlns:a16="http://schemas.microsoft.com/office/drawing/2014/main" id="{24C90CFE-A64E-4186-9A50-56280656B1A5}"/>
            </a:ext>
          </a:extLst>
        </xdr:cNvPr>
        <xdr:cNvCxnSpPr/>
      </xdr:nvCxnSpPr>
      <xdr:spPr>
        <a:xfrm>
          <a:off x="18399760" y="179736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937" name="楕円 936">
          <a:extLst>
            <a:ext uri="{FF2B5EF4-FFF2-40B4-BE49-F238E27FC236}">
              <a16:creationId xmlns:a16="http://schemas.microsoft.com/office/drawing/2014/main" id="{6AADED8C-BF64-4154-BA1B-8C38F5798813}"/>
            </a:ext>
          </a:extLst>
        </xdr:cNvPr>
        <xdr:cNvSpPr/>
      </xdr:nvSpPr>
      <xdr:spPr>
        <a:xfrm>
          <a:off x="17547590" y="179285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144780</xdr:rowOff>
    </xdr:from>
    <xdr:to>
      <xdr:col>107</xdr:col>
      <xdr:colOff>50800</xdr:colOff>
      <xdr:row>104</xdr:row>
      <xdr:rowOff>144780</xdr:rowOff>
    </xdr:to>
    <xdr:cxnSp macro="">
      <xdr:nvCxnSpPr>
        <xdr:cNvPr id="938" name="直線コネクタ 937">
          <a:extLst>
            <a:ext uri="{FF2B5EF4-FFF2-40B4-BE49-F238E27FC236}">
              <a16:creationId xmlns:a16="http://schemas.microsoft.com/office/drawing/2014/main" id="{B35B130F-8944-4CB8-B986-7E73343F783A}"/>
            </a:ext>
          </a:extLst>
        </xdr:cNvPr>
        <xdr:cNvCxnSpPr/>
      </xdr:nvCxnSpPr>
      <xdr:spPr>
        <a:xfrm>
          <a:off x="17602200" y="17973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90170</xdr:rowOff>
    </xdr:from>
    <xdr:to>
      <xdr:col>98</xdr:col>
      <xdr:colOff>38100</xdr:colOff>
      <xdr:row>105</xdr:row>
      <xdr:rowOff>20320</xdr:rowOff>
    </xdr:to>
    <xdr:sp macro="" textlink="">
      <xdr:nvSpPr>
        <xdr:cNvPr id="939" name="楕円 938">
          <a:extLst>
            <a:ext uri="{FF2B5EF4-FFF2-40B4-BE49-F238E27FC236}">
              <a16:creationId xmlns:a16="http://schemas.microsoft.com/office/drawing/2014/main" id="{690B7473-95F7-48B7-8D53-59287D0560BD}"/>
            </a:ext>
          </a:extLst>
        </xdr:cNvPr>
        <xdr:cNvSpPr/>
      </xdr:nvSpPr>
      <xdr:spPr>
        <a:xfrm>
          <a:off x="16761460" y="17924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140970</xdr:rowOff>
    </xdr:from>
    <xdr:to>
      <xdr:col>102</xdr:col>
      <xdr:colOff>114300</xdr:colOff>
      <xdr:row>104</xdr:row>
      <xdr:rowOff>144780</xdr:rowOff>
    </xdr:to>
    <xdr:cxnSp macro="">
      <xdr:nvCxnSpPr>
        <xdr:cNvPr id="940" name="直線コネクタ 939">
          <a:extLst>
            <a:ext uri="{FF2B5EF4-FFF2-40B4-BE49-F238E27FC236}">
              <a16:creationId xmlns:a16="http://schemas.microsoft.com/office/drawing/2014/main" id="{A52A73C1-441A-4CEC-ACC3-EF2370731EF2}"/>
            </a:ext>
          </a:extLst>
        </xdr:cNvPr>
        <xdr:cNvCxnSpPr/>
      </xdr:nvCxnSpPr>
      <xdr:spPr>
        <a:xfrm>
          <a:off x="16804640" y="179698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241C8702-086E-40DE-A307-3F5AA74E700E}"/>
            </a:ext>
          </a:extLst>
        </xdr:cNvPr>
        <xdr:cNvSpPr txBox="1"/>
      </xdr:nvSpPr>
      <xdr:spPr>
        <a:xfrm>
          <a:off x="189821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2ED17BAB-D23A-4584-942D-91987F8CBAF6}"/>
            </a:ext>
          </a:extLst>
        </xdr:cNvPr>
        <xdr:cNvSpPr txBox="1"/>
      </xdr:nvSpPr>
      <xdr:spPr>
        <a:xfrm>
          <a:off x="181820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a:extLst>
            <a:ext uri="{FF2B5EF4-FFF2-40B4-BE49-F238E27FC236}">
              <a16:creationId xmlns:a16="http://schemas.microsoft.com/office/drawing/2014/main" id="{D10DFA69-CEC1-4C40-8742-589814FD640E}"/>
            </a:ext>
          </a:extLst>
        </xdr:cNvPr>
        <xdr:cNvSpPr txBox="1"/>
      </xdr:nvSpPr>
      <xdr:spPr>
        <a:xfrm>
          <a:off x="17384472" y="1818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AAF7C2DB-FB54-4814-B5A4-AF8CB8848A6D}"/>
            </a:ext>
          </a:extLst>
        </xdr:cNvPr>
        <xdr:cNvSpPr txBox="1"/>
      </xdr:nvSpPr>
      <xdr:spPr>
        <a:xfrm>
          <a:off x="16588817" y="1818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40657</xdr:rowOff>
    </xdr:from>
    <xdr:ext cx="469744" cy="259045"/>
    <xdr:sp macro="" textlink="">
      <xdr:nvSpPr>
        <xdr:cNvPr id="945" name="n_1mainValue【庁舎】&#10;一人当たり面積">
          <a:extLst>
            <a:ext uri="{FF2B5EF4-FFF2-40B4-BE49-F238E27FC236}">
              <a16:creationId xmlns:a16="http://schemas.microsoft.com/office/drawing/2014/main" id="{2CBF0E24-0D69-41DC-B540-9D76DB8B7570}"/>
            </a:ext>
          </a:extLst>
        </xdr:cNvPr>
        <xdr:cNvSpPr txBox="1"/>
      </xdr:nvSpPr>
      <xdr:spPr>
        <a:xfrm>
          <a:off x="18982132"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40657</xdr:rowOff>
    </xdr:from>
    <xdr:ext cx="469744" cy="259045"/>
    <xdr:sp macro="" textlink="">
      <xdr:nvSpPr>
        <xdr:cNvPr id="946" name="n_2mainValue【庁舎】&#10;一人当たり面積">
          <a:extLst>
            <a:ext uri="{FF2B5EF4-FFF2-40B4-BE49-F238E27FC236}">
              <a16:creationId xmlns:a16="http://schemas.microsoft.com/office/drawing/2014/main" id="{805709EF-28D9-431E-8AC2-98D1BEBB251B}"/>
            </a:ext>
          </a:extLst>
        </xdr:cNvPr>
        <xdr:cNvSpPr txBox="1"/>
      </xdr:nvSpPr>
      <xdr:spPr>
        <a:xfrm>
          <a:off x="18182032"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947" name="n_3mainValue【庁舎】&#10;一人当たり面積">
          <a:extLst>
            <a:ext uri="{FF2B5EF4-FFF2-40B4-BE49-F238E27FC236}">
              <a16:creationId xmlns:a16="http://schemas.microsoft.com/office/drawing/2014/main" id="{7D6267D8-7EC3-4F30-8101-FE11F0CF08D6}"/>
            </a:ext>
          </a:extLst>
        </xdr:cNvPr>
        <xdr:cNvSpPr txBox="1"/>
      </xdr:nvSpPr>
      <xdr:spPr>
        <a:xfrm>
          <a:off x="17384472"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36847</xdr:rowOff>
    </xdr:from>
    <xdr:ext cx="469744" cy="259045"/>
    <xdr:sp macro="" textlink="">
      <xdr:nvSpPr>
        <xdr:cNvPr id="948" name="n_4mainValue【庁舎】&#10;一人当たり面積">
          <a:extLst>
            <a:ext uri="{FF2B5EF4-FFF2-40B4-BE49-F238E27FC236}">
              <a16:creationId xmlns:a16="http://schemas.microsoft.com/office/drawing/2014/main" id="{4F322A1F-5154-4175-9581-B9243195BC6D}"/>
            </a:ext>
          </a:extLst>
        </xdr:cNvPr>
        <xdr:cNvSpPr txBox="1"/>
      </xdr:nvSpPr>
      <xdr:spPr>
        <a:xfrm>
          <a:off x="16588817"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ED1B47EA-066B-4630-8972-9D872FC0DB1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3052FF51-7FD7-4DE3-BAC1-D41F1C73D71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367CB27C-E89A-44AB-AA65-15989B080C9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類似団体と比較して特に有形固定資産減価償却率が高くなっている施設は、保健センター、消防施設（防火水槽）、庁舎である。保健センター、庁舎については築後</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年を経過しているため、事業を継続しながら必要な改修を行う。防火水槽については、引き続き適切な維持管理を行っていく。</a:t>
          </a:r>
          <a:endParaRPr lang="ja-JP" altLang="ja-JP" sz="18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90665203</v>
      </c>
      <c r="BO4" s="462"/>
      <c r="BP4" s="462"/>
      <c r="BQ4" s="462"/>
      <c r="BR4" s="462"/>
      <c r="BS4" s="462"/>
      <c r="BT4" s="462"/>
      <c r="BU4" s="463"/>
      <c r="BV4" s="461">
        <v>79354784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8.1999999999999993</v>
      </c>
      <c r="CU4" s="602"/>
      <c r="CV4" s="602"/>
      <c r="CW4" s="602"/>
      <c r="CX4" s="602"/>
      <c r="CY4" s="602"/>
      <c r="CZ4" s="602"/>
      <c r="DA4" s="603"/>
      <c r="DB4" s="601">
        <v>6.7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86350983</v>
      </c>
      <c r="BO5" s="433"/>
      <c r="BP5" s="433"/>
      <c r="BQ5" s="433"/>
      <c r="BR5" s="433"/>
      <c r="BS5" s="433"/>
      <c r="BT5" s="433"/>
      <c r="BU5" s="434"/>
      <c r="BV5" s="432">
        <v>76134656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79.2</v>
      </c>
      <c r="CU5" s="430"/>
      <c r="CV5" s="430"/>
      <c r="CW5" s="430"/>
      <c r="CX5" s="430"/>
      <c r="CY5" s="430"/>
      <c r="CZ5" s="430"/>
      <c r="DA5" s="431"/>
      <c r="DB5" s="429">
        <v>79.5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4314220</v>
      </c>
      <c r="BO6" s="433"/>
      <c r="BP6" s="433"/>
      <c r="BQ6" s="433"/>
      <c r="BR6" s="433"/>
      <c r="BS6" s="433"/>
      <c r="BT6" s="433"/>
      <c r="BU6" s="434"/>
      <c r="BV6" s="432">
        <v>3220128</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79.2</v>
      </c>
      <c r="CU6" s="576"/>
      <c r="CV6" s="576"/>
      <c r="CW6" s="576"/>
      <c r="CX6" s="576"/>
      <c r="CY6" s="576"/>
      <c r="CZ6" s="576"/>
      <c r="DA6" s="577"/>
      <c r="DB6" s="575">
        <v>79.5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98</v>
      </c>
      <c r="AV7" s="491"/>
      <c r="AW7" s="491"/>
      <c r="AX7" s="491"/>
      <c r="AY7" s="446" t="s">
        <v>102</v>
      </c>
      <c r="AZ7" s="447"/>
      <c r="BA7" s="447"/>
      <c r="BB7" s="447"/>
      <c r="BC7" s="447"/>
      <c r="BD7" s="447"/>
      <c r="BE7" s="447"/>
      <c r="BF7" s="447"/>
      <c r="BG7" s="447"/>
      <c r="BH7" s="447"/>
      <c r="BI7" s="447"/>
      <c r="BJ7" s="447"/>
      <c r="BK7" s="447"/>
      <c r="BL7" s="447"/>
      <c r="BM7" s="448"/>
      <c r="BN7" s="432">
        <v>334174</v>
      </c>
      <c r="BO7" s="433"/>
      <c r="BP7" s="433"/>
      <c r="BQ7" s="433"/>
      <c r="BR7" s="433"/>
      <c r="BS7" s="433"/>
      <c r="BT7" s="433"/>
      <c r="BU7" s="434"/>
      <c r="BV7" s="432">
        <v>84745</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48488360</v>
      </c>
      <c r="CU7" s="433"/>
      <c r="CV7" s="433"/>
      <c r="CW7" s="433"/>
      <c r="CX7" s="433"/>
      <c r="CY7" s="433"/>
      <c r="CZ7" s="433"/>
      <c r="DA7" s="434"/>
      <c r="DB7" s="432">
        <v>46967027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3980046</v>
      </c>
      <c r="BO8" s="433"/>
      <c r="BP8" s="433"/>
      <c r="BQ8" s="433"/>
      <c r="BR8" s="433"/>
      <c r="BS8" s="433"/>
      <c r="BT8" s="433"/>
      <c r="BU8" s="434"/>
      <c r="BV8" s="432">
        <v>3135383</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1.57</v>
      </c>
      <c r="CU8" s="536"/>
      <c r="CV8" s="536"/>
      <c r="CW8" s="536"/>
      <c r="CX8" s="536"/>
      <c r="CY8" s="536"/>
      <c r="CZ8" s="536"/>
      <c r="DA8" s="537"/>
      <c r="DB8" s="535">
        <v>1.51</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150149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844663</v>
      </c>
      <c r="BO9" s="433"/>
      <c r="BP9" s="433"/>
      <c r="BQ9" s="433"/>
      <c r="BR9" s="433"/>
      <c r="BS9" s="433"/>
      <c r="BT9" s="433"/>
      <c r="BU9" s="434"/>
      <c r="BV9" s="432">
        <v>-840335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2.1</v>
      </c>
      <c r="CU9" s="430"/>
      <c r="CV9" s="430"/>
      <c r="CW9" s="430"/>
      <c r="CX9" s="430"/>
      <c r="CY9" s="430"/>
      <c r="CZ9" s="430"/>
      <c r="DA9" s="431"/>
      <c r="DB9" s="429">
        <v>2.4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144730</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1290829</v>
      </c>
      <c r="BO10" s="433"/>
      <c r="BP10" s="433"/>
      <c r="BQ10" s="433"/>
      <c r="BR10" s="433"/>
      <c r="BS10" s="433"/>
      <c r="BT10" s="433"/>
      <c r="BU10" s="434"/>
      <c r="BV10" s="432">
        <v>1250880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148034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282667</v>
      </c>
      <c r="BO12" s="433"/>
      <c r="BP12" s="433"/>
      <c r="BQ12" s="433"/>
      <c r="BR12" s="433"/>
      <c r="BS12" s="433"/>
      <c r="BT12" s="433"/>
      <c r="BU12" s="434"/>
      <c r="BV12" s="432">
        <v>250774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143838</v>
      </c>
      <c r="S13" s="520"/>
      <c r="T13" s="520"/>
      <c r="U13" s="520"/>
      <c r="V13" s="521"/>
      <c r="W13" s="522" t="s">
        <v>131</v>
      </c>
      <c r="X13" s="418"/>
      <c r="Y13" s="418"/>
      <c r="Z13" s="418"/>
      <c r="AA13" s="418"/>
      <c r="AB13" s="419"/>
      <c r="AC13" s="385">
        <v>236</v>
      </c>
      <c r="AD13" s="386"/>
      <c r="AE13" s="386"/>
      <c r="AF13" s="386"/>
      <c r="AG13" s="387"/>
      <c r="AH13" s="385">
        <v>231</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1852825</v>
      </c>
      <c r="BO13" s="433"/>
      <c r="BP13" s="433"/>
      <c r="BQ13" s="433"/>
      <c r="BR13" s="433"/>
      <c r="BS13" s="433"/>
      <c r="BT13" s="433"/>
      <c r="BU13" s="434"/>
      <c r="BV13" s="432">
        <v>159771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-0.9</v>
      </c>
      <c r="CU13" s="430"/>
      <c r="CV13" s="430"/>
      <c r="CW13" s="430"/>
      <c r="CX13" s="430"/>
      <c r="CY13" s="430"/>
      <c r="CZ13" s="430"/>
      <c r="DA13" s="431"/>
      <c r="DB13" s="429">
        <v>-0.8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147809</v>
      </c>
      <c r="S14" s="520"/>
      <c r="T14" s="520"/>
      <c r="U14" s="520"/>
      <c r="V14" s="521"/>
      <c r="W14" s="523"/>
      <c r="X14" s="421"/>
      <c r="Y14" s="421"/>
      <c r="Z14" s="421"/>
      <c r="AA14" s="421"/>
      <c r="AB14" s="422"/>
      <c r="AC14" s="512">
        <v>0.4</v>
      </c>
      <c r="AD14" s="513"/>
      <c r="AE14" s="513"/>
      <c r="AF14" s="513"/>
      <c r="AG14" s="514"/>
      <c r="AH14" s="512">
        <v>0.4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144090</v>
      </c>
      <c r="S15" s="520"/>
      <c r="T15" s="520"/>
      <c r="U15" s="520"/>
      <c r="V15" s="521"/>
      <c r="W15" s="522" t="s">
        <v>137</v>
      </c>
      <c r="X15" s="418"/>
      <c r="Y15" s="418"/>
      <c r="Z15" s="418"/>
      <c r="AA15" s="418"/>
      <c r="AB15" s="419"/>
      <c r="AC15" s="385">
        <v>7385</v>
      </c>
      <c r="AD15" s="386"/>
      <c r="AE15" s="386"/>
      <c r="AF15" s="386"/>
      <c r="AG15" s="387"/>
      <c r="AH15" s="385">
        <v>8087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36509766</v>
      </c>
      <c r="BO15" s="462"/>
      <c r="BP15" s="462"/>
      <c r="BQ15" s="462"/>
      <c r="BR15" s="462"/>
      <c r="BS15" s="462"/>
      <c r="BT15" s="462"/>
      <c r="BU15" s="463"/>
      <c r="BV15" s="461">
        <v>35428566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11.8</v>
      </c>
      <c r="AD16" s="513"/>
      <c r="AE16" s="513"/>
      <c r="AF16" s="513"/>
      <c r="AG16" s="514"/>
      <c r="AH16" s="512">
        <v>13.4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22761396</v>
      </c>
      <c r="BO16" s="433"/>
      <c r="BP16" s="433"/>
      <c r="BQ16" s="433"/>
      <c r="BR16" s="433"/>
      <c r="BS16" s="433"/>
      <c r="BT16" s="433"/>
      <c r="BU16" s="434"/>
      <c r="BV16" s="432">
        <v>22297846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54862</v>
      </c>
      <c r="AD17" s="386"/>
      <c r="AE17" s="386"/>
      <c r="AF17" s="386"/>
      <c r="AG17" s="387"/>
      <c r="AH17" s="385">
        <v>51979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48488360</v>
      </c>
      <c r="BO17" s="433"/>
      <c r="BP17" s="433"/>
      <c r="BQ17" s="433"/>
      <c r="BR17" s="433"/>
      <c r="BS17" s="433"/>
      <c r="BT17" s="433"/>
      <c r="BU17" s="434"/>
      <c r="BV17" s="432">
        <v>46967027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10.98</v>
      </c>
      <c r="M18" s="485"/>
      <c r="N18" s="485"/>
      <c r="O18" s="485"/>
      <c r="P18" s="485"/>
      <c r="Q18" s="485"/>
      <c r="R18" s="486"/>
      <c r="S18" s="486"/>
      <c r="T18" s="486"/>
      <c r="U18" s="486"/>
      <c r="V18" s="487"/>
      <c r="W18" s="503"/>
      <c r="X18" s="504"/>
      <c r="Y18" s="504"/>
      <c r="Z18" s="504"/>
      <c r="AA18" s="504"/>
      <c r="AB18" s="528"/>
      <c r="AC18" s="402">
        <v>87.8</v>
      </c>
      <c r="AD18" s="403"/>
      <c r="AE18" s="403"/>
      <c r="AF18" s="403"/>
      <c r="AG18" s="488"/>
      <c r="AH18" s="402">
        <v>86.2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40255397</v>
      </c>
      <c r="BO18" s="433"/>
      <c r="BP18" s="433"/>
      <c r="BQ18" s="433"/>
      <c r="BR18" s="433"/>
      <c r="BS18" s="433"/>
      <c r="BT18" s="433"/>
      <c r="BU18" s="434"/>
      <c r="BV18" s="432">
        <v>38282429</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13675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60186678</v>
      </c>
      <c r="BO19" s="433"/>
      <c r="BP19" s="433"/>
      <c r="BQ19" s="433"/>
      <c r="BR19" s="433"/>
      <c r="BS19" s="433"/>
      <c r="BT19" s="433"/>
      <c r="BU19" s="434"/>
      <c r="BV19" s="432">
        <v>57823193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78054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11873611</v>
      </c>
      <c r="BO22" s="462"/>
      <c r="BP22" s="462"/>
      <c r="BQ22" s="462"/>
      <c r="BR22" s="462"/>
      <c r="BS22" s="462"/>
      <c r="BT22" s="462"/>
      <c r="BU22" s="463"/>
      <c r="BV22" s="461">
        <v>9978993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5757932</v>
      </c>
      <c r="BO23" s="433"/>
      <c r="BP23" s="433"/>
      <c r="BQ23" s="433"/>
      <c r="BR23" s="433"/>
      <c r="BS23" s="433"/>
      <c r="BT23" s="433"/>
      <c r="BU23" s="434"/>
      <c r="BV23" s="432">
        <v>4369075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10300</v>
      </c>
      <c r="R24" s="386"/>
      <c r="S24" s="386"/>
      <c r="T24" s="386"/>
      <c r="U24" s="386"/>
      <c r="V24" s="387"/>
      <c r="W24" s="475"/>
      <c r="X24" s="412"/>
      <c r="Y24" s="413"/>
      <c r="Z24" s="388" t="s">
        <v>162</v>
      </c>
      <c r="AA24" s="389"/>
      <c r="AB24" s="389"/>
      <c r="AC24" s="389"/>
      <c r="AD24" s="389"/>
      <c r="AE24" s="389"/>
      <c r="AF24" s="389"/>
      <c r="AG24" s="390"/>
      <c r="AH24" s="385">
        <v>871</v>
      </c>
      <c r="AI24" s="386"/>
      <c r="AJ24" s="386"/>
      <c r="AK24" s="386"/>
      <c r="AL24" s="387"/>
      <c r="AM24" s="385">
        <v>2777619</v>
      </c>
      <c r="AN24" s="386"/>
      <c r="AO24" s="386"/>
      <c r="AP24" s="386"/>
      <c r="AQ24" s="386"/>
      <c r="AR24" s="387"/>
      <c r="AS24" s="385">
        <v>3189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11873611</v>
      </c>
      <c r="BO24" s="433"/>
      <c r="BP24" s="433"/>
      <c r="BQ24" s="433"/>
      <c r="BR24" s="433"/>
      <c r="BS24" s="433"/>
      <c r="BT24" s="433"/>
      <c r="BU24" s="434"/>
      <c r="BV24" s="432">
        <v>9978993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8650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30981104</v>
      </c>
      <c r="BO25" s="462"/>
      <c r="BP25" s="462"/>
      <c r="BQ25" s="462"/>
      <c r="BR25" s="462"/>
      <c r="BS25" s="462"/>
      <c r="BT25" s="462"/>
      <c r="BU25" s="463"/>
      <c r="BV25" s="461">
        <v>39919352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8100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30400</v>
      </c>
      <c r="AN26" s="386"/>
      <c r="AO26" s="386"/>
      <c r="AP26" s="386"/>
      <c r="AQ26" s="386"/>
      <c r="AR26" s="387"/>
      <c r="AS26" s="385">
        <v>3040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60000</v>
      </c>
      <c r="BO26" s="433"/>
      <c r="BP26" s="433"/>
      <c r="BQ26" s="433"/>
      <c r="BR26" s="433"/>
      <c r="BS26" s="433"/>
      <c r="BT26" s="433"/>
      <c r="BU26" s="434"/>
      <c r="BV26" s="432">
        <v>60000</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6700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13360</v>
      </c>
      <c r="AN27" s="386"/>
      <c r="AO27" s="386"/>
      <c r="AP27" s="386"/>
      <c r="AQ27" s="386"/>
      <c r="AR27" s="387"/>
      <c r="AS27" s="385">
        <v>4453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6000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8017639</v>
      </c>
      <c r="BO28" s="462"/>
      <c r="BP28" s="462"/>
      <c r="BQ28" s="462"/>
      <c r="BR28" s="462"/>
      <c r="BS28" s="462"/>
      <c r="BT28" s="462"/>
      <c r="BU28" s="463"/>
      <c r="BV28" s="461">
        <v>7009477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24</v>
      </c>
      <c r="M29" s="386"/>
      <c r="N29" s="386"/>
      <c r="O29" s="386"/>
      <c r="P29" s="387"/>
      <c r="Q29" s="385">
        <v>5500</v>
      </c>
      <c r="R29" s="386"/>
      <c r="S29" s="386"/>
      <c r="T29" s="386"/>
      <c r="U29" s="386"/>
      <c r="V29" s="387"/>
      <c r="W29" s="476"/>
      <c r="X29" s="477"/>
      <c r="Y29" s="478"/>
      <c r="Z29" s="388" t="s">
        <v>177</v>
      </c>
      <c r="AA29" s="389"/>
      <c r="AB29" s="389"/>
      <c r="AC29" s="389"/>
      <c r="AD29" s="389"/>
      <c r="AE29" s="389"/>
      <c r="AF29" s="389"/>
      <c r="AG29" s="390"/>
      <c r="AH29" s="385">
        <v>874</v>
      </c>
      <c r="AI29" s="386"/>
      <c r="AJ29" s="386"/>
      <c r="AK29" s="386"/>
      <c r="AL29" s="387"/>
      <c r="AM29" s="385">
        <v>2790979</v>
      </c>
      <c r="AN29" s="386"/>
      <c r="AO29" s="386"/>
      <c r="AP29" s="386"/>
      <c r="AQ29" s="386"/>
      <c r="AR29" s="387"/>
      <c r="AS29" s="385">
        <v>3193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52822419</v>
      </c>
      <c r="BO30" s="467"/>
      <c r="BP30" s="467"/>
      <c r="BQ30" s="467"/>
      <c r="BR30" s="467"/>
      <c r="BS30" s="467"/>
      <c r="BT30" s="467"/>
      <c r="BU30" s="468"/>
      <c r="BV30" s="466">
        <v>52277763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東京たま広域資源循環組合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武蔵野市開発公社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湖南衛生組合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武蔵野市福祉公社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東京市町村総合事務組合
（一般会計）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武蔵野健康づくり事業団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東京市町村総合事務組合
（交通災害共済事業特別会計）</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武蔵野文化生涯学習事業団</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東京都十一市競輪事業組合</v>
      </c>
      <c r="BZ38" s="381"/>
      <c r="CA38" s="381"/>
      <c r="CB38" s="381"/>
      <c r="CC38" s="381"/>
      <c r="CD38" s="381"/>
      <c r="CE38" s="381"/>
      <c r="CF38" s="381"/>
      <c r="CG38" s="381"/>
      <c r="CH38" s="381"/>
      <c r="CI38" s="381"/>
      <c r="CJ38" s="381"/>
      <c r="CK38" s="381"/>
      <c r="CL38" s="381"/>
      <c r="CM38" s="381"/>
      <c r="CN38" s="163"/>
      <c r="CO38" s="380">
        <f t="shared" si="3"/>
        <v>19</v>
      </c>
      <c r="CP38" s="380"/>
      <c r="CQ38" s="381" t="str">
        <f>IF('各会計、関係団体の財政状況及び健全化判断比率'!BS11="","",'各会計、関係団体の財政状況及び健全化判断比率'!BS11)</f>
        <v>武蔵野交流センター</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東京都六市競艇事業組合</v>
      </c>
      <c r="BZ39" s="381"/>
      <c r="CA39" s="381"/>
      <c r="CB39" s="381"/>
      <c r="CC39" s="381"/>
      <c r="CD39" s="381"/>
      <c r="CE39" s="381"/>
      <c r="CF39" s="381"/>
      <c r="CG39" s="381"/>
      <c r="CH39" s="381"/>
      <c r="CI39" s="381"/>
      <c r="CJ39" s="381"/>
      <c r="CK39" s="381"/>
      <c r="CL39" s="381"/>
      <c r="CM39" s="381"/>
      <c r="CN39" s="163"/>
      <c r="CO39" s="380">
        <f t="shared" si="3"/>
        <v>20</v>
      </c>
      <c r="CP39" s="380"/>
      <c r="CQ39" s="381" t="str">
        <f>IF('各会計、関係団体の財政状況及び健全化判断比率'!BS12="","",'各会計、関係団体の財政状況及び健全化判断比率'!BS12)</f>
        <v>武蔵野市土地開発公社</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〇</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東京都後期高齢者医療広域連合
（一般会計）</v>
      </c>
      <c r="BZ40" s="381"/>
      <c r="CA40" s="381"/>
      <c r="CB40" s="381"/>
      <c r="CC40" s="381"/>
      <c r="CD40" s="381"/>
      <c r="CE40" s="381"/>
      <c r="CF40" s="381"/>
      <c r="CG40" s="381"/>
      <c r="CH40" s="381"/>
      <c r="CI40" s="381"/>
      <c r="CJ40" s="381"/>
      <c r="CK40" s="381"/>
      <c r="CL40" s="381"/>
      <c r="CM40" s="381"/>
      <c r="CN40" s="163"/>
      <c r="CO40" s="380">
        <f t="shared" si="3"/>
        <v>21</v>
      </c>
      <c r="CP40" s="380"/>
      <c r="CQ40" s="381" t="str">
        <f>IF('各会計、関係団体の財政状況及び健全化判断比率'!BS13="","",'各会計、関係団体の財政状況及び健全化判断比率'!BS13)</f>
        <v>武蔵野市国際交流協会</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東京都後期高齢者医療広域連合
（後期高齢者医療特別会計）</v>
      </c>
      <c r="BZ41" s="381"/>
      <c r="CA41" s="381"/>
      <c r="CB41" s="381"/>
      <c r="CC41" s="381"/>
      <c r="CD41" s="381"/>
      <c r="CE41" s="381"/>
      <c r="CF41" s="381"/>
      <c r="CG41" s="381"/>
      <c r="CH41" s="381"/>
      <c r="CI41" s="381"/>
      <c r="CJ41" s="381"/>
      <c r="CK41" s="381"/>
      <c r="CL41" s="381"/>
      <c r="CM41" s="381"/>
      <c r="CN41" s="163"/>
      <c r="CO41" s="380">
        <f t="shared" si="3"/>
        <v>22</v>
      </c>
      <c r="CP41" s="380"/>
      <c r="CQ41" s="381" t="str">
        <f>IF('各会計、関係団体の財政状況及び健全化判断比率'!BS14="","",'各会計、関係団体の財政状況及び健全化判断比率'!BS14)</f>
        <v>武蔵野市給食・食育振興財団</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OC6TXOpxN4RMuTxm6VIaeAJQIHx0PKLvZJMg0FZAFNWCsFc/E1OkPU7c+k+19p3AIiZkcgcvpAAuzRtZmtHD2Q==" saltValue="+vNxBlykaVCKz1A5tegK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46011939</v>
      </c>
      <c r="S5" s="690"/>
      <c r="T5" s="690"/>
      <c r="U5" s="690"/>
      <c r="V5" s="690"/>
      <c r="W5" s="690"/>
      <c r="X5" s="690"/>
      <c r="Y5" s="715"/>
      <c r="Z5" s="728">
        <v>50.7</v>
      </c>
      <c r="AA5" s="728"/>
      <c r="AB5" s="728"/>
      <c r="AC5" s="728"/>
      <c r="AD5" s="729">
        <v>42931594</v>
      </c>
      <c r="AE5" s="729"/>
      <c r="AF5" s="729"/>
      <c r="AG5" s="729"/>
      <c r="AH5" s="729"/>
      <c r="AI5" s="729"/>
      <c r="AJ5" s="729"/>
      <c r="AK5" s="729"/>
      <c r="AL5" s="716">
        <v>84.5</v>
      </c>
      <c r="AM5" s="698"/>
      <c r="AN5" s="698"/>
      <c r="AO5" s="717"/>
      <c r="AP5" s="692" t="s">
        <v>216</v>
      </c>
      <c r="AQ5" s="693"/>
      <c r="AR5" s="693"/>
      <c r="AS5" s="693"/>
      <c r="AT5" s="693"/>
      <c r="AU5" s="693"/>
      <c r="AV5" s="693"/>
      <c r="AW5" s="693"/>
      <c r="AX5" s="693"/>
      <c r="AY5" s="693"/>
      <c r="AZ5" s="693"/>
      <c r="BA5" s="693"/>
      <c r="BB5" s="693"/>
      <c r="BC5" s="693"/>
      <c r="BD5" s="693"/>
      <c r="BE5" s="693"/>
      <c r="BF5" s="694"/>
      <c r="BG5" s="634">
        <v>42273777</v>
      </c>
      <c r="BH5" s="635"/>
      <c r="BI5" s="635"/>
      <c r="BJ5" s="635"/>
      <c r="BK5" s="635"/>
      <c r="BL5" s="635"/>
      <c r="BM5" s="635"/>
      <c r="BN5" s="636"/>
      <c r="BO5" s="672">
        <v>91.9</v>
      </c>
      <c r="BP5" s="672"/>
      <c r="BQ5" s="672"/>
      <c r="BR5" s="672"/>
      <c r="BS5" s="673">
        <v>365561</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205498</v>
      </c>
      <c r="S6" s="635"/>
      <c r="T6" s="635"/>
      <c r="U6" s="635"/>
      <c r="V6" s="635"/>
      <c r="W6" s="635"/>
      <c r="X6" s="635"/>
      <c r="Y6" s="636"/>
      <c r="Z6" s="672">
        <v>0.2</v>
      </c>
      <c r="AA6" s="672"/>
      <c r="AB6" s="672"/>
      <c r="AC6" s="672"/>
      <c r="AD6" s="673">
        <v>205498</v>
      </c>
      <c r="AE6" s="673"/>
      <c r="AF6" s="673"/>
      <c r="AG6" s="673"/>
      <c r="AH6" s="673"/>
      <c r="AI6" s="673"/>
      <c r="AJ6" s="673"/>
      <c r="AK6" s="673"/>
      <c r="AL6" s="637">
        <v>0.4</v>
      </c>
      <c r="AM6" s="638"/>
      <c r="AN6" s="638"/>
      <c r="AO6" s="674"/>
      <c r="AP6" s="631" t="s">
        <v>221</v>
      </c>
      <c r="AQ6" s="632"/>
      <c r="AR6" s="632"/>
      <c r="AS6" s="632"/>
      <c r="AT6" s="632"/>
      <c r="AU6" s="632"/>
      <c r="AV6" s="632"/>
      <c r="AW6" s="632"/>
      <c r="AX6" s="632"/>
      <c r="AY6" s="632"/>
      <c r="AZ6" s="632"/>
      <c r="BA6" s="632"/>
      <c r="BB6" s="632"/>
      <c r="BC6" s="632"/>
      <c r="BD6" s="632"/>
      <c r="BE6" s="632"/>
      <c r="BF6" s="633"/>
      <c r="BG6" s="634">
        <v>42273777</v>
      </c>
      <c r="BH6" s="635"/>
      <c r="BI6" s="635"/>
      <c r="BJ6" s="635"/>
      <c r="BK6" s="635"/>
      <c r="BL6" s="635"/>
      <c r="BM6" s="635"/>
      <c r="BN6" s="636"/>
      <c r="BO6" s="672">
        <v>91.9</v>
      </c>
      <c r="BP6" s="672"/>
      <c r="BQ6" s="672"/>
      <c r="BR6" s="672"/>
      <c r="BS6" s="673">
        <v>365561</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475026</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475026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108449</v>
      </c>
      <c r="S7" s="635"/>
      <c r="T7" s="635"/>
      <c r="U7" s="635"/>
      <c r="V7" s="635"/>
      <c r="W7" s="635"/>
      <c r="X7" s="635"/>
      <c r="Y7" s="636"/>
      <c r="Z7" s="672">
        <v>0.1</v>
      </c>
      <c r="AA7" s="672"/>
      <c r="AB7" s="672"/>
      <c r="AC7" s="672"/>
      <c r="AD7" s="673">
        <v>108449</v>
      </c>
      <c r="AE7" s="673"/>
      <c r="AF7" s="673"/>
      <c r="AG7" s="673"/>
      <c r="AH7" s="673"/>
      <c r="AI7" s="673"/>
      <c r="AJ7" s="673"/>
      <c r="AK7" s="673"/>
      <c r="AL7" s="637">
        <v>0.2</v>
      </c>
      <c r="AM7" s="638"/>
      <c r="AN7" s="638"/>
      <c r="AO7" s="674"/>
      <c r="AP7" s="631" t="s">
        <v>224</v>
      </c>
      <c r="AQ7" s="632"/>
      <c r="AR7" s="632"/>
      <c r="AS7" s="632"/>
      <c r="AT7" s="632"/>
      <c r="AU7" s="632"/>
      <c r="AV7" s="632"/>
      <c r="AW7" s="632"/>
      <c r="AX7" s="632"/>
      <c r="AY7" s="632"/>
      <c r="AZ7" s="632"/>
      <c r="BA7" s="632"/>
      <c r="BB7" s="632"/>
      <c r="BC7" s="632"/>
      <c r="BD7" s="632"/>
      <c r="BE7" s="632"/>
      <c r="BF7" s="633"/>
      <c r="BG7" s="634">
        <v>22301378</v>
      </c>
      <c r="BH7" s="635"/>
      <c r="BI7" s="635"/>
      <c r="BJ7" s="635"/>
      <c r="BK7" s="635"/>
      <c r="BL7" s="635"/>
      <c r="BM7" s="635"/>
      <c r="BN7" s="636"/>
      <c r="BO7" s="672">
        <v>48.5</v>
      </c>
      <c r="BP7" s="672"/>
      <c r="BQ7" s="672"/>
      <c r="BR7" s="672"/>
      <c r="BS7" s="673">
        <v>365561</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14658053</v>
      </c>
      <c r="CS7" s="635"/>
      <c r="CT7" s="635"/>
      <c r="CU7" s="635"/>
      <c r="CV7" s="635"/>
      <c r="CW7" s="635"/>
      <c r="CX7" s="635"/>
      <c r="CY7" s="636"/>
      <c r="CZ7" s="672">
        <v>17</v>
      </c>
      <c r="DA7" s="672"/>
      <c r="DB7" s="672"/>
      <c r="DC7" s="672"/>
      <c r="DD7" s="640">
        <v>1914567</v>
      </c>
      <c r="DE7" s="635"/>
      <c r="DF7" s="635"/>
      <c r="DG7" s="635"/>
      <c r="DH7" s="635"/>
      <c r="DI7" s="635"/>
      <c r="DJ7" s="635"/>
      <c r="DK7" s="635"/>
      <c r="DL7" s="635"/>
      <c r="DM7" s="635"/>
      <c r="DN7" s="635"/>
      <c r="DO7" s="635"/>
      <c r="DP7" s="636"/>
      <c r="DQ7" s="640">
        <v>11700422</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559159</v>
      </c>
      <c r="S8" s="635"/>
      <c r="T8" s="635"/>
      <c r="U8" s="635"/>
      <c r="V8" s="635"/>
      <c r="W8" s="635"/>
      <c r="X8" s="635"/>
      <c r="Y8" s="636"/>
      <c r="Z8" s="672">
        <v>0.6</v>
      </c>
      <c r="AA8" s="672"/>
      <c r="AB8" s="672"/>
      <c r="AC8" s="672"/>
      <c r="AD8" s="673">
        <v>559159</v>
      </c>
      <c r="AE8" s="673"/>
      <c r="AF8" s="673"/>
      <c r="AG8" s="673"/>
      <c r="AH8" s="673"/>
      <c r="AI8" s="673"/>
      <c r="AJ8" s="673"/>
      <c r="AK8" s="673"/>
      <c r="AL8" s="637">
        <v>1.1000000000000001</v>
      </c>
      <c r="AM8" s="638"/>
      <c r="AN8" s="638"/>
      <c r="AO8" s="674"/>
      <c r="AP8" s="631" t="s">
        <v>227</v>
      </c>
      <c r="AQ8" s="632"/>
      <c r="AR8" s="632"/>
      <c r="AS8" s="632"/>
      <c r="AT8" s="632"/>
      <c r="AU8" s="632"/>
      <c r="AV8" s="632"/>
      <c r="AW8" s="632"/>
      <c r="AX8" s="632"/>
      <c r="AY8" s="632"/>
      <c r="AZ8" s="632"/>
      <c r="BA8" s="632"/>
      <c r="BB8" s="632"/>
      <c r="BC8" s="632"/>
      <c r="BD8" s="632"/>
      <c r="BE8" s="632"/>
      <c r="BF8" s="633"/>
      <c r="BG8" s="634">
        <v>260137</v>
      </c>
      <c r="BH8" s="635"/>
      <c r="BI8" s="635"/>
      <c r="BJ8" s="635"/>
      <c r="BK8" s="635"/>
      <c r="BL8" s="635"/>
      <c r="BM8" s="635"/>
      <c r="BN8" s="636"/>
      <c r="BO8" s="672">
        <v>0.6</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37060986</v>
      </c>
      <c r="CS8" s="635"/>
      <c r="CT8" s="635"/>
      <c r="CU8" s="635"/>
      <c r="CV8" s="635"/>
      <c r="CW8" s="635"/>
      <c r="CX8" s="635"/>
      <c r="CY8" s="636"/>
      <c r="CZ8" s="672">
        <v>42.9</v>
      </c>
      <c r="DA8" s="672"/>
      <c r="DB8" s="672"/>
      <c r="DC8" s="672"/>
      <c r="DD8" s="640">
        <v>1734716</v>
      </c>
      <c r="DE8" s="635"/>
      <c r="DF8" s="635"/>
      <c r="DG8" s="635"/>
      <c r="DH8" s="635"/>
      <c r="DI8" s="635"/>
      <c r="DJ8" s="635"/>
      <c r="DK8" s="635"/>
      <c r="DL8" s="635"/>
      <c r="DM8" s="635"/>
      <c r="DN8" s="635"/>
      <c r="DO8" s="635"/>
      <c r="DP8" s="636"/>
      <c r="DQ8" s="640">
        <v>19428332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816788</v>
      </c>
      <c r="S9" s="635"/>
      <c r="T9" s="635"/>
      <c r="U9" s="635"/>
      <c r="V9" s="635"/>
      <c r="W9" s="635"/>
      <c r="X9" s="635"/>
      <c r="Y9" s="636"/>
      <c r="Z9" s="672">
        <v>0.9</v>
      </c>
      <c r="AA9" s="672"/>
      <c r="AB9" s="672"/>
      <c r="AC9" s="672"/>
      <c r="AD9" s="673">
        <v>816788</v>
      </c>
      <c r="AE9" s="673"/>
      <c r="AF9" s="673"/>
      <c r="AG9" s="673"/>
      <c r="AH9" s="673"/>
      <c r="AI9" s="673"/>
      <c r="AJ9" s="673"/>
      <c r="AK9" s="673"/>
      <c r="AL9" s="637">
        <v>1.6</v>
      </c>
      <c r="AM9" s="638"/>
      <c r="AN9" s="638"/>
      <c r="AO9" s="674"/>
      <c r="AP9" s="631" t="s">
        <v>230</v>
      </c>
      <c r="AQ9" s="632"/>
      <c r="AR9" s="632"/>
      <c r="AS9" s="632"/>
      <c r="AT9" s="632"/>
      <c r="AU9" s="632"/>
      <c r="AV9" s="632"/>
      <c r="AW9" s="632"/>
      <c r="AX9" s="632"/>
      <c r="AY9" s="632"/>
      <c r="AZ9" s="632"/>
      <c r="BA9" s="632"/>
      <c r="BB9" s="632"/>
      <c r="BC9" s="632"/>
      <c r="BD9" s="632"/>
      <c r="BE9" s="632"/>
      <c r="BF9" s="633"/>
      <c r="BG9" s="634">
        <v>18997020</v>
      </c>
      <c r="BH9" s="635"/>
      <c r="BI9" s="635"/>
      <c r="BJ9" s="635"/>
      <c r="BK9" s="635"/>
      <c r="BL9" s="635"/>
      <c r="BM9" s="635"/>
      <c r="BN9" s="636"/>
      <c r="BO9" s="672">
        <v>41.3</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6571423</v>
      </c>
      <c r="CS9" s="635"/>
      <c r="CT9" s="635"/>
      <c r="CU9" s="635"/>
      <c r="CV9" s="635"/>
      <c r="CW9" s="635"/>
      <c r="CX9" s="635"/>
      <c r="CY9" s="636"/>
      <c r="CZ9" s="672">
        <v>7.6</v>
      </c>
      <c r="DA9" s="672"/>
      <c r="DB9" s="672"/>
      <c r="DC9" s="672"/>
      <c r="DD9" s="640">
        <v>147020</v>
      </c>
      <c r="DE9" s="635"/>
      <c r="DF9" s="635"/>
      <c r="DG9" s="635"/>
      <c r="DH9" s="635"/>
      <c r="DI9" s="635"/>
      <c r="DJ9" s="635"/>
      <c r="DK9" s="635"/>
      <c r="DL9" s="635"/>
      <c r="DM9" s="635"/>
      <c r="DN9" s="635"/>
      <c r="DO9" s="635"/>
      <c r="DP9" s="636"/>
      <c r="DQ9" s="640">
        <v>4878202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816767</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328549</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316694</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3986631</v>
      </c>
      <c r="S11" s="635"/>
      <c r="T11" s="635"/>
      <c r="U11" s="635"/>
      <c r="V11" s="635"/>
      <c r="W11" s="635"/>
      <c r="X11" s="635"/>
      <c r="Y11" s="636"/>
      <c r="Z11" s="637">
        <v>4.4000000000000004</v>
      </c>
      <c r="AA11" s="638"/>
      <c r="AB11" s="638"/>
      <c r="AC11" s="639"/>
      <c r="AD11" s="640">
        <v>3986631</v>
      </c>
      <c r="AE11" s="635"/>
      <c r="AF11" s="635"/>
      <c r="AG11" s="635"/>
      <c r="AH11" s="635"/>
      <c r="AI11" s="635"/>
      <c r="AJ11" s="635"/>
      <c r="AK11" s="636"/>
      <c r="AL11" s="637">
        <v>7.8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2227454</v>
      </c>
      <c r="BH11" s="635"/>
      <c r="BI11" s="635"/>
      <c r="BJ11" s="635"/>
      <c r="BK11" s="635"/>
      <c r="BL11" s="635"/>
      <c r="BM11" s="635"/>
      <c r="BN11" s="636"/>
      <c r="BO11" s="672">
        <v>4.8</v>
      </c>
      <c r="BP11" s="672"/>
      <c r="BQ11" s="672"/>
      <c r="BR11" s="672"/>
      <c r="BS11" s="673">
        <v>365561</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91836</v>
      </c>
      <c r="CS11" s="635"/>
      <c r="CT11" s="635"/>
      <c r="CU11" s="635"/>
      <c r="CV11" s="635"/>
      <c r="CW11" s="635"/>
      <c r="CX11" s="635"/>
      <c r="CY11" s="636"/>
      <c r="CZ11" s="672">
        <v>0.1</v>
      </c>
      <c r="DA11" s="672"/>
      <c r="DB11" s="672"/>
      <c r="DC11" s="672"/>
      <c r="DD11" s="640">
        <v>12662</v>
      </c>
      <c r="DE11" s="635"/>
      <c r="DF11" s="635"/>
      <c r="DG11" s="635"/>
      <c r="DH11" s="635"/>
      <c r="DI11" s="635"/>
      <c r="DJ11" s="635"/>
      <c r="DK11" s="635"/>
      <c r="DL11" s="635"/>
      <c r="DM11" s="635"/>
      <c r="DN11" s="635"/>
      <c r="DO11" s="635"/>
      <c r="DP11" s="636"/>
      <c r="DQ11" s="640">
        <v>77085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19036322</v>
      </c>
      <c r="BH12" s="635"/>
      <c r="BI12" s="635"/>
      <c r="BJ12" s="635"/>
      <c r="BK12" s="635"/>
      <c r="BL12" s="635"/>
      <c r="BM12" s="635"/>
      <c r="BN12" s="636"/>
      <c r="BO12" s="672">
        <v>41.4</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555339</v>
      </c>
      <c r="CS12" s="635"/>
      <c r="CT12" s="635"/>
      <c r="CU12" s="635"/>
      <c r="CV12" s="635"/>
      <c r="CW12" s="635"/>
      <c r="CX12" s="635"/>
      <c r="CY12" s="636"/>
      <c r="CZ12" s="672">
        <v>0.6</v>
      </c>
      <c r="DA12" s="672"/>
      <c r="DB12" s="672"/>
      <c r="DC12" s="672"/>
      <c r="DD12" s="640">
        <v>3261</v>
      </c>
      <c r="DE12" s="635"/>
      <c r="DF12" s="635"/>
      <c r="DG12" s="635"/>
      <c r="DH12" s="635"/>
      <c r="DI12" s="635"/>
      <c r="DJ12" s="635"/>
      <c r="DK12" s="635"/>
      <c r="DL12" s="635"/>
      <c r="DM12" s="635"/>
      <c r="DN12" s="635"/>
      <c r="DO12" s="635"/>
      <c r="DP12" s="636"/>
      <c r="DQ12" s="640">
        <v>481186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697</v>
      </c>
      <c r="S13" s="635"/>
      <c r="T13" s="635"/>
      <c r="U13" s="635"/>
      <c r="V13" s="635"/>
      <c r="W13" s="635"/>
      <c r="X13" s="635"/>
      <c r="Y13" s="636"/>
      <c r="Z13" s="672">
        <v>0</v>
      </c>
      <c r="AA13" s="672"/>
      <c r="AB13" s="672"/>
      <c r="AC13" s="672"/>
      <c r="AD13" s="673">
        <v>697</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18602504</v>
      </c>
      <c r="BH13" s="635"/>
      <c r="BI13" s="635"/>
      <c r="BJ13" s="635"/>
      <c r="BK13" s="635"/>
      <c r="BL13" s="635"/>
      <c r="BM13" s="635"/>
      <c r="BN13" s="636"/>
      <c r="BO13" s="672">
        <v>40.4</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6670041</v>
      </c>
      <c r="CS13" s="635"/>
      <c r="CT13" s="635"/>
      <c r="CU13" s="635"/>
      <c r="CV13" s="635"/>
      <c r="CW13" s="635"/>
      <c r="CX13" s="635"/>
      <c r="CY13" s="636"/>
      <c r="CZ13" s="672">
        <v>7.7</v>
      </c>
      <c r="DA13" s="672"/>
      <c r="DB13" s="672"/>
      <c r="DC13" s="672"/>
      <c r="DD13" s="640">
        <v>2032791</v>
      </c>
      <c r="DE13" s="635"/>
      <c r="DF13" s="635"/>
      <c r="DG13" s="635"/>
      <c r="DH13" s="635"/>
      <c r="DI13" s="635"/>
      <c r="DJ13" s="635"/>
      <c r="DK13" s="635"/>
      <c r="DL13" s="635"/>
      <c r="DM13" s="635"/>
      <c r="DN13" s="635"/>
      <c r="DO13" s="635"/>
      <c r="DP13" s="636"/>
      <c r="DQ13" s="640">
        <v>5469128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63530</v>
      </c>
      <c r="BH14" s="635"/>
      <c r="BI14" s="635"/>
      <c r="BJ14" s="635"/>
      <c r="BK14" s="635"/>
      <c r="BL14" s="635"/>
      <c r="BM14" s="635"/>
      <c r="BN14" s="636"/>
      <c r="BO14" s="672">
        <v>0.1</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1978143</v>
      </c>
      <c r="CS14" s="635"/>
      <c r="CT14" s="635"/>
      <c r="CU14" s="635"/>
      <c r="CV14" s="635"/>
      <c r="CW14" s="635"/>
      <c r="CX14" s="635"/>
      <c r="CY14" s="636"/>
      <c r="CZ14" s="672">
        <v>2.2999999999999998</v>
      </c>
      <c r="DA14" s="672"/>
      <c r="DB14" s="672"/>
      <c r="DC14" s="672"/>
      <c r="DD14" s="640">
        <v>1560</v>
      </c>
      <c r="DE14" s="635"/>
      <c r="DF14" s="635"/>
      <c r="DG14" s="635"/>
      <c r="DH14" s="635"/>
      <c r="DI14" s="635"/>
      <c r="DJ14" s="635"/>
      <c r="DK14" s="635"/>
      <c r="DL14" s="635"/>
      <c r="DM14" s="635"/>
      <c r="DN14" s="635"/>
      <c r="DO14" s="635"/>
      <c r="DP14" s="636"/>
      <c r="DQ14" s="640">
        <v>1700566</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75122</v>
      </c>
      <c r="S15" s="635"/>
      <c r="T15" s="635"/>
      <c r="U15" s="635"/>
      <c r="V15" s="635"/>
      <c r="W15" s="635"/>
      <c r="X15" s="635"/>
      <c r="Y15" s="636"/>
      <c r="Z15" s="672">
        <v>0.1</v>
      </c>
      <c r="AA15" s="672"/>
      <c r="AB15" s="672"/>
      <c r="AC15" s="672"/>
      <c r="AD15" s="673">
        <v>75122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872547</v>
      </c>
      <c r="BH15" s="635"/>
      <c r="BI15" s="635"/>
      <c r="BJ15" s="635"/>
      <c r="BK15" s="635"/>
      <c r="BL15" s="635"/>
      <c r="BM15" s="635"/>
      <c r="BN15" s="636"/>
      <c r="BO15" s="672">
        <v>1.9</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16684542</v>
      </c>
      <c r="CS15" s="635"/>
      <c r="CT15" s="635"/>
      <c r="CU15" s="635"/>
      <c r="CV15" s="635"/>
      <c r="CW15" s="635"/>
      <c r="CX15" s="635"/>
      <c r="CY15" s="636"/>
      <c r="CZ15" s="672">
        <v>19.3</v>
      </c>
      <c r="DA15" s="672"/>
      <c r="DB15" s="672"/>
      <c r="DC15" s="672"/>
      <c r="DD15" s="640">
        <v>6758387</v>
      </c>
      <c r="DE15" s="635"/>
      <c r="DF15" s="635"/>
      <c r="DG15" s="635"/>
      <c r="DH15" s="635"/>
      <c r="DI15" s="635"/>
      <c r="DJ15" s="635"/>
      <c r="DK15" s="635"/>
      <c r="DL15" s="635"/>
      <c r="DM15" s="635"/>
      <c r="DN15" s="635"/>
      <c r="DO15" s="635"/>
      <c r="DP15" s="636"/>
      <c r="DQ15" s="640">
        <v>10079089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977618</v>
      </c>
      <c r="S16" s="635"/>
      <c r="T16" s="635"/>
      <c r="U16" s="635"/>
      <c r="V16" s="635"/>
      <c r="W16" s="635"/>
      <c r="X16" s="635"/>
      <c r="Y16" s="636"/>
      <c r="Z16" s="672">
        <v>1.1000000000000001</v>
      </c>
      <c r="AA16" s="672"/>
      <c r="AB16" s="672"/>
      <c r="AC16" s="672"/>
      <c r="AD16" s="673">
        <v>977618</v>
      </c>
      <c r="AE16" s="673"/>
      <c r="AF16" s="673"/>
      <c r="AG16" s="673"/>
      <c r="AH16" s="673"/>
      <c r="AI16" s="673"/>
      <c r="AJ16" s="673"/>
      <c r="AK16" s="673"/>
      <c r="AL16" s="637">
        <v>1.9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739053</v>
      </c>
      <c r="S17" s="635"/>
      <c r="T17" s="635"/>
      <c r="U17" s="635"/>
      <c r="V17" s="635"/>
      <c r="W17" s="635"/>
      <c r="X17" s="635"/>
      <c r="Y17" s="636"/>
      <c r="Z17" s="672">
        <v>0.8</v>
      </c>
      <c r="AA17" s="672"/>
      <c r="AB17" s="672"/>
      <c r="AC17" s="672"/>
      <c r="AD17" s="673">
        <v>739053</v>
      </c>
      <c r="AE17" s="673"/>
      <c r="AF17" s="673"/>
      <c r="AG17" s="673"/>
      <c r="AH17" s="673"/>
      <c r="AI17" s="673"/>
      <c r="AJ17" s="673"/>
      <c r="AK17" s="673"/>
      <c r="AL17" s="637">
        <v>1.5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1277045</v>
      </c>
      <c r="CS17" s="635"/>
      <c r="CT17" s="635"/>
      <c r="CU17" s="635"/>
      <c r="CV17" s="635"/>
      <c r="CW17" s="635"/>
      <c r="CX17" s="635"/>
      <c r="CY17" s="636"/>
      <c r="CZ17" s="672">
        <v>1.5</v>
      </c>
      <c r="DA17" s="672"/>
      <c r="DB17" s="672"/>
      <c r="DC17" s="672"/>
      <c r="DD17" s="640" t="s">
        <v>122</v>
      </c>
      <c r="DE17" s="635"/>
      <c r="DF17" s="635"/>
      <c r="DG17" s="635"/>
      <c r="DH17" s="635"/>
      <c r="DI17" s="635"/>
      <c r="DJ17" s="635"/>
      <c r="DK17" s="635"/>
      <c r="DL17" s="635"/>
      <c r="DM17" s="635"/>
      <c r="DN17" s="635"/>
      <c r="DO17" s="635"/>
      <c r="DP17" s="636"/>
      <c r="DQ17" s="640">
        <v>1266728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57270</v>
      </c>
      <c r="S18" s="635"/>
      <c r="T18" s="635"/>
      <c r="U18" s="635"/>
      <c r="V18" s="635"/>
      <c r="W18" s="635"/>
      <c r="X18" s="635"/>
      <c r="Y18" s="636"/>
      <c r="Z18" s="672">
        <v>0.1</v>
      </c>
      <c r="AA18" s="672"/>
      <c r="AB18" s="672"/>
      <c r="AC18" s="672"/>
      <c r="AD18" s="673">
        <v>57270</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681563</v>
      </c>
      <c r="S19" s="635"/>
      <c r="T19" s="635"/>
      <c r="U19" s="635"/>
      <c r="V19" s="635"/>
      <c r="W19" s="635"/>
      <c r="X19" s="635"/>
      <c r="Y19" s="636"/>
      <c r="Z19" s="672">
        <v>0.8</v>
      </c>
      <c r="AA19" s="672"/>
      <c r="AB19" s="672"/>
      <c r="AC19" s="672"/>
      <c r="AD19" s="673">
        <v>681563</v>
      </c>
      <c r="AE19" s="673"/>
      <c r="AF19" s="673"/>
      <c r="AG19" s="673"/>
      <c r="AH19" s="673"/>
      <c r="AI19" s="673"/>
      <c r="AJ19" s="673"/>
      <c r="AK19" s="673"/>
      <c r="AL19" s="637">
        <v>1.3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3738162</v>
      </c>
      <c r="BH19" s="635"/>
      <c r="BI19" s="635"/>
      <c r="BJ19" s="635"/>
      <c r="BK19" s="635"/>
      <c r="BL19" s="635"/>
      <c r="BM19" s="635"/>
      <c r="BN19" s="636"/>
      <c r="BO19" s="672">
        <v>8.1</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220</v>
      </c>
      <c r="S20" s="635"/>
      <c r="T20" s="635"/>
      <c r="U20" s="635"/>
      <c r="V20" s="635"/>
      <c r="W20" s="635"/>
      <c r="X20" s="635"/>
      <c r="Y20" s="636"/>
      <c r="Z20" s="672">
        <v>0</v>
      </c>
      <c r="AA20" s="672"/>
      <c r="AB20" s="672"/>
      <c r="AC20" s="672"/>
      <c r="AD20" s="673">
        <v>220</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3738162</v>
      </c>
      <c r="BH20" s="635"/>
      <c r="BI20" s="635"/>
      <c r="BJ20" s="635"/>
      <c r="BK20" s="635"/>
      <c r="BL20" s="635"/>
      <c r="BM20" s="635"/>
      <c r="BN20" s="636"/>
      <c r="BO20" s="672">
        <v>8.1</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86350983</v>
      </c>
      <c r="CS20" s="635"/>
      <c r="CT20" s="635"/>
      <c r="CU20" s="635"/>
      <c r="CV20" s="635"/>
      <c r="CW20" s="635"/>
      <c r="CX20" s="635"/>
      <c r="CY20" s="636"/>
      <c r="CZ20" s="672">
        <v>100</v>
      </c>
      <c r="DA20" s="672"/>
      <c r="DB20" s="672"/>
      <c r="DC20" s="672"/>
      <c r="DD20" s="640">
        <v>12604964</v>
      </c>
      <c r="DE20" s="635"/>
      <c r="DF20" s="635"/>
      <c r="DG20" s="635"/>
      <c r="DH20" s="635"/>
      <c r="DI20" s="635"/>
      <c r="DJ20" s="635"/>
      <c r="DK20" s="635"/>
      <c r="DL20" s="635"/>
      <c r="DM20" s="635"/>
      <c r="DN20" s="635"/>
      <c r="DO20" s="635"/>
      <c r="DP20" s="636"/>
      <c r="DQ20" s="640">
        <v>55872458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15162</v>
      </c>
      <c r="S21" s="635"/>
      <c r="T21" s="635"/>
      <c r="U21" s="635"/>
      <c r="V21" s="635"/>
      <c r="W21" s="635"/>
      <c r="X21" s="635"/>
      <c r="Y21" s="636"/>
      <c r="Z21" s="672">
        <v>0</v>
      </c>
      <c r="AA21" s="672"/>
      <c r="AB21" s="672"/>
      <c r="AC21" s="672"/>
      <c r="AD21" s="673" t="s">
        <v>122</v>
      </c>
      <c r="AE21" s="673"/>
      <c r="AF21" s="673"/>
      <c r="AG21" s="673"/>
      <c r="AH21" s="673"/>
      <c r="AI21" s="673"/>
      <c r="AJ21" s="673"/>
      <c r="AK21" s="673"/>
      <c r="AL21" s="637" t="s">
        <v>122</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v>657817</v>
      </c>
      <c r="BH22" s="635"/>
      <c r="BI22" s="635"/>
      <c r="BJ22" s="635"/>
      <c r="BK22" s="635"/>
      <c r="BL22" s="635"/>
      <c r="BM22" s="635"/>
      <c r="BN22" s="636"/>
      <c r="BO22" s="672">
        <v>1.4</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15162</v>
      </c>
      <c r="S23" s="635"/>
      <c r="T23" s="635"/>
      <c r="U23" s="635"/>
      <c r="V23" s="635"/>
      <c r="W23" s="635"/>
      <c r="X23" s="635"/>
      <c r="Y23" s="636"/>
      <c r="Z23" s="672">
        <v>0</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v>3080345</v>
      </c>
      <c r="BH23" s="635"/>
      <c r="BI23" s="635"/>
      <c r="BJ23" s="635"/>
      <c r="BK23" s="635"/>
      <c r="BL23" s="635"/>
      <c r="BM23" s="635"/>
      <c r="BN23" s="636"/>
      <c r="BO23" s="672">
        <v>6.7</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32794877</v>
      </c>
      <c r="CS24" s="690"/>
      <c r="CT24" s="690"/>
      <c r="CU24" s="690"/>
      <c r="CV24" s="690"/>
      <c r="CW24" s="690"/>
      <c r="CX24" s="690"/>
      <c r="CY24" s="715"/>
      <c r="CZ24" s="716">
        <v>38</v>
      </c>
      <c r="DA24" s="698"/>
      <c r="DB24" s="698"/>
      <c r="DC24" s="718"/>
      <c r="DD24" s="714">
        <v>18259453</v>
      </c>
      <c r="DE24" s="690"/>
      <c r="DF24" s="690"/>
      <c r="DG24" s="690"/>
      <c r="DH24" s="690"/>
      <c r="DI24" s="690"/>
      <c r="DJ24" s="690"/>
      <c r="DK24" s="715"/>
      <c r="DL24" s="714">
        <v>16578642</v>
      </c>
      <c r="DM24" s="690"/>
      <c r="DN24" s="690"/>
      <c r="DO24" s="690"/>
      <c r="DP24" s="690"/>
      <c r="DQ24" s="690"/>
      <c r="DR24" s="690"/>
      <c r="DS24" s="690"/>
      <c r="DT24" s="690"/>
      <c r="DU24" s="690"/>
      <c r="DV24" s="715"/>
      <c r="DW24" s="716">
        <v>32.6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53496116</v>
      </c>
      <c r="S25" s="635"/>
      <c r="T25" s="635"/>
      <c r="U25" s="635"/>
      <c r="V25" s="635"/>
      <c r="W25" s="635"/>
      <c r="X25" s="635"/>
      <c r="Y25" s="636"/>
      <c r="Z25" s="672">
        <v>59</v>
      </c>
      <c r="AA25" s="672"/>
      <c r="AB25" s="672"/>
      <c r="AC25" s="672"/>
      <c r="AD25" s="673">
        <v>50400609</v>
      </c>
      <c r="AE25" s="673"/>
      <c r="AF25" s="673"/>
      <c r="AG25" s="673"/>
      <c r="AH25" s="673"/>
      <c r="AI25" s="673"/>
      <c r="AJ25" s="673"/>
      <c r="AK25" s="673"/>
      <c r="AL25" s="637">
        <v>99.2</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10447978</v>
      </c>
      <c r="CS25" s="647"/>
      <c r="CT25" s="647"/>
      <c r="CU25" s="647"/>
      <c r="CV25" s="647"/>
      <c r="CW25" s="647"/>
      <c r="CX25" s="647"/>
      <c r="CY25" s="648"/>
      <c r="CZ25" s="637">
        <v>12.1</v>
      </c>
      <c r="DA25" s="649"/>
      <c r="DB25" s="649"/>
      <c r="DC25" s="650"/>
      <c r="DD25" s="640">
        <v>9454097</v>
      </c>
      <c r="DE25" s="647"/>
      <c r="DF25" s="647"/>
      <c r="DG25" s="647"/>
      <c r="DH25" s="647"/>
      <c r="DI25" s="647"/>
      <c r="DJ25" s="647"/>
      <c r="DK25" s="648"/>
      <c r="DL25" s="640">
        <v>9105681</v>
      </c>
      <c r="DM25" s="647"/>
      <c r="DN25" s="647"/>
      <c r="DO25" s="647"/>
      <c r="DP25" s="647"/>
      <c r="DQ25" s="647"/>
      <c r="DR25" s="647"/>
      <c r="DS25" s="647"/>
      <c r="DT25" s="647"/>
      <c r="DU25" s="647"/>
      <c r="DV25" s="648"/>
      <c r="DW25" s="637">
        <v>17.899999999999999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13379</v>
      </c>
      <c r="S26" s="635"/>
      <c r="T26" s="635"/>
      <c r="U26" s="635"/>
      <c r="V26" s="635"/>
      <c r="W26" s="635"/>
      <c r="X26" s="635"/>
      <c r="Y26" s="636"/>
      <c r="Z26" s="672">
        <v>0</v>
      </c>
      <c r="AA26" s="672"/>
      <c r="AB26" s="672"/>
      <c r="AC26" s="672"/>
      <c r="AD26" s="673">
        <v>13379</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6066866</v>
      </c>
      <c r="CS26" s="635"/>
      <c r="CT26" s="635"/>
      <c r="CU26" s="635"/>
      <c r="CV26" s="635"/>
      <c r="CW26" s="635"/>
      <c r="CX26" s="635"/>
      <c r="CY26" s="636"/>
      <c r="CZ26" s="637">
        <v>7</v>
      </c>
      <c r="DA26" s="649"/>
      <c r="DB26" s="649"/>
      <c r="DC26" s="650"/>
      <c r="DD26" s="640">
        <v>5380322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245343</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46011939</v>
      </c>
      <c r="BH27" s="635"/>
      <c r="BI27" s="635"/>
      <c r="BJ27" s="635"/>
      <c r="BK27" s="635"/>
      <c r="BL27" s="635"/>
      <c r="BM27" s="635"/>
      <c r="BN27" s="636"/>
      <c r="BO27" s="672">
        <v>100</v>
      </c>
      <c r="BP27" s="672"/>
      <c r="BQ27" s="672"/>
      <c r="BR27" s="672"/>
      <c r="BS27" s="673">
        <v>365561</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21069854</v>
      </c>
      <c r="CS27" s="647"/>
      <c r="CT27" s="647"/>
      <c r="CU27" s="647"/>
      <c r="CV27" s="647"/>
      <c r="CW27" s="647"/>
      <c r="CX27" s="647"/>
      <c r="CY27" s="648"/>
      <c r="CZ27" s="637">
        <v>24.4</v>
      </c>
      <c r="DA27" s="649"/>
      <c r="DB27" s="649"/>
      <c r="DC27" s="650"/>
      <c r="DD27" s="640">
        <v>7538628</v>
      </c>
      <c r="DE27" s="647"/>
      <c r="DF27" s="647"/>
      <c r="DG27" s="647"/>
      <c r="DH27" s="647"/>
      <c r="DI27" s="647"/>
      <c r="DJ27" s="647"/>
      <c r="DK27" s="648"/>
      <c r="DL27" s="640">
        <v>6214458</v>
      </c>
      <c r="DM27" s="647"/>
      <c r="DN27" s="647"/>
      <c r="DO27" s="647"/>
      <c r="DP27" s="647"/>
      <c r="DQ27" s="647"/>
      <c r="DR27" s="647"/>
      <c r="DS27" s="647"/>
      <c r="DT27" s="647"/>
      <c r="DU27" s="647"/>
      <c r="DV27" s="648"/>
      <c r="DW27" s="637">
        <v>12.2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832821</v>
      </c>
      <c r="S28" s="635"/>
      <c r="T28" s="635"/>
      <c r="U28" s="635"/>
      <c r="V28" s="635"/>
      <c r="W28" s="635"/>
      <c r="X28" s="635"/>
      <c r="Y28" s="636"/>
      <c r="Z28" s="672">
        <v>0.9</v>
      </c>
      <c r="AA28" s="672"/>
      <c r="AB28" s="672"/>
      <c r="AC28" s="672"/>
      <c r="AD28" s="673">
        <v>262651</v>
      </c>
      <c r="AE28" s="673"/>
      <c r="AF28" s="673"/>
      <c r="AG28" s="673"/>
      <c r="AH28" s="673"/>
      <c r="AI28" s="673"/>
      <c r="AJ28" s="673"/>
      <c r="AK28" s="673"/>
      <c r="AL28" s="637">
        <v>0.5</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1277045</v>
      </c>
      <c r="CS28" s="635"/>
      <c r="CT28" s="635"/>
      <c r="CU28" s="635"/>
      <c r="CV28" s="635"/>
      <c r="CW28" s="635"/>
      <c r="CX28" s="635"/>
      <c r="CY28" s="636"/>
      <c r="CZ28" s="637">
        <v>1.5</v>
      </c>
      <c r="DA28" s="649"/>
      <c r="DB28" s="649"/>
      <c r="DC28" s="650"/>
      <c r="DD28" s="640">
        <v>1266728</v>
      </c>
      <c r="DE28" s="635"/>
      <c r="DF28" s="635"/>
      <c r="DG28" s="635"/>
      <c r="DH28" s="635"/>
      <c r="DI28" s="635"/>
      <c r="DJ28" s="635"/>
      <c r="DK28" s="636"/>
      <c r="DL28" s="640">
        <v>1258503</v>
      </c>
      <c r="DM28" s="635"/>
      <c r="DN28" s="635"/>
      <c r="DO28" s="635"/>
      <c r="DP28" s="635"/>
      <c r="DQ28" s="635"/>
      <c r="DR28" s="635"/>
      <c r="DS28" s="635"/>
      <c r="DT28" s="635"/>
      <c r="DU28" s="635"/>
      <c r="DV28" s="636"/>
      <c r="DW28" s="637">
        <v>2.5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762408</v>
      </c>
      <c r="S29" s="635"/>
      <c r="T29" s="635"/>
      <c r="U29" s="635"/>
      <c r="V29" s="635"/>
      <c r="W29" s="635"/>
      <c r="X29" s="635"/>
      <c r="Y29" s="636"/>
      <c r="Z29" s="672">
        <v>0.8</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1276416</v>
      </c>
      <c r="CS29" s="647"/>
      <c r="CT29" s="647"/>
      <c r="CU29" s="647"/>
      <c r="CV29" s="647"/>
      <c r="CW29" s="647"/>
      <c r="CX29" s="647"/>
      <c r="CY29" s="648"/>
      <c r="CZ29" s="637">
        <v>1.5</v>
      </c>
      <c r="DA29" s="649"/>
      <c r="DB29" s="649"/>
      <c r="DC29" s="650"/>
      <c r="DD29" s="640">
        <v>1266099</v>
      </c>
      <c r="DE29" s="647"/>
      <c r="DF29" s="647"/>
      <c r="DG29" s="647"/>
      <c r="DH29" s="647"/>
      <c r="DI29" s="647"/>
      <c r="DJ29" s="647"/>
      <c r="DK29" s="648"/>
      <c r="DL29" s="640">
        <v>1257874</v>
      </c>
      <c r="DM29" s="647"/>
      <c r="DN29" s="647"/>
      <c r="DO29" s="647"/>
      <c r="DP29" s="647"/>
      <c r="DQ29" s="647"/>
      <c r="DR29" s="647"/>
      <c r="DS29" s="647"/>
      <c r="DT29" s="647"/>
      <c r="DU29" s="647"/>
      <c r="DV29" s="648"/>
      <c r="DW29" s="637">
        <v>2.5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12100820</v>
      </c>
      <c r="S30" s="635"/>
      <c r="T30" s="635"/>
      <c r="U30" s="635"/>
      <c r="V30" s="635"/>
      <c r="W30" s="635"/>
      <c r="X30" s="635"/>
      <c r="Y30" s="636"/>
      <c r="Z30" s="672">
        <v>13.3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1200882</v>
      </c>
      <c r="CS30" s="635"/>
      <c r="CT30" s="635"/>
      <c r="CU30" s="635"/>
      <c r="CV30" s="635"/>
      <c r="CW30" s="635"/>
      <c r="CX30" s="635"/>
      <c r="CY30" s="636"/>
      <c r="CZ30" s="637">
        <v>1.4</v>
      </c>
      <c r="DA30" s="649"/>
      <c r="DB30" s="649"/>
      <c r="DC30" s="650"/>
      <c r="DD30" s="640">
        <v>1192018</v>
      </c>
      <c r="DE30" s="635"/>
      <c r="DF30" s="635"/>
      <c r="DG30" s="635"/>
      <c r="DH30" s="635"/>
      <c r="DI30" s="635"/>
      <c r="DJ30" s="635"/>
      <c r="DK30" s="636"/>
      <c r="DL30" s="640">
        <v>1183793</v>
      </c>
      <c r="DM30" s="635"/>
      <c r="DN30" s="635"/>
      <c r="DO30" s="635"/>
      <c r="DP30" s="635"/>
      <c r="DQ30" s="635"/>
      <c r="DR30" s="635"/>
      <c r="DS30" s="635"/>
      <c r="DT30" s="635"/>
      <c r="DU30" s="635"/>
      <c r="DV30" s="636"/>
      <c r="DW30" s="637">
        <v>2.2999999999999998</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99.1</v>
      </c>
      <c r="BN31" s="697"/>
      <c r="BO31" s="697"/>
      <c r="BP31" s="697"/>
      <c r="BQ31" s="699"/>
      <c r="BR31" s="696">
        <v>99.6</v>
      </c>
      <c r="BS31" s="697"/>
      <c r="BT31" s="697"/>
      <c r="BU31" s="697"/>
      <c r="BV31" s="697"/>
      <c r="BW31" s="697"/>
      <c r="BX31" s="698">
        <v>99.1</v>
      </c>
      <c r="BY31" s="697"/>
      <c r="BZ31" s="697"/>
      <c r="CA31" s="697"/>
      <c r="CB31" s="699"/>
      <c r="CD31" s="655"/>
      <c r="CE31" s="656"/>
      <c r="CF31" s="631" t="s">
        <v>300</v>
      </c>
      <c r="CG31" s="632"/>
      <c r="CH31" s="632"/>
      <c r="CI31" s="632"/>
      <c r="CJ31" s="632"/>
      <c r="CK31" s="632"/>
      <c r="CL31" s="632"/>
      <c r="CM31" s="632"/>
      <c r="CN31" s="632"/>
      <c r="CO31" s="632"/>
      <c r="CP31" s="632"/>
      <c r="CQ31" s="633"/>
      <c r="CR31" s="634">
        <v>75534</v>
      </c>
      <c r="CS31" s="647"/>
      <c r="CT31" s="647"/>
      <c r="CU31" s="647"/>
      <c r="CV31" s="647"/>
      <c r="CW31" s="647"/>
      <c r="CX31" s="647"/>
      <c r="CY31" s="648"/>
      <c r="CZ31" s="637">
        <v>0.1</v>
      </c>
      <c r="DA31" s="649"/>
      <c r="DB31" s="649"/>
      <c r="DC31" s="650"/>
      <c r="DD31" s="640">
        <v>74081</v>
      </c>
      <c r="DE31" s="647"/>
      <c r="DF31" s="647"/>
      <c r="DG31" s="647"/>
      <c r="DH31" s="647"/>
      <c r="DI31" s="647"/>
      <c r="DJ31" s="647"/>
      <c r="DK31" s="648"/>
      <c r="DL31" s="640">
        <v>74081</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10376419</v>
      </c>
      <c r="S32" s="635"/>
      <c r="T32" s="635"/>
      <c r="U32" s="635"/>
      <c r="V32" s="635"/>
      <c r="W32" s="635"/>
      <c r="X32" s="635"/>
      <c r="Y32" s="636"/>
      <c r="Z32" s="672">
        <v>11.4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99.4</v>
      </c>
      <c r="BH32" s="647"/>
      <c r="BI32" s="647"/>
      <c r="BJ32" s="647"/>
      <c r="BK32" s="647"/>
      <c r="BL32" s="647"/>
      <c r="BM32" s="638">
        <v>98.7</v>
      </c>
      <c r="BN32" s="647"/>
      <c r="BO32" s="647"/>
      <c r="BP32" s="647"/>
      <c r="BQ32" s="670"/>
      <c r="BR32" s="705">
        <v>99.4</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v>629</v>
      </c>
      <c r="CS32" s="635"/>
      <c r="CT32" s="635"/>
      <c r="CU32" s="635"/>
      <c r="CV32" s="635"/>
      <c r="CW32" s="635"/>
      <c r="CX32" s="635"/>
      <c r="CY32" s="636"/>
      <c r="CZ32" s="637">
        <v>0</v>
      </c>
      <c r="DA32" s="649"/>
      <c r="DB32" s="649"/>
      <c r="DC32" s="650"/>
      <c r="DD32" s="640">
        <v>629</v>
      </c>
      <c r="DE32" s="635"/>
      <c r="DF32" s="635"/>
      <c r="DG32" s="635"/>
      <c r="DH32" s="635"/>
      <c r="DI32" s="635"/>
      <c r="DJ32" s="635"/>
      <c r="DK32" s="636"/>
      <c r="DL32" s="640">
        <v>629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266212</v>
      </c>
      <c r="S33" s="635"/>
      <c r="T33" s="635"/>
      <c r="U33" s="635"/>
      <c r="V33" s="635"/>
      <c r="W33" s="635"/>
      <c r="X33" s="635"/>
      <c r="Y33" s="636"/>
      <c r="Z33" s="672">
        <v>0.3</v>
      </c>
      <c r="AA33" s="672"/>
      <c r="AB33" s="672"/>
      <c r="AC33" s="672"/>
      <c r="AD33" s="673">
        <v>127375</v>
      </c>
      <c r="AE33" s="673"/>
      <c r="AF33" s="673"/>
      <c r="AG33" s="673"/>
      <c r="AH33" s="673"/>
      <c r="AI33" s="673"/>
      <c r="AJ33" s="673"/>
      <c r="AK33" s="673"/>
      <c r="AL33" s="637">
        <v>0.3</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99.8</v>
      </c>
      <c r="BH33" s="619"/>
      <c r="BI33" s="619"/>
      <c r="BJ33" s="619"/>
      <c r="BK33" s="619"/>
      <c r="BL33" s="619"/>
      <c r="BM33" s="665">
        <v>99.4</v>
      </c>
      <c r="BN33" s="619"/>
      <c r="BO33" s="619"/>
      <c r="BP33" s="619"/>
      <c r="BQ33" s="682"/>
      <c r="BR33" s="695">
        <v>99.7</v>
      </c>
      <c r="BS33" s="619"/>
      <c r="BT33" s="619"/>
      <c r="BU33" s="619"/>
      <c r="BV33" s="619"/>
      <c r="BW33" s="619"/>
      <c r="BX33" s="665">
        <v>99.4</v>
      </c>
      <c r="BY33" s="619"/>
      <c r="BZ33" s="619"/>
      <c r="CA33" s="619"/>
      <c r="CB33" s="682"/>
      <c r="CD33" s="631" t="s">
        <v>307</v>
      </c>
      <c r="CE33" s="632"/>
      <c r="CF33" s="632"/>
      <c r="CG33" s="632"/>
      <c r="CH33" s="632"/>
      <c r="CI33" s="632"/>
      <c r="CJ33" s="632"/>
      <c r="CK33" s="632"/>
      <c r="CL33" s="632"/>
      <c r="CM33" s="632"/>
      <c r="CN33" s="632"/>
      <c r="CO33" s="632"/>
      <c r="CP33" s="632"/>
      <c r="CQ33" s="633"/>
      <c r="CR33" s="634">
        <v>40951142</v>
      </c>
      <c r="CS33" s="647"/>
      <c r="CT33" s="647"/>
      <c r="CU33" s="647"/>
      <c r="CV33" s="647"/>
      <c r="CW33" s="647"/>
      <c r="CX33" s="647"/>
      <c r="CY33" s="648"/>
      <c r="CZ33" s="637">
        <v>47.4</v>
      </c>
      <c r="DA33" s="649"/>
      <c r="DB33" s="649"/>
      <c r="DC33" s="650"/>
      <c r="DD33" s="640">
        <v>33665165</v>
      </c>
      <c r="DE33" s="647"/>
      <c r="DF33" s="647"/>
      <c r="DG33" s="647"/>
      <c r="DH33" s="647"/>
      <c r="DI33" s="647"/>
      <c r="DJ33" s="647"/>
      <c r="DK33" s="648"/>
      <c r="DL33" s="640">
        <v>23676755</v>
      </c>
      <c r="DM33" s="647"/>
      <c r="DN33" s="647"/>
      <c r="DO33" s="647"/>
      <c r="DP33" s="647"/>
      <c r="DQ33" s="647"/>
      <c r="DR33" s="647"/>
      <c r="DS33" s="647"/>
      <c r="DT33" s="647"/>
      <c r="DU33" s="647"/>
      <c r="DV33" s="648"/>
      <c r="DW33" s="637">
        <v>46.6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723312</v>
      </c>
      <c r="S34" s="635"/>
      <c r="T34" s="635"/>
      <c r="U34" s="635"/>
      <c r="V34" s="635"/>
      <c r="W34" s="635"/>
      <c r="X34" s="635"/>
      <c r="Y34" s="636"/>
      <c r="Z34" s="672">
        <v>0.8</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19265675</v>
      </c>
      <c r="CS34" s="635"/>
      <c r="CT34" s="635"/>
      <c r="CU34" s="635"/>
      <c r="CV34" s="635"/>
      <c r="CW34" s="635"/>
      <c r="CX34" s="635"/>
      <c r="CY34" s="636"/>
      <c r="CZ34" s="637">
        <v>22.3</v>
      </c>
      <c r="DA34" s="649"/>
      <c r="DB34" s="649"/>
      <c r="DC34" s="650"/>
      <c r="DD34" s="640">
        <v>15268250</v>
      </c>
      <c r="DE34" s="635"/>
      <c r="DF34" s="635"/>
      <c r="DG34" s="635"/>
      <c r="DH34" s="635"/>
      <c r="DI34" s="635"/>
      <c r="DJ34" s="635"/>
      <c r="DK34" s="636"/>
      <c r="DL34" s="640">
        <v>13723334</v>
      </c>
      <c r="DM34" s="635"/>
      <c r="DN34" s="635"/>
      <c r="DO34" s="635"/>
      <c r="DP34" s="635"/>
      <c r="DQ34" s="635"/>
      <c r="DR34" s="635"/>
      <c r="DS34" s="635"/>
      <c r="DT34" s="635"/>
      <c r="DU34" s="635"/>
      <c r="DV34" s="636"/>
      <c r="DW34" s="637">
        <v>27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4441548</v>
      </c>
      <c r="S35" s="635"/>
      <c r="T35" s="635"/>
      <c r="U35" s="635"/>
      <c r="V35" s="635"/>
      <c r="W35" s="635"/>
      <c r="X35" s="635"/>
      <c r="Y35" s="636"/>
      <c r="Z35" s="672">
        <v>4.9000000000000004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734804</v>
      </c>
      <c r="CS35" s="647"/>
      <c r="CT35" s="647"/>
      <c r="CU35" s="647"/>
      <c r="CV35" s="647"/>
      <c r="CW35" s="647"/>
      <c r="CX35" s="647"/>
      <c r="CY35" s="648"/>
      <c r="CZ35" s="637">
        <v>0.9</v>
      </c>
      <c r="DA35" s="649"/>
      <c r="DB35" s="649"/>
      <c r="DC35" s="650"/>
      <c r="DD35" s="640">
        <v>714279</v>
      </c>
      <c r="DE35" s="647"/>
      <c r="DF35" s="647"/>
      <c r="DG35" s="647"/>
      <c r="DH35" s="647"/>
      <c r="DI35" s="647"/>
      <c r="DJ35" s="647"/>
      <c r="DK35" s="648"/>
      <c r="DL35" s="640">
        <v>714279</v>
      </c>
      <c r="DM35" s="647"/>
      <c r="DN35" s="647"/>
      <c r="DO35" s="647"/>
      <c r="DP35" s="647"/>
      <c r="DQ35" s="647"/>
      <c r="DR35" s="647"/>
      <c r="DS35" s="647"/>
      <c r="DT35" s="647"/>
      <c r="DU35" s="647"/>
      <c r="DV35" s="648"/>
      <c r="DW35" s="637">
        <v>1.4</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3220128</v>
      </c>
      <c r="S36" s="635"/>
      <c r="T36" s="635"/>
      <c r="U36" s="635"/>
      <c r="V36" s="635"/>
      <c r="W36" s="635"/>
      <c r="X36" s="635"/>
      <c r="Y36" s="636"/>
      <c r="Z36" s="672">
        <v>3.6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6753742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106284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9476369</v>
      </c>
      <c r="CS36" s="635"/>
      <c r="CT36" s="635"/>
      <c r="CU36" s="635"/>
      <c r="CV36" s="635"/>
      <c r="CW36" s="635"/>
      <c r="CX36" s="635"/>
      <c r="CY36" s="636"/>
      <c r="CZ36" s="637">
        <v>11</v>
      </c>
      <c r="DA36" s="649"/>
      <c r="DB36" s="649"/>
      <c r="DC36" s="650"/>
      <c r="DD36" s="640">
        <v>7022264</v>
      </c>
      <c r="DE36" s="635"/>
      <c r="DF36" s="635"/>
      <c r="DG36" s="635"/>
      <c r="DH36" s="635"/>
      <c r="DI36" s="635"/>
      <c r="DJ36" s="635"/>
      <c r="DK36" s="636"/>
      <c r="DL36" s="640">
        <v>5679260</v>
      </c>
      <c r="DM36" s="635"/>
      <c r="DN36" s="635"/>
      <c r="DO36" s="635"/>
      <c r="DP36" s="635"/>
      <c r="DQ36" s="635"/>
      <c r="DR36" s="635"/>
      <c r="DS36" s="635"/>
      <c r="DT36" s="635"/>
      <c r="DU36" s="635"/>
      <c r="DV36" s="636"/>
      <c r="DW36" s="637">
        <v>11.2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1091197</v>
      </c>
      <c r="S37" s="635"/>
      <c r="T37" s="635"/>
      <c r="U37" s="635"/>
      <c r="V37" s="635"/>
      <c r="W37" s="635"/>
      <c r="X37" s="635"/>
      <c r="Y37" s="636"/>
      <c r="Z37" s="672">
        <v>1.2</v>
      </c>
      <c r="AA37" s="672"/>
      <c r="AB37" s="672"/>
      <c r="AC37" s="672"/>
      <c r="AD37" s="673">
        <v>1242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1024765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-1204430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345639</v>
      </c>
      <c r="CS37" s="647"/>
      <c r="CT37" s="647"/>
      <c r="CU37" s="647"/>
      <c r="CV37" s="647"/>
      <c r="CW37" s="647"/>
      <c r="CX37" s="647"/>
      <c r="CY37" s="648"/>
      <c r="CZ37" s="637">
        <v>0.4</v>
      </c>
      <c r="DA37" s="649"/>
      <c r="DB37" s="649"/>
      <c r="DC37" s="650"/>
      <c r="DD37" s="640">
        <v>345639</v>
      </c>
      <c r="DE37" s="647"/>
      <c r="DF37" s="647"/>
      <c r="DG37" s="647"/>
      <c r="DH37" s="647"/>
      <c r="DI37" s="647"/>
      <c r="DJ37" s="647"/>
      <c r="DK37" s="648"/>
      <c r="DL37" s="640">
        <v>321972</v>
      </c>
      <c r="DM37" s="647"/>
      <c r="DN37" s="647"/>
      <c r="DO37" s="647"/>
      <c r="DP37" s="647"/>
      <c r="DQ37" s="647"/>
      <c r="DR37" s="647"/>
      <c r="DS37" s="647"/>
      <c r="DT37" s="647"/>
      <c r="DU37" s="647"/>
      <c r="DV37" s="648"/>
      <c r="DW37" s="637">
        <v>0.6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3095500</v>
      </c>
      <c r="S38" s="635"/>
      <c r="T38" s="635"/>
      <c r="U38" s="635"/>
      <c r="V38" s="635"/>
      <c r="W38" s="635"/>
      <c r="X38" s="635"/>
      <c r="Y38" s="636"/>
      <c r="Z38" s="672">
        <v>3.4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67389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19058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5661588</v>
      </c>
      <c r="CS38" s="635"/>
      <c r="CT38" s="635"/>
      <c r="CU38" s="635"/>
      <c r="CV38" s="635"/>
      <c r="CW38" s="635"/>
      <c r="CX38" s="635"/>
      <c r="CY38" s="636"/>
      <c r="CZ38" s="637">
        <v>6.6</v>
      </c>
      <c r="DA38" s="649"/>
      <c r="DB38" s="649"/>
      <c r="DC38" s="650"/>
      <c r="DD38" s="640">
        <v>5008089</v>
      </c>
      <c r="DE38" s="635"/>
      <c r="DF38" s="635"/>
      <c r="DG38" s="635"/>
      <c r="DH38" s="635"/>
      <c r="DI38" s="635"/>
      <c r="DJ38" s="635"/>
      <c r="DK38" s="636"/>
      <c r="DL38" s="640">
        <v>3535823</v>
      </c>
      <c r="DM38" s="635"/>
      <c r="DN38" s="635"/>
      <c r="DO38" s="635"/>
      <c r="DP38" s="635"/>
      <c r="DQ38" s="635"/>
      <c r="DR38" s="635"/>
      <c r="DS38" s="635"/>
      <c r="DT38" s="635"/>
      <c r="DU38" s="635"/>
      <c r="DV38" s="636"/>
      <c r="DW38" s="637">
        <v>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42312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25334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5786763</v>
      </c>
      <c r="CS39" s="647"/>
      <c r="CT39" s="647"/>
      <c r="CU39" s="647"/>
      <c r="CV39" s="647"/>
      <c r="CW39" s="647"/>
      <c r="CX39" s="647"/>
      <c r="CY39" s="648"/>
      <c r="CZ39" s="637">
        <v>6.7</v>
      </c>
      <c r="DA39" s="649"/>
      <c r="DB39" s="649"/>
      <c r="DC39" s="650"/>
      <c r="DD39" s="640">
        <v>5626340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129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25943</v>
      </c>
      <c r="CS40" s="635"/>
      <c r="CT40" s="635"/>
      <c r="CU40" s="635"/>
      <c r="CV40" s="635"/>
      <c r="CW40" s="635"/>
      <c r="CX40" s="635"/>
      <c r="CY40" s="636"/>
      <c r="CZ40" s="637">
        <v>0</v>
      </c>
      <c r="DA40" s="649"/>
      <c r="DB40" s="649"/>
      <c r="DC40" s="650"/>
      <c r="DD40" s="640">
        <v>25943</v>
      </c>
      <c r="DE40" s="635"/>
      <c r="DF40" s="635"/>
      <c r="DG40" s="635"/>
      <c r="DH40" s="635"/>
      <c r="DI40" s="635"/>
      <c r="DJ40" s="635"/>
      <c r="DK40" s="636"/>
      <c r="DL40" s="640">
        <v>24059</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90665203</v>
      </c>
      <c r="S41" s="659"/>
      <c r="T41" s="659"/>
      <c r="U41" s="659"/>
      <c r="V41" s="659"/>
      <c r="W41" s="659"/>
      <c r="X41" s="659"/>
      <c r="Y41" s="662"/>
      <c r="Z41" s="663">
        <v>100</v>
      </c>
      <c r="AA41" s="663"/>
      <c r="AB41" s="663"/>
      <c r="AC41" s="663"/>
      <c r="AD41" s="664">
        <v>50805256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2117140</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3502136</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315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12604964</v>
      </c>
      <c r="CS42" s="647"/>
      <c r="CT42" s="647"/>
      <c r="CU42" s="647"/>
      <c r="CV42" s="647"/>
      <c r="CW42" s="647"/>
      <c r="CX42" s="647"/>
      <c r="CY42" s="648"/>
      <c r="CZ42" s="637">
        <v>14.6</v>
      </c>
      <c r="DA42" s="649"/>
      <c r="DB42" s="649"/>
      <c r="DC42" s="650"/>
      <c r="DD42" s="640">
        <v>3947840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220179</v>
      </c>
      <c r="CS43" s="647"/>
      <c r="CT43" s="647"/>
      <c r="CU43" s="647"/>
      <c r="CV43" s="647"/>
      <c r="CW43" s="647"/>
      <c r="CX43" s="647"/>
      <c r="CY43" s="648"/>
      <c r="CZ43" s="637">
        <v>0.3</v>
      </c>
      <c r="DA43" s="649"/>
      <c r="DB43" s="649"/>
      <c r="DC43" s="650"/>
      <c r="DD43" s="640">
        <v>220179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12604964</v>
      </c>
      <c r="CS44" s="635"/>
      <c r="CT44" s="635"/>
      <c r="CU44" s="635"/>
      <c r="CV44" s="635"/>
      <c r="CW44" s="635"/>
      <c r="CX44" s="635"/>
      <c r="CY44" s="636"/>
      <c r="CZ44" s="637">
        <v>14.6</v>
      </c>
      <c r="DA44" s="638"/>
      <c r="DB44" s="638"/>
      <c r="DC44" s="639"/>
      <c r="DD44" s="640">
        <v>3947840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977751</v>
      </c>
      <c r="CS45" s="647"/>
      <c r="CT45" s="647"/>
      <c r="CU45" s="647"/>
      <c r="CV45" s="647"/>
      <c r="CW45" s="647"/>
      <c r="CX45" s="647"/>
      <c r="CY45" s="648"/>
      <c r="CZ45" s="637">
        <v>1.1000000000000001</v>
      </c>
      <c r="DA45" s="649"/>
      <c r="DB45" s="649"/>
      <c r="DC45" s="650"/>
      <c r="DD45" s="640">
        <v>232259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11627213</v>
      </c>
      <c r="CS46" s="635"/>
      <c r="CT46" s="635"/>
      <c r="CU46" s="635"/>
      <c r="CV46" s="635"/>
      <c r="CW46" s="635"/>
      <c r="CX46" s="635"/>
      <c r="CY46" s="636"/>
      <c r="CZ46" s="637">
        <v>13.5</v>
      </c>
      <c r="DA46" s="638"/>
      <c r="DB46" s="638"/>
      <c r="DC46" s="639"/>
      <c r="DD46" s="640">
        <v>3715581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86350983</v>
      </c>
      <c r="CS49" s="619"/>
      <c r="CT49" s="619"/>
      <c r="CU49" s="619"/>
      <c r="CV49" s="619"/>
      <c r="CW49" s="619"/>
      <c r="CX49" s="619"/>
      <c r="CY49" s="620"/>
      <c r="CZ49" s="621">
        <v>100</v>
      </c>
      <c r="DA49" s="622"/>
      <c r="DB49" s="622"/>
      <c r="DC49" s="623"/>
      <c r="DD49" s="624">
        <v>55872458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Rq9LjZ1O0K4NwMewtSKbHgKHC2nhVSZCfn/VfBrd1CK+kV+yPy+19yld/xe7ok8QKyyhKqB41TDJgFh9kEJQYg==" saltValue="2wvO1zbRuIOjHbEXfzDC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90665</v>
      </c>
      <c r="R7" s="1116"/>
      <c r="S7" s="1116"/>
      <c r="T7" s="1116"/>
      <c r="U7" s="1116"/>
      <c r="V7" s="1116">
        <v>86351</v>
      </c>
      <c r="W7" s="1116"/>
      <c r="X7" s="1116"/>
      <c r="Y7" s="1116"/>
      <c r="Z7" s="1116"/>
      <c r="AA7" s="1116">
        <v>4314</v>
      </c>
      <c r="AB7" s="1116"/>
      <c r="AC7" s="1116"/>
      <c r="AD7" s="1116"/>
      <c r="AE7" s="1117"/>
      <c r="AF7" s="1118">
        <v>3980</v>
      </c>
      <c r="AG7" s="1119"/>
      <c r="AH7" s="1119"/>
      <c r="AI7" s="1119"/>
      <c r="AJ7" s="1120"/>
      <c r="AK7" s="1121">
        <v>4476</v>
      </c>
      <c r="AL7" s="1122"/>
      <c r="AM7" s="1122"/>
      <c r="AN7" s="1122"/>
      <c r="AO7" s="1122"/>
      <c r="AP7" s="1122">
        <v>11874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543</v>
      </c>
      <c r="BT7" s="1113"/>
      <c r="BU7" s="1113"/>
      <c r="BV7" s="1113"/>
      <c r="BW7" s="1113"/>
      <c r="BX7" s="1113"/>
      <c r="BY7" s="1113"/>
      <c r="BZ7" s="1113"/>
      <c r="CA7" s="1113"/>
      <c r="CB7" s="1113"/>
      <c r="CC7" s="1113"/>
      <c r="CD7" s="1113"/>
      <c r="CE7" s="1113"/>
      <c r="CF7" s="1113"/>
      <c r="CG7" s="1125"/>
      <c r="CH7" s="1109">
        <v>-63</v>
      </c>
      <c r="CI7" s="1110"/>
      <c r="CJ7" s="1110"/>
      <c r="CK7" s="1110"/>
      <c r="CL7" s="1111"/>
      <c r="CM7" s="1109">
        <v>7848</v>
      </c>
      <c r="CN7" s="1110"/>
      <c r="CO7" s="1110"/>
      <c r="CP7" s="1110"/>
      <c r="CQ7" s="1111"/>
      <c r="CR7" s="1109">
        <v>10</v>
      </c>
      <c r="CS7" s="1110"/>
      <c r="CT7" s="1110"/>
      <c r="CU7" s="1110"/>
      <c r="CV7" s="1111"/>
      <c r="CW7" s="1109" t="s">
        <v>560</v>
      </c>
      <c r="CX7" s="1110"/>
      <c r="CY7" s="1110"/>
      <c r="CZ7" s="1110"/>
      <c r="DA7" s="1111"/>
      <c r="DB7" s="1109">
        <v>1975</v>
      </c>
      <c r="DC7" s="1110"/>
      <c r="DD7" s="1110"/>
      <c r="DE7" s="1110"/>
      <c r="DF7" s="1111"/>
      <c r="DG7" s="1109" t="s">
        <v>560</v>
      </c>
      <c r="DH7" s="1110"/>
      <c r="DI7" s="1110"/>
      <c r="DJ7" s="1110"/>
      <c r="DK7" s="1111"/>
      <c r="DL7" s="1109" t="s">
        <v>560</v>
      </c>
      <c r="DM7" s="1110"/>
      <c r="DN7" s="1110"/>
      <c r="DO7" s="1110"/>
      <c r="DP7" s="1111"/>
      <c r="DQ7" s="1109" t="s">
        <v>560</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544</v>
      </c>
      <c r="BT8" s="1006"/>
      <c r="BU8" s="1006"/>
      <c r="BV8" s="1006"/>
      <c r="BW8" s="1006"/>
      <c r="BX8" s="1006"/>
      <c r="BY8" s="1006"/>
      <c r="BZ8" s="1006"/>
      <c r="CA8" s="1006"/>
      <c r="CB8" s="1006"/>
      <c r="CC8" s="1006"/>
      <c r="CD8" s="1006"/>
      <c r="CE8" s="1006"/>
      <c r="CF8" s="1006"/>
      <c r="CG8" s="1027"/>
      <c r="CH8" s="1002">
        <v>126</v>
      </c>
      <c r="CI8" s="1003"/>
      <c r="CJ8" s="1003"/>
      <c r="CK8" s="1003"/>
      <c r="CL8" s="1004"/>
      <c r="CM8" s="1002">
        <v>1357</v>
      </c>
      <c r="CN8" s="1003"/>
      <c r="CO8" s="1003"/>
      <c r="CP8" s="1003"/>
      <c r="CQ8" s="1004"/>
      <c r="CR8" s="1002">
        <v>416</v>
      </c>
      <c r="CS8" s="1003"/>
      <c r="CT8" s="1003"/>
      <c r="CU8" s="1003"/>
      <c r="CV8" s="1004"/>
      <c r="CW8" s="1002">
        <v>79</v>
      </c>
      <c r="CX8" s="1003"/>
      <c r="CY8" s="1003"/>
      <c r="CZ8" s="1003"/>
      <c r="DA8" s="1004"/>
      <c r="DB8" s="1002" t="s">
        <v>560</v>
      </c>
      <c r="DC8" s="1003"/>
      <c r="DD8" s="1003"/>
      <c r="DE8" s="1003"/>
      <c r="DF8" s="1004"/>
      <c r="DG8" s="1002" t="s">
        <v>560</v>
      </c>
      <c r="DH8" s="1003"/>
      <c r="DI8" s="1003"/>
      <c r="DJ8" s="1003"/>
      <c r="DK8" s="1004"/>
      <c r="DL8" s="1002" t="s">
        <v>560</v>
      </c>
      <c r="DM8" s="1003"/>
      <c r="DN8" s="1003"/>
      <c r="DO8" s="1003"/>
      <c r="DP8" s="1004"/>
      <c r="DQ8" s="1002" t="s">
        <v>560</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545</v>
      </c>
      <c r="BT9" s="1006"/>
      <c r="BU9" s="1006"/>
      <c r="BV9" s="1006"/>
      <c r="BW9" s="1006"/>
      <c r="BX9" s="1006"/>
      <c r="BY9" s="1006"/>
      <c r="BZ9" s="1006"/>
      <c r="CA9" s="1006"/>
      <c r="CB9" s="1006"/>
      <c r="CC9" s="1006"/>
      <c r="CD9" s="1006"/>
      <c r="CE9" s="1006"/>
      <c r="CF9" s="1006"/>
      <c r="CG9" s="1027"/>
      <c r="CH9" s="1002">
        <v>-6</v>
      </c>
      <c r="CI9" s="1003"/>
      <c r="CJ9" s="1003"/>
      <c r="CK9" s="1003"/>
      <c r="CL9" s="1004"/>
      <c r="CM9" s="1002">
        <v>676</v>
      </c>
      <c r="CN9" s="1003"/>
      <c r="CO9" s="1003"/>
      <c r="CP9" s="1003"/>
      <c r="CQ9" s="1004"/>
      <c r="CR9" s="1002">
        <v>400</v>
      </c>
      <c r="CS9" s="1003"/>
      <c r="CT9" s="1003"/>
      <c r="CU9" s="1003"/>
      <c r="CV9" s="1004"/>
      <c r="CW9" s="1002">
        <v>147</v>
      </c>
      <c r="CX9" s="1003"/>
      <c r="CY9" s="1003"/>
      <c r="CZ9" s="1003"/>
      <c r="DA9" s="1004"/>
      <c r="DB9" s="1002" t="s">
        <v>560</v>
      </c>
      <c r="DC9" s="1003"/>
      <c r="DD9" s="1003"/>
      <c r="DE9" s="1003"/>
      <c r="DF9" s="1004"/>
      <c r="DG9" s="1002" t="s">
        <v>560</v>
      </c>
      <c r="DH9" s="1003"/>
      <c r="DI9" s="1003"/>
      <c r="DJ9" s="1003"/>
      <c r="DK9" s="1004"/>
      <c r="DL9" s="1002" t="s">
        <v>560</v>
      </c>
      <c r="DM9" s="1003"/>
      <c r="DN9" s="1003"/>
      <c r="DO9" s="1003"/>
      <c r="DP9" s="1004"/>
      <c r="DQ9" s="1002" t="s">
        <v>560</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546</v>
      </c>
      <c r="BT10" s="1006"/>
      <c r="BU10" s="1006"/>
      <c r="BV10" s="1006"/>
      <c r="BW10" s="1006"/>
      <c r="BX10" s="1006"/>
      <c r="BY10" s="1006"/>
      <c r="BZ10" s="1006"/>
      <c r="CA10" s="1006"/>
      <c r="CB10" s="1006"/>
      <c r="CC10" s="1006"/>
      <c r="CD10" s="1006"/>
      <c r="CE10" s="1006"/>
      <c r="CF10" s="1006"/>
      <c r="CG10" s="1027"/>
      <c r="CH10" s="1002">
        <v>-74</v>
      </c>
      <c r="CI10" s="1003"/>
      <c r="CJ10" s="1003"/>
      <c r="CK10" s="1003"/>
      <c r="CL10" s="1004"/>
      <c r="CM10" s="1002">
        <v>1240</v>
      </c>
      <c r="CN10" s="1003"/>
      <c r="CO10" s="1003"/>
      <c r="CP10" s="1003"/>
      <c r="CQ10" s="1004"/>
      <c r="CR10" s="1002">
        <v>500</v>
      </c>
      <c r="CS10" s="1003"/>
      <c r="CT10" s="1003"/>
      <c r="CU10" s="1003"/>
      <c r="CV10" s="1004"/>
      <c r="CW10" s="1002" t="s">
        <v>560</v>
      </c>
      <c r="CX10" s="1003"/>
      <c r="CY10" s="1003"/>
      <c r="CZ10" s="1003"/>
      <c r="DA10" s="1004"/>
      <c r="DB10" s="1002" t="s">
        <v>560</v>
      </c>
      <c r="DC10" s="1003"/>
      <c r="DD10" s="1003"/>
      <c r="DE10" s="1003"/>
      <c r="DF10" s="1004"/>
      <c r="DG10" s="1002" t="s">
        <v>560</v>
      </c>
      <c r="DH10" s="1003"/>
      <c r="DI10" s="1003"/>
      <c r="DJ10" s="1003"/>
      <c r="DK10" s="1004"/>
      <c r="DL10" s="1002" t="s">
        <v>560</v>
      </c>
      <c r="DM10" s="1003"/>
      <c r="DN10" s="1003"/>
      <c r="DO10" s="1003"/>
      <c r="DP10" s="1004"/>
      <c r="DQ10" s="1002" t="s">
        <v>560</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547</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7</v>
      </c>
      <c r="CN11" s="1003"/>
      <c r="CO11" s="1003"/>
      <c r="CP11" s="1003"/>
      <c r="CQ11" s="1004"/>
      <c r="CR11" s="1002">
        <v>2</v>
      </c>
      <c r="CS11" s="1003"/>
      <c r="CT11" s="1003"/>
      <c r="CU11" s="1003"/>
      <c r="CV11" s="1004"/>
      <c r="CW11" s="1002">
        <v>0</v>
      </c>
      <c r="CX11" s="1003"/>
      <c r="CY11" s="1003"/>
      <c r="CZ11" s="1003"/>
      <c r="DA11" s="1004"/>
      <c r="DB11" s="1002" t="s">
        <v>560</v>
      </c>
      <c r="DC11" s="1003"/>
      <c r="DD11" s="1003"/>
      <c r="DE11" s="1003"/>
      <c r="DF11" s="1004"/>
      <c r="DG11" s="1002" t="s">
        <v>560</v>
      </c>
      <c r="DH11" s="1003"/>
      <c r="DI11" s="1003"/>
      <c r="DJ11" s="1003"/>
      <c r="DK11" s="1004"/>
      <c r="DL11" s="1002" t="s">
        <v>560</v>
      </c>
      <c r="DM11" s="1003"/>
      <c r="DN11" s="1003"/>
      <c r="DO11" s="1003"/>
      <c r="DP11" s="1004"/>
      <c r="DQ11" s="1002" t="s">
        <v>560</v>
      </c>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t="s">
        <v>548</v>
      </c>
      <c r="BS12" s="1005" t="s">
        <v>549</v>
      </c>
      <c r="BT12" s="1006"/>
      <c r="BU12" s="1006"/>
      <c r="BV12" s="1006"/>
      <c r="BW12" s="1006"/>
      <c r="BX12" s="1006"/>
      <c r="BY12" s="1006"/>
      <c r="BZ12" s="1006"/>
      <c r="CA12" s="1006"/>
      <c r="CB12" s="1006"/>
      <c r="CC12" s="1006"/>
      <c r="CD12" s="1006"/>
      <c r="CE12" s="1006"/>
      <c r="CF12" s="1006"/>
      <c r="CG12" s="1027"/>
      <c r="CH12" s="1002">
        <v>72</v>
      </c>
      <c r="CI12" s="1003"/>
      <c r="CJ12" s="1003"/>
      <c r="CK12" s="1003"/>
      <c r="CL12" s="1004"/>
      <c r="CM12" s="1002">
        <v>790</v>
      </c>
      <c r="CN12" s="1003"/>
      <c r="CO12" s="1003"/>
      <c r="CP12" s="1003"/>
      <c r="CQ12" s="1004"/>
      <c r="CR12" s="1002">
        <v>5</v>
      </c>
      <c r="CS12" s="1003"/>
      <c r="CT12" s="1003"/>
      <c r="CU12" s="1003"/>
      <c r="CV12" s="1004"/>
      <c r="CW12" s="1002">
        <v>31</v>
      </c>
      <c r="CX12" s="1003"/>
      <c r="CY12" s="1003"/>
      <c r="CZ12" s="1003"/>
      <c r="DA12" s="1004"/>
      <c r="DB12" s="1002" t="s">
        <v>560</v>
      </c>
      <c r="DC12" s="1003"/>
      <c r="DD12" s="1003"/>
      <c r="DE12" s="1003"/>
      <c r="DF12" s="1004"/>
      <c r="DG12" s="1002">
        <v>6950</v>
      </c>
      <c r="DH12" s="1003"/>
      <c r="DI12" s="1003"/>
      <c r="DJ12" s="1003"/>
      <c r="DK12" s="1004"/>
      <c r="DL12" s="1002" t="s">
        <v>560</v>
      </c>
      <c r="DM12" s="1003"/>
      <c r="DN12" s="1003"/>
      <c r="DO12" s="1003"/>
      <c r="DP12" s="1004"/>
      <c r="DQ12" s="1002" t="s">
        <v>560</v>
      </c>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t="s">
        <v>550</v>
      </c>
      <c r="BT13" s="1006"/>
      <c r="BU13" s="1006"/>
      <c r="BV13" s="1006"/>
      <c r="BW13" s="1006"/>
      <c r="BX13" s="1006"/>
      <c r="BY13" s="1006"/>
      <c r="BZ13" s="1006"/>
      <c r="CA13" s="1006"/>
      <c r="CB13" s="1006"/>
      <c r="CC13" s="1006"/>
      <c r="CD13" s="1006"/>
      <c r="CE13" s="1006"/>
      <c r="CF13" s="1006"/>
      <c r="CG13" s="1027"/>
      <c r="CH13" s="1002">
        <v>0</v>
      </c>
      <c r="CI13" s="1003"/>
      <c r="CJ13" s="1003"/>
      <c r="CK13" s="1003"/>
      <c r="CL13" s="1004"/>
      <c r="CM13" s="1002">
        <v>10</v>
      </c>
      <c r="CN13" s="1003"/>
      <c r="CO13" s="1003"/>
      <c r="CP13" s="1003"/>
      <c r="CQ13" s="1004"/>
      <c r="CR13" s="1002">
        <v>3</v>
      </c>
      <c r="CS13" s="1003"/>
      <c r="CT13" s="1003"/>
      <c r="CU13" s="1003"/>
      <c r="CV13" s="1004"/>
      <c r="CW13" s="1002">
        <v>73</v>
      </c>
      <c r="CX13" s="1003"/>
      <c r="CY13" s="1003"/>
      <c r="CZ13" s="1003"/>
      <c r="DA13" s="1004"/>
      <c r="DB13" s="1002" t="s">
        <v>560</v>
      </c>
      <c r="DC13" s="1003"/>
      <c r="DD13" s="1003"/>
      <c r="DE13" s="1003"/>
      <c r="DF13" s="1004"/>
      <c r="DG13" s="1002" t="s">
        <v>560</v>
      </c>
      <c r="DH13" s="1003"/>
      <c r="DI13" s="1003"/>
      <c r="DJ13" s="1003"/>
      <c r="DK13" s="1004"/>
      <c r="DL13" s="1002" t="s">
        <v>560</v>
      </c>
      <c r="DM13" s="1003"/>
      <c r="DN13" s="1003"/>
      <c r="DO13" s="1003"/>
      <c r="DP13" s="1004"/>
      <c r="DQ13" s="1002" t="s">
        <v>560</v>
      </c>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t="s">
        <v>551</v>
      </c>
      <c r="BT14" s="1006"/>
      <c r="BU14" s="1006"/>
      <c r="BV14" s="1006"/>
      <c r="BW14" s="1006"/>
      <c r="BX14" s="1006"/>
      <c r="BY14" s="1006"/>
      <c r="BZ14" s="1006"/>
      <c r="CA14" s="1006"/>
      <c r="CB14" s="1006"/>
      <c r="CC14" s="1006"/>
      <c r="CD14" s="1006"/>
      <c r="CE14" s="1006"/>
      <c r="CF14" s="1006"/>
      <c r="CG14" s="1027"/>
      <c r="CH14" s="1002">
        <v>0</v>
      </c>
      <c r="CI14" s="1003"/>
      <c r="CJ14" s="1003"/>
      <c r="CK14" s="1003"/>
      <c r="CL14" s="1004"/>
      <c r="CM14" s="1002">
        <v>4</v>
      </c>
      <c r="CN14" s="1003"/>
      <c r="CO14" s="1003"/>
      <c r="CP14" s="1003"/>
      <c r="CQ14" s="1004"/>
      <c r="CR14" s="1002">
        <v>3</v>
      </c>
      <c r="CS14" s="1003"/>
      <c r="CT14" s="1003"/>
      <c r="CU14" s="1003"/>
      <c r="CV14" s="1004"/>
      <c r="CW14" s="1002" t="s">
        <v>560</v>
      </c>
      <c r="CX14" s="1003"/>
      <c r="CY14" s="1003"/>
      <c r="CZ14" s="1003"/>
      <c r="DA14" s="1004"/>
      <c r="DB14" s="1002" t="s">
        <v>560</v>
      </c>
      <c r="DC14" s="1003"/>
      <c r="DD14" s="1003"/>
      <c r="DE14" s="1003"/>
      <c r="DF14" s="1004"/>
      <c r="DG14" s="1002" t="s">
        <v>560</v>
      </c>
      <c r="DH14" s="1003"/>
      <c r="DI14" s="1003"/>
      <c r="DJ14" s="1003"/>
      <c r="DK14" s="1004"/>
      <c r="DL14" s="1002" t="s">
        <v>560</v>
      </c>
      <c r="DM14" s="1003"/>
      <c r="DN14" s="1003"/>
      <c r="DO14" s="1003"/>
      <c r="DP14" s="1004"/>
      <c r="DQ14" s="1002" t="s">
        <v>560</v>
      </c>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f>Q7</f>
        <v>90665</v>
      </c>
      <c r="R23" s="1074"/>
      <c r="S23" s="1074"/>
      <c r="T23" s="1074"/>
      <c r="U23" s="1074"/>
      <c r="V23" s="1074">
        <f>V7</f>
        <v>86351</v>
      </c>
      <c r="W23" s="1074"/>
      <c r="X23" s="1074"/>
      <c r="Y23" s="1074"/>
      <c r="Z23" s="1074"/>
      <c r="AA23" s="1074">
        <f>AA7</f>
        <v>4314</v>
      </c>
      <c r="AB23" s="1074"/>
      <c r="AC23" s="1074"/>
      <c r="AD23" s="1074"/>
      <c r="AE23" s="1081"/>
      <c r="AF23" s="1082">
        <v>3980</v>
      </c>
      <c r="AG23" s="1074"/>
      <c r="AH23" s="1074"/>
      <c r="AI23" s="1074"/>
      <c r="AJ23" s="1083"/>
      <c r="AK23" s="1084"/>
      <c r="AL23" s="1085"/>
      <c r="AM23" s="1085"/>
      <c r="AN23" s="1085"/>
      <c r="AO23" s="1085"/>
      <c r="AP23" s="1074">
        <f>AP7</f>
        <v>11874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13674</v>
      </c>
      <c r="R28" s="1064"/>
      <c r="S28" s="1064"/>
      <c r="T28" s="1064"/>
      <c r="U28" s="1064"/>
      <c r="V28" s="1064">
        <v>13568</v>
      </c>
      <c r="W28" s="1064"/>
      <c r="X28" s="1064"/>
      <c r="Y28" s="1064"/>
      <c r="Z28" s="1064"/>
      <c r="AA28" s="1064">
        <v>106</v>
      </c>
      <c r="AB28" s="1064"/>
      <c r="AC28" s="1064"/>
      <c r="AD28" s="1064"/>
      <c r="AE28" s="1065"/>
      <c r="AF28" s="1066">
        <v>106</v>
      </c>
      <c r="AG28" s="1064"/>
      <c r="AH28" s="1064"/>
      <c r="AI28" s="1064"/>
      <c r="AJ28" s="1067"/>
      <c r="AK28" s="1055">
        <v>2117</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4503</v>
      </c>
      <c r="R29" s="1052"/>
      <c r="S29" s="1052"/>
      <c r="T29" s="1052"/>
      <c r="U29" s="1052"/>
      <c r="V29" s="1052">
        <v>4488</v>
      </c>
      <c r="W29" s="1052"/>
      <c r="X29" s="1052"/>
      <c r="Y29" s="1052"/>
      <c r="Z29" s="1052"/>
      <c r="AA29" s="1052">
        <v>15</v>
      </c>
      <c r="AB29" s="1052"/>
      <c r="AC29" s="1052"/>
      <c r="AD29" s="1052"/>
      <c r="AE29" s="1053"/>
      <c r="AF29" s="1048">
        <v>15</v>
      </c>
      <c r="AG29" s="1049"/>
      <c r="AH29" s="1049"/>
      <c r="AI29" s="1049"/>
      <c r="AJ29" s="1050"/>
      <c r="AK29" s="993">
        <v>1537</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13123</v>
      </c>
      <c r="R30" s="1052"/>
      <c r="S30" s="1052"/>
      <c r="T30" s="1052"/>
      <c r="U30" s="1052"/>
      <c r="V30" s="1052">
        <v>12645</v>
      </c>
      <c r="W30" s="1052"/>
      <c r="X30" s="1052"/>
      <c r="Y30" s="1052"/>
      <c r="Z30" s="1052"/>
      <c r="AA30" s="1052">
        <v>478</v>
      </c>
      <c r="AB30" s="1052"/>
      <c r="AC30" s="1052"/>
      <c r="AD30" s="1052"/>
      <c r="AE30" s="1053"/>
      <c r="AF30" s="1048">
        <v>478</v>
      </c>
      <c r="AG30" s="1049"/>
      <c r="AH30" s="1049"/>
      <c r="AI30" s="1049"/>
      <c r="AJ30" s="1050"/>
      <c r="AK30" s="993">
        <v>1965</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3321</v>
      </c>
      <c r="R31" s="1052"/>
      <c r="S31" s="1052"/>
      <c r="T31" s="1052"/>
      <c r="U31" s="1052"/>
      <c r="V31" s="1052">
        <v>3386</v>
      </c>
      <c r="W31" s="1052"/>
      <c r="X31" s="1052"/>
      <c r="Y31" s="1052"/>
      <c r="Z31" s="1052"/>
      <c r="AA31" s="1052">
        <v>-65</v>
      </c>
      <c r="AB31" s="1052"/>
      <c r="AC31" s="1052"/>
      <c r="AD31" s="1052"/>
      <c r="AE31" s="1053"/>
      <c r="AF31" s="1048">
        <v>1541</v>
      </c>
      <c r="AG31" s="1049"/>
      <c r="AH31" s="1049"/>
      <c r="AI31" s="1049"/>
      <c r="AJ31" s="1050"/>
      <c r="AK31" s="993">
        <v>67</v>
      </c>
      <c r="AL31" s="984"/>
      <c r="AM31" s="984"/>
      <c r="AN31" s="984"/>
      <c r="AO31" s="984"/>
      <c r="AP31" s="984">
        <v>2299</v>
      </c>
      <c r="AQ31" s="984"/>
      <c r="AR31" s="984"/>
      <c r="AS31" s="984"/>
      <c r="AT31" s="984"/>
      <c r="AU31" s="984">
        <v>23</v>
      </c>
      <c r="AV31" s="984"/>
      <c r="AW31" s="984"/>
      <c r="AX31" s="984"/>
      <c r="AY31" s="984"/>
      <c r="AZ31" s="1054"/>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2759</v>
      </c>
      <c r="R32" s="1052"/>
      <c r="S32" s="1052"/>
      <c r="T32" s="1052"/>
      <c r="U32" s="1052"/>
      <c r="V32" s="1052">
        <v>2611</v>
      </c>
      <c r="W32" s="1052"/>
      <c r="X32" s="1052"/>
      <c r="Y32" s="1052"/>
      <c r="Z32" s="1052"/>
      <c r="AA32" s="1052">
        <v>148</v>
      </c>
      <c r="AB32" s="1052"/>
      <c r="AC32" s="1052"/>
      <c r="AD32" s="1052"/>
      <c r="AE32" s="1053"/>
      <c r="AF32" s="1048">
        <v>1565</v>
      </c>
      <c r="AG32" s="1049"/>
      <c r="AH32" s="1049"/>
      <c r="AI32" s="1049"/>
      <c r="AJ32" s="1050"/>
      <c r="AK32" s="993">
        <v>1025</v>
      </c>
      <c r="AL32" s="984"/>
      <c r="AM32" s="984"/>
      <c r="AN32" s="984"/>
      <c r="AO32" s="984"/>
      <c r="AP32" s="984">
        <v>7627</v>
      </c>
      <c r="AQ32" s="984"/>
      <c r="AR32" s="984"/>
      <c r="AS32" s="984"/>
      <c r="AT32" s="984"/>
      <c r="AU32" s="984">
        <v>6788</v>
      </c>
      <c r="AV32" s="984"/>
      <c r="AW32" s="984"/>
      <c r="AX32" s="984"/>
      <c r="AY32" s="984"/>
      <c r="AZ32" s="1054"/>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3704</v>
      </c>
      <c r="AG63" s="972"/>
      <c r="AH63" s="972"/>
      <c r="AI63" s="972"/>
      <c r="AJ63" s="1035"/>
      <c r="AK63" s="1036"/>
      <c r="AL63" s="976"/>
      <c r="AM63" s="976"/>
      <c r="AN63" s="976"/>
      <c r="AO63" s="976"/>
      <c r="AP63" s="972">
        <f>SUM(AP28:AT62)</f>
        <v>9926</v>
      </c>
      <c r="AQ63" s="972"/>
      <c r="AR63" s="972"/>
      <c r="AS63" s="972"/>
      <c r="AT63" s="972"/>
      <c r="AU63" s="972">
        <f>SUM(AU28:AY62)</f>
        <v>6811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9388</v>
      </c>
      <c r="R68" s="995"/>
      <c r="S68" s="995"/>
      <c r="T68" s="995"/>
      <c r="U68" s="995"/>
      <c r="V68" s="995">
        <v>9097</v>
      </c>
      <c r="W68" s="995"/>
      <c r="X68" s="995"/>
      <c r="Y68" s="995"/>
      <c r="Z68" s="995"/>
      <c r="AA68" s="995">
        <v>291</v>
      </c>
      <c r="AB68" s="995"/>
      <c r="AC68" s="995"/>
      <c r="AD68" s="995"/>
      <c r="AE68" s="995"/>
      <c r="AF68" s="995">
        <v>291</v>
      </c>
      <c r="AG68" s="995"/>
      <c r="AH68" s="995"/>
      <c r="AI68" s="995"/>
      <c r="AJ68" s="995"/>
      <c r="AK68" s="995">
        <v>0</v>
      </c>
      <c r="AL68" s="995"/>
      <c r="AM68" s="995"/>
      <c r="AN68" s="995"/>
      <c r="AO68" s="995"/>
      <c r="AP68" s="995">
        <v>125</v>
      </c>
      <c r="AQ68" s="995"/>
      <c r="AR68" s="995"/>
      <c r="AS68" s="995"/>
      <c r="AT68" s="995"/>
      <c r="AU68" s="995">
        <v>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141</v>
      </c>
      <c r="R69" s="984"/>
      <c r="S69" s="984"/>
      <c r="T69" s="984"/>
      <c r="U69" s="984"/>
      <c r="V69" s="984">
        <v>124</v>
      </c>
      <c r="W69" s="984"/>
      <c r="X69" s="984"/>
      <c r="Y69" s="984"/>
      <c r="Z69" s="984"/>
      <c r="AA69" s="984">
        <v>18</v>
      </c>
      <c r="AB69" s="984"/>
      <c r="AC69" s="984"/>
      <c r="AD69" s="984"/>
      <c r="AE69" s="984"/>
      <c r="AF69" s="984">
        <v>18</v>
      </c>
      <c r="AG69" s="984"/>
      <c r="AH69" s="984"/>
      <c r="AI69" s="984"/>
      <c r="AJ69" s="984"/>
      <c r="AK69" s="984">
        <v>13</v>
      </c>
      <c r="AL69" s="984"/>
      <c r="AM69" s="984"/>
      <c r="AN69" s="984"/>
      <c r="AO69" s="984"/>
      <c r="AP69" s="984" t="s">
        <v>561</v>
      </c>
      <c r="AQ69" s="984"/>
      <c r="AR69" s="984"/>
      <c r="AS69" s="984"/>
      <c r="AT69" s="984"/>
      <c r="AU69" s="984" t="s">
        <v>561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1238</v>
      </c>
      <c r="R70" s="984"/>
      <c r="S70" s="984"/>
      <c r="T70" s="984"/>
      <c r="U70" s="984"/>
      <c r="V70" s="984">
        <v>1207</v>
      </c>
      <c r="W70" s="984"/>
      <c r="X70" s="984"/>
      <c r="Y70" s="984"/>
      <c r="Z70" s="984"/>
      <c r="AA70" s="984">
        <v>31</v>
      </c>
      <c r="AB70" s="984"/>
      <c r="AC70" s="984"/>
      <c r="AD70" s="984"/>
      <c r="AE70" s="984"/>
      <c r="AF70" s="984">
        <v>31</v>
      </c>
      <c r="AG70" s="984"/>
      <c r="AH70" s="984"/>
      <c r="AI70" s="984"/>
      <c r="AJ70" s="984"/>
      <c r="AK70" s="984">
        <v>76</v>
      </c>
      <c r="AL70" s="984"/>
      <c r="AM70" s="984"/>
      <c r="AN70" s="984"/>
      <c r="AO70" s="984"/>
      <c r="AP70" s="984" t="s">
        <v>561</v>
      </c>
      <c r="AQ70" s="984"/>
      <c r="AR70" s="984"/>
      <c r="AS70" s="984"/>
      <c r="AT70" s="984"/>
      <c r="AU70" s="984" t="s">
        <v>561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271</v>
      </c>
      <c r="R71" s="984"/>
      <c r="S71" s="984"/>
      <c r="T71" s="984"/>
      <c r="U71" s="984"/>
      <c r="V71" s="984">
        <v>194</v>
      </c>
      <c r="W71" s="984"/>
      <c r="X71" s="984"/>
      <c r="Y71" s="984"/>
      <c r="Z71" s="984"/>
      <c r="AA71" s="984">
        <v>76</v>
      </c>
      <c r="AB71" s="984"/>
      <c r="AC71" s="984"/>
      <c r="AD71" s="984"/>
      <c r="AE71" s="984"/>
      <c r="AF71" s="984">
        <v>76</v>
      </c>
      <c r="AG71" s="984"/>
      <c r="AH71" s="984"/>
      <c r="AI71" s="984"/>
      <c r="AJ71" s="984"/>
      <c r="AK71" s="984">
        <v>70</v>
      </c>
      <c r="AL71" s="984"/>
      <c r="AM71" s="984"/>
      <c r="AN71" s="984"/>
      <c r="AO71" s="984"/>
      <c r="AP71" s="984" t="s">
        <v>561</v>
      </c>
      <c r="AQ71" s="984"/>
      <c r="AR71" s="984"/>
      <c r="AS71" s="984"/>
      <c r="AT71" s="984"/>
      <c r="AU71" s="984" t="s">
        <v>561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34078</v>
      </c>
      <c r="R72" s="984"/>
      <c r="S72" s="984"/>
      <c r="T72" s="984"/>
      <c r="U72" s="984"/>
      <c r="V72" s="984">
        <v>33928</v>
      </c>
      <c r="W72" s="984"/>
      <c r="X72" s="984"/>
      <c r="Y72" s="984"/>
      <c r="Z72" s="984"/>
      <c r="AA72" s="984">
        <v>150</v>
      </c>
      <c r="AB72" s="984"/>
      <c r="AC72" s="984"/>
      <c r="AD72" s="984"/>
      <c r="AE72" s="984"/>
      <c r="AF72" s="984">
        <v>150</v>
      </c>
      <c r="AG72" s="984"/>
      <c r="AH72" s="984"/>
      <c r="AI72" s="984"/>
      <c r="AJ72" s="984"/>
      <c r="AK72" s="984">
        <v>330</v>
      </c>
      <c r="AL72" s="984"/>
      <c r="AM72" s="984"/>
      <c r="AN72" s="984"/>
      <c r="AO72" s="984"/>
      <c r="AP72" s="984" t="s">
        <v>561</v>
      </c>
      <c r="AQ72" s="984"/>
      <c r="AR72" s="984"/>
      <c r="AS72" s="984"/>
      <c r="AT72" s="984"/>
      <c r="AU72" s="984" t="s">
        <v>561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49270</v>
      </c>
      <c r="R73" s="984"/>
      <c r="S73" s="984"/>
      <c r="T73" s="984"/>
      <c r="U73" s="984"/>
      <c r="V73" s="984">
        <v>48378</v>
      </c>
      <c r="W73" s="984"/>
      <c r="X73" s="984"/>
      <c r="Y73" s="984"/>
      <c r="Z73" s="984"/>
      <c r="AA73" s="984">
        <v>892</v>
      </c>
      <c r="AB73" s="984"/>
      <c r="AC73" s="984"/>
      <c r="AD73" s="984"/>
      <c r="AE73" s="984"/>
      <c r="AF73" s="984">
        <v>835</v>
      </c>
      <c r="AG73" s="984"/>
      <c r="AH73" s="984"/>
      <c r="AI73" s="984"/>
      <c r="AJ73" s="984"/>
      <c r="AK73" s="984">
        <v>0</v>
      </c>
      <c r="AL73" s="984"/>
      <c r="AM73" s="984"/>
      <c r="AN73" s="984"/>
      <c r="AO73" s="984"/>
      <c r="AP73" s="984" t="s">
        <v>561</v>
      </c>
      <c r="AQ73" s="984"/>
      <c r="AR73" s="984"/>
      <c r="AS73" s="984"/>
      <c r="AT73" s="984"/>
      <c r="AU73" s="984" t="s">
        <v>561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11048</v>
      </c>
      <c r="R74" s="984">
        <v>6933</v>
      </c>
      <c r="S74" s="984">
        <v>6933</v>
      </c>
      <c r="T74" s="984">
        <v>6933</v>
      </c>
      <c r="U74" s="984">
        <v>6933</v>
      </c>
      <c r="V74" s="984">
        <v>10962</v>
      </c>
      <c r="W74" s="984">
        <v>6850</v>
      </c>
      <c r="X74" s="984">
        <v>6850</v>
      </c>
      <c r="Y74" s="984">
        <v>6850</v>
      </c>
      <c r="Z74" s="984">
        <v>6850</v>
      </c>
      <c r="AA74" s="984">
        <v>86</v>
      </c>
      <c r="AB74" s="984">
        <v>82</v>
      </c>
      <c r="AC74" s="984">
        <v>82</v>
      </c>
      <c r="AD74" s="984">
        <v>82</v>
      </c>
      <c r="AE74" s="984">
        <v>82</v>
      </c>
      <c r="AF74" s="984">
        <v>86</v>
      </c>
      <c r="AG74" s="984">
        <v>82</v>
      </c>
      <c r="AH74" s="984">
        <v>82</v>
      </c>
      <c r="AI74" s="984">
        <v>82</v>
      </c>
      <c r="AJ74" s="984">
        <v>82</v>
      </c>
      <c r="AK74" s="984">
        <v>4624</v>
      </c>
      <c r="AL74" s="984">
        <v>2485</v>
      </c>
      <c r="AM74" s="984">
        <v>2485</v>
      </c>
      <c r="AN74" s="984">
        <v>2485</v>
      </c>
      <c r="AO74" s="984">
        <v>2485</v>
      </c>
      <c r="AP74" s="984" t="s">
        <v>561</v>
      </c>
      <c r="AQ74" s="984"/>
      <c r="AR74" s="984"/>
      <c r="AS74" s="984"/>
      <c r="AT74" s="984"/>
      <c r="AU74" s="984" t="s">
        <v>561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1656633</v>
      </c>
      <c r="R75" s="992">
        <v>1385861</v>
      </c>
      <c r="S75" s="992">
        <v>1385861</v>
      </c>
      <c r="T75" s="992">
        <v>1385861</v>
      </c>
      <c r="U75" s="993">
        <v>1385861</v>
      </c>
      <c r="V75" s="994">
        <v>1631442</v>
      </c>
      <c r="W75" s="992">
        <v>1346246</v>
      </c>
      <c r="X75" s="992">
        <v>1346246</v>
      </c>
      <c r="Y75" s="992">
        <v>1346246</v>
      </c>
      <c r="Z75" s="993">
        <v>1346246</v>
      </c>
      <c r="AA75" s="994">
        <v>25191</v>
      </c>
      <c r="AB75" s="992">
        <v>39615</v>
      </c>
      <c r="AC75" s="992">
        <v>39615</v>
      </c>
      <c r="AD75" s="992">
        <v>39615</v>
      </c>
      <c r="AE75" s="993">
        <v>39615</v>
      </c>
      <c r="AF75" s="994">
        <v>25191</v>
      </c>
      <c r="AG75" s="992">
        <v>39615</v>
      </c>
      <c r="AH75" s="992">
        <v>39615</v>
      </c>
      <c r="AI75" s="992">
        <v>39615</v>
      </c>
      <c r="AJ75" s="993">
        <v>39615</v>
      </c>
      <c r="AK75" s="994">
        <v>23240</v>
      </c>
      <c r="AL75" s="992"/>
      <c r="AM75" s="992"/>
      <c r="AN75" s="992"/>
      <c r="AO75" s="993"/>
      <c r="AP75" s="994" t="s">
        <v>561</v>
      </c>
      <c r="AQ75" s="992"/>
      <c r="AR75" s="992"/>
      <c r="AS75" s="992"/>
      <c r="AT75" s="993"/>
      <c r="AU75" s="994" t="s">
        <v>561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SUM(AF68:AJ87)</f>
        <v>185466</v>
      </c>
      <c r="AG88" s="972"/>
      <c r="AH88" s="972"/>
      <c r="AI88" s="972"/>
      <c r="AJ88" s="972"/>
      <c r="AK88" s="976"/>
      <c r="AL88" s="976"/>
      <c r="AM88" s="976"/>
      <c r="AN88" s="976"/>
      <c r="AO88" s="976"/>
      <c r="AP88" s="972">
        <f>SUM(AP68:AT87)</f>
        <v>125</v>
      </c>
      <c r="AQ88" s="972"/>
      <c r="AR88" s="972"/>
      <c r="AS88" s="972"/>
      <c r="AT88" s="972"/>
      <c r="AU88" s="972">
        <f>SUM(AU68:AY87)</f>
        <v>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SUM(CR7:CV88)</f>
        <v>1339</v>
      </c>
      <c r="CS102" s="966"/>
      <c r="CT102" s="966"/>
      <c r="CU102" s="966"/>
      <c r="CV102" s="967"/>
      <c r="CW102" s="965">
        <f>SUM(CW7:DA88)</f>
        <v>330</v>
      </c>
      <c r="CX102" s="966"/>
      <c r="CY102" s="966"/>
      <c r="CZ102" s="966"/>
      <c r="DA102" s="967"/>
      <c r="DB102" s="965">
        <f>SUM(DB7:DF88)</f>
        <v>1975</v>
      </c>
      <c r="DC102" s="966"/>
      <c r="DD102" s="966"/>
      <c r="DE102" s="966"/>
      <c r="DF102" s="967"/>
      <c r="DG102" s="965">
        <f>SUM(DG7:DK88)</f>
        <v>6950</v>
      </c>
      <c r="DH102" s="966"/>
      <c r="DI102" s="966"/>
      <c r="DJ102" s="966"/>
      <c r="DK102" s="967"/>
      <c r="DL102" s="965">
        <f>SUM(DL7:DP88)</f>
        <v>0</v>
      </c>
      <c r="DM102" s="966"/>
      <c r="DN102" s="966"/>
      <c r="DO102" s="966"/>
      <c r="DP102" s="967"/>
      <c r="DQ102" s="965">
        <f>SUM(DQ7:DU88)</f>
        <v>0</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1439678</v>
      </c>
      <c r="AB110" s="902"/>
      <c r="AC110" s="902"/>
      <c r="AD110" s="902"/>
      <c r="AE110" s="903"/>
      <c r="AF110" s="904">
        <v>1373228</v>
      </c>
      <c r="AG110" s="902"/>
      <c r="AH110" s="902"/>
      <c r="AI110" s="902"/>
      <c r="AJ110" s="903"/>
      <c r="AK110" s="904">
        <v>1277045</v>
      </c>
      <c r="AL110" s="902"/>
      <c r="AM110" s="902"/>
      <c r="AN110" s="902"/>
      <c r="AO110" s="903"/>
      <c r="AP110" s="905">
        <v>2.7</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11166291</v>
      </c>
      <c r="BR110" s="855"/>
      <c r="BS110" s="855"/>
      <c r="BT110" s="855"/>
      <c r="BU110" s="855"/>
      <c r="BV110" s="855">
        <v>9978993</v>
      </c>
      <c r="BW110" s="855"/>
      <c r="BX110" s="855"/>
      <c r="BY110" s="855"/>
      <c r="BZ110" s="855"/>
      <c r="CA110" s="855">
        <v>11873611</v>
      </c>
      <c r="CB110" s="855"/>
      <c r="CC110" s="855"/>
      <c r="CD110" s="855"/>
      <c r="CE110" s="855"/>
      <c r="CF110" s="879">
        <v>25.1</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7712324</v>
      </c>
      <c r="BR111" s="830"/>
      <c r="BS111" s="830"/>
      <c r="BT111" s="830"/>
      <c r="BU111" s="830"/>
      <c r="BV111" s="830">
        <v>7947826</v>
      </c>
      <c r="BW111" s="830"/>
      <c r="BX111" s="830"/>
      <c r="BY111" s="830"/>
      <c r="BZ111" s="830"/>
      <c r="CA111" s="830">
        <v>7457160</v>
      </c>
      <c r="CB111" s="830"/>
      <c r="CC111" s="830"/>
      <c r="CD111" s="830"/>
      <c r="CE111" s="830"/>
      <c r="CF111" s="888">
        <v>15.7</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7516063</v>
      </c>
      <c r="BR112" s="830"/>
      <c r="BS112" s="830"/>
      <c r="BT112" s="830"/>
      <c r="BU112" s="830"/>
      <c r="BV112" s="830">
        <v>7531549</v>
      </c>
      <c r="BW112" s="830"/>
      <c r="BX112" s="830"/>
      <c r="BY112" s="830"/>
      <c r="BZ112" s="830"/>
      <c r="CA112" s="830">
        <v>6810583</v>
      </c>
      <c r="CB112" s="830"/>
      <c r="CC112" s="830"/>
      <c r="CD112" s="830"/>
      <c r="CE112" s="830"/>
      <c r="CF112" s="888">
        <v>14.4</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416014</v>
      </c>
      <c r="AB113" s="932"/>
      <c r="AC113" s="932"/>
      <c r="AD113" s="932"/>
      <c r="AE113" s="933"/>
      <c r="AF113" s="934">
        <v>456355</v>
      </c>
      <c r="AG113" s="932"/>
      <c r="AH113" s="932"/>
      <c r="AI113" s="932"/>
      <c r="AJ113" s="933"/>
      <c r="AK113" s="934">
        <v>348179</v>
      </c>
      <c r="AL113" s="932"/>
      <c r="AM113" s="932"/>
      <c r="AN113" s="932"/>
      <c r="AO113" s="933"/>
      <c r="AP113" s="935">
        <v>0.7</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7397</v>
      </c>
      <c r="BR113" s="830"/>
      <c r="BS113" s="830"/>
      <c r="BT113" s="830"/>
      <c r="BU113" s="830"/>
      <c r="BV113" s="830">
        <v>6303</v>
      </c>
      <c r="BW113" s="830"/>
      <c r="BX113" s="830"/>
      <c r="BY113" s="830"/>
      <c r="BZ113" s="830"/>
      <c r="CA113" s="830">
        <v>5016</v>
      </c>
      <c r="CB113" s="830"/>
      <c r="CC113" s="830"/>
      <c r="CD113" s="830"/>
      <c r="CE113" s="830"/>
      <c r="CF113" s="888">
        <v>0</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1196</v>
      </c>
      <c r="AB114" s="793"/>
      <c r="AC114" s="793"/>
      <c r="AD114" s="793"/>
      <c r="AE114" s="794"/>
      <c r="AF114" s="795">
        <v>1352</v>
      </c>
      <c r="AG114" s="793"/>
      <c r="AH114" s="793"/>
      <c r="AI114" s="793"/>
      <c r="AJ114" s="794"/>
      <c r="AK114" s="795">
        <v>1290</v>
      </c>
      <c r="AL114" s="793"/>
      <c r="AM114" s="793"/>
      <c r="AN114" s="793"/>
      <c r="AO114" s="794"/>
      <c r="AP114" s="837">
        <v>0</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6441221</v>
      </c>
      <c r="BR114" s="830"/>
      <c r="BS114" s="830"/>
      <c r="BT114" s="830"/>
      <c r="BU114" s="830"/>
      <c r="BV114" s="830">
        <v>6738282</v>
      </c>
      <c r="BW114" s="830"/>
      <c r="BX114" s="830"/>
      <c r="BY114" s="830"/>
      <c r="BZ114" s="830"/>
      <c r="CA114" s="830">
        <v>6858645</v>
      </c>
      <c r="CB114" s="830"/>
      <c r="CC114" s="830"/>
      <c r="CD114" s="830"/>
      <c r="CE114" s="830"/>
      <c r="CF114" s="888">
        <v>14.5</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381183</v>
      </c>
      <c r="AB115" s="932"/>
      <c r="AC115" s="932"/>
      <c r="AD115" s="932"/>
      <c r="AE115" s="933"/>
      <c r="AF115" s="934">
        <v>140650</v>
      </c>
      <c r="AG115" s="932"/>
      <c r="AH115" s="932"/>
      <c r="AI115" s="932"/>
      <c r="AJ115" s="933"/>
      <c r="AK115" s="934">
        <v>586590</v>
      </c>
      <c r="AL115" s="932"/>
      <c r="AM115" s="932"/>
      <c r="AN115" s="932"/>
      <c r="AO115" s="933"/>
      <c r="AP115" s="935">
        <v>1.2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7376112</v>
      </c>
      <c r="DH115" s="793"/>
      <c r="DI115" s="793"/>
      <c r="DJ115" s="793"/>
      <c r="DK115" s="794"/>
      <c r="DL115" s="795">
        <v>7645970</v>
      </c>
      <c r="DM115" s="793"/>
      <c r="DN115" s="793"/>
      <c r="DO115" s="793"/>
      <c r="DP115" s="794"/>
      <c r="DQ115" s="795">
        <v>7189660</v>
      </c>
      <c r="DR115" s="793"/>
      <c r="DS115" s="793"/>
      <c r="DT115" s="793"/>
      <c r="DU115" s="794"/>
      <c r="DV115" s="837">
        <v>15.2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2238071</v>
      </c>
      <c r="AB117" s="916"/>
      <c r="AC117" s="916"/>
      <c r="AD117" s="916"/>
      <c r="AE117" s="917"/>
      <c r="AF117" s="918">
        <v>1971585</v>
      </c>
      <c r="AG117" s="916"/>
      <c r="AH117" s="916"/>
      <c r="AI117" s="916"/>
      <c r="AJ117" s="917"/>
      <c r="AK117" s="918">
        <v>2213104</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32843296</v>
      </c>
      <c r="BR119" s="858"/>
      <c r="BS119" s="858"/>
      <c r="BT119" s="858"/>
      <c r="BU119" s="858"/>
      <c r="BV119" s="858">
        <v>32202953</v>
      </c>
      <c r="BW119" s="858"/>
      <c r="BX119" s="858"/>
      <c r="BY119" s="858"/>
      <c r="BZ119" s="858"/>
      <c r="CA119" s="858">
        <v>33005015</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336212</v>
      </c>
      <c r="DH119" s="777"/>
      <c r="DI119" s="777"/>
      <c r="DJ119" s="777"/>
      <c r="DK119" s="778"/>
      <c r="DL119" s="779">
        <v>301856</v>
      </c>
      <c r="DM119" s="777"/>
      <c r="DN119" s="777"/>
      <c r="DO119" s="777"/>
      <c r="DP119" s="778"/>
      <c r="DQ119" s="779">
        <v>267500</v>
      </c>
      <c r="DR119" s="777"/>
      <c r="DS119" s="777"/>
      <c r="DT119" s="777"/>
      <c r="DU119" s="778"/>
      <c r="DV119" s="861">
        <v>0.6</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54546742</v>
      </c>
      <c r="BR120" s="855"/>
      <c r="BS120" s="855"/>
      <c r="BT120" s="855"/>
      <c r="BU120" s="855"/>
      <c r="BV120" s="855">
        <v>60610185</v>
      </c>
      <c r="BW120" s="855"/>
      <c r="BX120" s="855"/>
      <c r="BY120" s="855"/>
      <c r="BZ120" s="855"/>
      <c r="CA120" s="855">
        <v>62206161</v>
      </c>
      <c r="CB120" s="855"/>
      <c r="CC120" s="855"/>
      <c r="CD120" s="855"/>
      <c r="CE120" s="855"/>
      <c r="CF120" s="879">
        <v>131.30000000000001</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7494431</v>
      </c>
      <c r="DH120" s="855"/>
      <c r="DI120" s="855"/>
      <c r="DJ120" s="855"/>
      <c r="DK120" s="855"/>
      <c r="DL120" s="855">
        <v>7508119</v>
      </c>
      <c r="DM120" s="855"/>
      <c r="DN120" s="855"/>
      <c r="DO120" s="855"/>
      <c r="DP120" s="855"/>
      <c r="DQ120" s="855">
        <v>6787593</v>
      </c>
      <c r="DR120" s="855"/>
      <c r="DS120" s="855"/>
      <c r="DT120" s="855"/>
      <c r="DU120" s="855"/>
      <c r="DV120" s="856">
        <v>14.3</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8098103</v>
      </c>
      <c r="BR121" s="830"/>
      <c r="BS121" s="830"/>
      <c r="BT121" s="830"/>
      <c r="BU121" s="830"/>
      <c r="BV121" s="830">
        <v>7596301</v>
      </c>
      <c r="BW121" s="830"/>
      <c r="BX121" s="830"/>
      <c r="BY121" s="830"/>
      <c r="BZ121" s="830"/>
      <c r="CA121" s="830">
        <v>8422130</v>
      </c>
      <c r="CB121" s="830"/>
      <c r="CC121" s="830"/>
      <c r="CD121" s="830"/>
      <c r="CE121" s="830"/>
      <c r="CF121" s="888">
        <v>17.8</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21632</v>
      </c>
      <c r="DH121" s="830"/>
      <c r="DI121" s="830"/>
      <c r="DJ121" s="830"/>
      <c r="DK121" s="830"/>
      <c r="DL121" s="830">
        <v>23430</v>
      </c>
      <c r="DM121" s="830"/>
      <c r="DN121" s="830"/>
      <c r="DO121" s="830"/>
      <c r="DP121" s="830"/>
      <c r="DQ121" s="830">
        <v>22990</v>
      </c>
      <c r="DR121" s="830"/>
      <c r="DS121" s="830"/>
      <c r="DT121" s="830"/>
      <c r="DU121" s="830"/>
      <c r="DV121" s="807">
        <v>0</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8162749</v>
      </c>
      <c r="BR122" s="858"/>
      <c r="BS122" s="858"/>
      <c r="BT122" s="858"/>
      <c r="BU122" s="858"/>
      <c r="BV122" s="858">
        <v>7106395</v>
      </c>
      <c r="BW122" s="858"/>
      <c r="BX122" s="858"/>
      <c r="BY122" s="858"/>
      <c r="BZ122" s="858"/>
      <c r="CA122" s="858">
        <v>6241968</v>
      </c>
      <c r="CB122" s="858"/>
      <c r="CC122" s="858"/>
      <c r="CD122" s="858"/>
      <c r="CE122" s="858"/>
      <c r="CF122" s="859">
        <v>13.2</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70807594</v>
      </c>
      <c r="BR123" s="846"/>
      <c r="BS123" s="846"/>
      <c r="BT123" s="846"/>
      <c r="BU123" s="846"/>
      <c r="BV123" s="846">
        <v>75312881</v>
      </c>
      <c r="BW123" s="846"/>
      <c r="BX123" s="846"/>
      <c r="BY123" s="846"/>
      <c r="BZ123" s="846"/>
      <c r="CA123" s="846">
        <v>76870259</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v>344446</v>
      </c>
      <c r="AB124" s="793"/>
      <c r="AC124" s="793"/>
      <c r="AD124" s="793"/>
      <c r="AE124" s="794"/>
      <c r="AF124" s="795">
        <v>104916</v>
      </c>
      <c r="AG124" s="793"/>
      <c r="AH124" s="793"/>
      <c r="AI124" s="793"/>
      <c r="AJ124" s="794"/>
      <c r="AK124" s="795">
        <v>551006</v>
      </c>
      <c r="AL124" s="793"/>
      <c r="AM124" s="793"/>
      <c r="AN124" s="793"/>
      <c r="AO124" s="794"/>
      <c r="AP124" s="837">
        <v>1.2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36737</v>
      </c>
      <c r="AB126" s="793"/>
      <c r="AC126" s="793"/>
      <c r="AD126" s="793"/>
      <c r="AE126" s="794"/>
      <c r="AF126" s="795">
        <v>35734</v>
      </c>
      <c r="AG126" s="793"/>
      <c r="AH126" s="793"/>
      <c r="AI126" s="793"/>
      <c r="AJ126" s="794"/>
      <c r="AK126" s="795">
        <v>35584</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1127429</v>
      </c>
      <c r="AB128" s="814"/>
      <c r="AC128" s="814"/>
      <c r="AD128" s="814"/>
      <c r="AE128" s="815"/>
      <c r="AF128" s="816">
        <v>1247469</v>
      </c>
      <c r="AG128" s="814"/>
      <c r="AH128" s="814"/>
      <c r="AI128" s="814"/>
      <c r="AJ128" s="815"/>
      <c r="AK128" s="816">
        <v>1562793</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11.28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44663927</v>
      </c>
      <c r="AB129" s="793"/>
      <c r="AC129" s="793"/>
      <c r="AD129" s="793"/>
      <c r="AE129" s="794"/>
      <c r="AF129" s="795">
        <v>46967027</v>
      </c>
      <c r="AG129" s="793"/>
      <c r="AH129" s="793"/>
      <c r="AI129" s="793"/>
      <c r="AJ129" s="794"/>
      <c r="AK129" s="795">
        <v>48488360</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16.28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1430927</v>
      </c>
      <c r="AB130" s="793"/>
      <c r="AC130" s="793"/>
      <c r="AD130" s="793"/>
      <c r="AE130" s="794"/>
      <c r="AF130" s="795">
        <v>1260267</v>
      </c>
      <c r="AG130" s="793"/>
      <c r="AH130" s="793"/>
      <c r="AI130" s="793"/>
      <c r="AJ130" s="794"/>
      <c r="AK130" s="795">
        <v>1093449</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-0.9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43233000</v>
      </c>
      <c r="AB131" s="777"/>
      <c r="AC131" s="777"/>
      <c r="AD131" s="777"/>
      <c r="AE131" s="778"/>
      <c r="AF131" s="779">
        <v>45706760</v>
      </c>
      <c r="AG131" s="777"/>
      <c r="AH131" s="777"/>
      <c r="AI131" s="777"/>
      <c r="AJ131" s="778"/>
      <c r="AK131" s="779">
        <v>47394911</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-0.74083454800000004</v>
      </c>
      <c r="AB132" s="758"/>
      <c r="AC132" s="758"/>
      <c r="AD132" s="758"/>
      <c r="AE132" s="759"/>
      <c r="AF132" s="760">
        <v>-1.1730234209999999</v>
      </c>
      <c r="AG132" s="758"/>
      <c r="AH132" s="758"/>
      <c r="AI132" s="758"/>
      <c r="AJ132" s="759"/>
      <c r="AK132" s="760">
        <v>-0.93499067899999999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v>
      </c>
      <c r="AB133" s="737"/>
      <c r="AC133" s="737"/>
      <c r="AD133" s="737"/>
      <c r="AE133" s="738"/>
      <c r="AF133" s="736">
        <v>-0.8</v>
      </c>
      <c r="AG133" s="737"/>
      <c r="AH133" s="737"/>
      <c r="AI133" s="737"/>
      <c r="AJ133" s="738"/>
      <c r="AK133" s="736">
        <v>-0.9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yRWqUNdW/TE86sMh3oQbWNB448uV+yfWWm8pfyjta+BETbInYM9JEAGQ+k63bHmf5G/UG9Y+f5V0Vxe1NThcw==" saltValue="PBpwYgcw2Gh8Gqi65Vcf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Vlj5/OqmRzFWaBOyTUcwGfaSf7wDv0ZH5xleJeN72a8eSESrhBr+KlwDnFPhLqmNUFDbUB/zR7qDJa4CtegGg==" saltValue="oKCuJSjYtarTLmp44LlL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GszceJ+DwJFYYjBc9A4IPmKmbrEr+nlcJFmAmxRRb288c59U6eNgYNAcimCnQMHLPG8ecbwqR5RuaE3fru6Hg==" saltValue="e65ty+Ud8BZ7rA75gIz8k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10447978</v>
      </c>
      <c r="AP9" s="262">
        <v>70578</v>
      </c>
      <c r="AQ9" s="263">
        <v>66742</v>
      </c>
      <c r="AR9" s="264">
        <v>5.7</v>
      </c>
    </row>
    <row r="10" spans="1:46" ht="13.5" customHeight="1" x14ac:dyDescent="0.2">
      <c r="A10" s="247"/>
      <c r="AK10" s="1143" t="s">
        <v>483</v>
      </c>
      <c r="AL10" s="1144"/>
      <c r="AM10" s="1144"/>
      <c r="AN10" s="1145"/>
      <c r="AO10" s="265">
        <v>25712</v>
      </c>
      <c r="AP10" s="265">
        <v>174</v>
      </c>
      <c r="AQ10" s="266">
        <v>1287</v>
      </c>
      <c r="AR10" s="267">
        <v>-86.5</v>
      </c>
    </row>
    <row r="11" spans="1:46" ht="13.5" customHeight="1" x14ac:dyDescent="0.2">
      <c r="A11" s="247"/>
      <c r="AK11" s="1143" t="s">
        <v>484</v>
      </c>
      <c r="AL11" s="1144"/>
      <c r="AM11" s="1144"/>
      <c r="AN11" s="1145"/>
      <c r="AO11" s="265">
        <v>91719</v>
      </c>
      <c r="AP11" s="265">
        <v>620</v>
      </c>
      <c r="AQ11" s="266">
        <v>1074</v>
      </c>
      <c r="AR11" s="267">
        <v>-42.3</v>
      </c>
    </row>
    <row r="12" spans="1:46" ht="13.5" customHeight="1" x14ac:dyDescent="0.2">
      <c r="A12" s="247"/>
      <c r="AK12" s="1143" t="s">
        <v>485</v>
      </c>
      <c r="AL12" s="1144"/>
      <c r="AM12" s="1144"/>
      <c r="AN12" s="1145"/>
      <c r="AO12" s="265" t="s">
        <v>486</v>
      </c>
      <c r="AP12" s="265" t="s">
        <v>486</v>
      </c>
      <c r="AQ12" s="266">
        <v>41</v>
      </c>
      <c r="AR12" s="267" t="s">
        <v>486</v>
      </c>
    </row>
    <row r="13" spans="1:46" ht="13.5" customHeight="1" x14ac:dyDescent="0.2">
      <c r="A13" s="247"/>
      <c r="AK13" s="1143" t="s">
        <v>487</v>
      </c>
      <c r="AL13" s="1144"/>
      <c r="AM13" s="1144"/>
      <c r="AN13" s="1145"/>
      <c r="AO13" s="265" t="s">
        <v>486</v>
      </c>
      <c r="AP13" s="265" t="s">
        <v>486</v>
      </c>
      <c r="AQ13" s="266">
        <v>2303</v>
      </c>
      <c r="AR13" s="267" t="s">
        <v>486</v>
      </c>
    </row>
    <row r="14" spans="1:46" ht="13.5" customHeight="1" x14ac:dyDescent="0.2">
      <c r="A14" s="247"/>
      <c r="AK14" s="1143" t="s">
        <v>488</v>
      </c>
      <c r="AL14" s="1144"/>
      <c r="AM14" s="1144"/>
      <c r="AN14" s="1145"/>
      <c r="AO14" s="265">
        <v>220179</v>
      </c>
      <c r="AP14" s="265">
        <v>1487</v>
      </c>
      <c r="AQ14" s="266">
        <v>1496</v>
      </c>
      <c r="AR14" s="267">
        <v>-0.6</v>
      </c>
    </row>
    <row r="15" spans="1:46" ht="13.5" customHeight="1" x14ac:dyDescent="0.2">
      <c r="A15" s="247"/>
      <c r="AK15" s="1146" t="s">
        <v>489</v>
      </c>
      <c r="AL15" s="1147"/>
      <c r="AM15" s="1147"/>
      <c r="AN15" s="1148"/>
      <c r="AO15" s="265">
        <v>-450042</v>
      </c>
      <c r="AP15" s="265">
        <v>-3040</v>
      </c>
      <c r="AQ15" s="266">
        <v>-3858</v>
      </c>
      <c r="AR15" s="267">
        <v>-21.2</v>
      </c>
    </row>
    <row r="16" spans="1:46" ht="13.2" x14ac:dyDescent="0.2">
      <c r="A16" s="247"/>
      <c r="AK16" s="1146" t="s">
        <v>177</v>
      </c>
      <c r="AL16" s="1147"/>
      <c r="AM16" s="1147"/>
      <c r="AN16" s="1148"/>
      <c r="AO16" s="265">
        <v>10335546</v>
      </c>
      <c r="AP16" s="265">
        <v>69819</v>
      </c>
      <c r="AQ16" s="266">
        <v>69084</v>
      </c>
      <c r="AR16" s="267">
        <v>1.1000000000000001</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5.9</v>
      </c>
      <c r="AP21" s="278">
        <v>6.14</v>
      </c>
      <c r="AQ21" s="279">
        <v>-0.24</v>
      </c>
      <c r="AS21" s="280"/>
      <c r="AT21" s="276"/>
    </row>
    <row r="22" spans="1:46" s="248" customFormat="1" ht="13.2" x14ac:dyDescent="0.2">
      <c r="A22" s="276"/>
      <c r="AK22" s="1149" t="s">
        <v>495</v>
      </c>
      <c r="AL22" s="1150"/>
      <c r="AM22" s="1150"/>
      <c r="AN22" s="1151"/>
      <c r="AO22" s="281">
        <v>99.9</v>
      </c>
      <c r="AP22" s="282">
        <v>99.7</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1277045</v>
      </c>
      <c r="AP32" s="291">
        <v>8627</v>
      </c>
      <c r="AQ32" s="292">
        <v>26372</v>
      </c>
      <c r="AR32" s="293">
        <v>-67.3</v>
      </c>
    </row>
    <row r="33" spans="1:46" ht="13.5" customHeight="1" x14ac:dyDescent="0.2">
      <c r="A33" s="247"/>
      <c r="AK33" s="1133" t="s">
        <v>500</v>
      </c>
      <c r="AL33" s="1134"/>
      <c r="AM33" s="1134"/>
      <c r="AN33" s="1135"/>
      <c r="AO33" s="291" t="s">
        <v>486</v>
      </c>
      <c r="AP33" s="291" t="s">
        <v>486</v>
      </c>
      <c r="AQ33" s="292">
        <v>3</v>
      </c>
      <c r="AR33" s="293" t="s">
        <v>486</v>
      </c>
    </row>
    <row r="34" spans="1:46" ht="27" customHeight="1" x14ac:dyDescent="0.2">
      <c r="A34" s="247"/>
      <c r="AK34" s="1133" t="s">
        <v>501</v>
      </c>
      <c r="AL34" s="1134"/>
      <c r="AM34" s="1134"/>
      <c r="AN34" s="1135"/>
      <c r="AO34" s="291" t="s">
        <v>486</v>
      </c>
      <c r="AP34" s="291" t="s">
        <v>486</v>
      </c>
      <c r="AQ34" s="292">
        <v>27</v>
      </c>
      <c r="AR34" s="293" t="s">
        <v>486</v>
      </c>
    </row>
    <row r="35" spans="1:46" ht="27" customHeight="1" x14ac:dyDescent="0.2">
      <c r="A35" s="247"/>
      <c r="AK35" s="1133" t="s">
        <v>502</v>
      </c>
      <c r="AL35" s="1134"/>
      <c r="AM35" s="1134"/>
      <c r="AN35" s="1135"/>
      <c r="AO35" s="291">
        <v>348179</v>
      </c>
      <c r="AP35" s="291">
        <v>2352</v>
      </c>
      <c r="AQ35" s="292">
        <v>5235</v>
      </c>
      <c r="AR35" s="293">
        <v>-55.1</v>
      </c>
    </row>
    <row r="36" spans="1:46" ht="27" customHeight="1" x14ac:dyDescent="0.2">
      <c r="A36" s="247"/>
      <c r="AK36" s="1133" t="s">
        <v>503</v>
      </c>
      <c r="AL36" s="1134"/>
      <c r="AM36" s="1134"/>
      <c r="AN36" s="1135"/>
      <c r="AO36" s="291">
        <v>1290</v>
      </c>
      <c r="AP36" s="291">
        <v>9</v>
      </c>
      <c r="AQ36" s="292">
        <v>476</v>
      </c>
      <c r="AR36" s="293">
        <v>-98.1</v>
      </c>
    </row>
    <row r="37" spans="1:46" ht="13.5" customHeight="1" x14ac:dyDescent="0.2">
      <c r="A37" s="247"/>
      <c r="AK37" s="1133" t="s">
        <v>504</v>
      </c>
      <c r="AL37" s="1134"/>
      <c r="AM37" s="1134"/>
      <c r="AN37" s="1135"/>
      <c r="AO37" s="291">
        <v>586590</v>
      </c>
      <c r="AP37" s="291">
        <v>3963</v>
      </c>
      <c r="AQ37" s="292">
        <v>969</v>
      </c>
      <c r="AR37" s="293">
        <v>309</v>
      </c>
    </row>
    <row r="38" spans="1:46" ht="27" customHeight="1" x14ac:dyDescent="0.2">
      <c r="A38" s="247"/>
      <c r="AK38" s="1136" t="s">
        <v>505</v>
      </c>
      <c r="AL38" s="1137"/>
      <c r="AM38" s="1137"/>
      <c r="AN38" s="1138"/>
      <c r="AO38" s="294" t="s">
        <v>486</v>
      </c>
      <c r="AP38" s="294" t="s">
        <v>486</v>
      </c>
      <c r="AQ38" s="295" t="s">
        <v>486</v>
      </c>
      <c r="AR38" s="283" t="s">
        <v>486</v>
      </c>
      <c r="AS38" s="290"/>
    </row>
    <row r="39" spans="1:46" ht="13.2" x14ac:dyDescent="0.2">
      <c r="A39" s="247"/>
      <c r="AK39" s="1136" t="s">
        <v>506</v>
      </c>
      <c r="AL39" s="1137"/>
      <c r="AM39" s="1137"/>
      <c r="AN39" s="1138"/>
      <c r="AO39" s="291">
        <v>-1562793</v>
      </c>
      <c r="AP39" s="291">
        <v>-10557</v>
      </c>
      <c r="AQ39" s="292">
        <v>-7307</v>
      </c>
      <c r="AR39" s="293">
        <v>44.5</v>
      </c>
      <c r="AS39" s="290"/>
    </row>
    <row r="40" spans="1:46" ht="27" customHeight="1" x14ac:dyDescent="0.2">
      <c r="A40" s="247"/>
      <c r="AK40" s="1133" t="s">
        <v>507</v>
      </c>
      <c r="AL40" s="1134"/>
      <c r="AM40" s="1134"/>
      <c r="AN40" s="1135"/>
      <c r="AO40" s="291">
        <v>-1093449</v>
      </c>
      <c r="AP40" s="291">
        <v>-7386</v>
      </c>
      <c r="AQ40" s="292">
        <v>-17667</v>
      </c>
      <c r="AR40" s="293">
        <v>-58.2</v>
      </c>
      <c r="AS40" s="290"/>
    </row>
    <row r="41" spans="1:46" ht="13.2" x14ac:dyDescent="0.2">
      <c r="A41" s="247"/>
      <c r="AK41" s="1139" t="s">
        <v>287</v>
      </c>
      <c r="AL41" s="1140"/>
      <c r="AM41" s="1140"/>
      <c r="AN41" s="1141"/>
      <c r="AO41" s="291">
        <v>-443138</v>
      </c>
      <c r="AP41" s="291">
        <v>-2993</v>
      </c>
      <c r="AQ41" s="292">
        <v>8108</v>
      </c>
      <c r="AR41" s="293">
        <v>-136.9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3992277</v>
      </c>
      <c r="AN51" s="313">
        <v>27040</v>
      </c>
      <c r="AO51" s="314">
        <v>-45.9</v>
      </c>
      <c r="AP51" s="315">
        <v>39221</v>
      </c>
      <c r="AQ51" s="316">
        <v>-8.4</v>
      </c>
      <c r="AR51" s="317">
        <v>-37.5</v>
      </c>
    </row>
    <row r="52" spans="1:44" ht="13.2" x14ac:dyDescent="0.2">
      <c r="A52" s="247"/>
      <c r="AK52" s="318"/>
      <c r="AL52" s="319" t="s">
        <v>517</v>
      </c>
      <c r="AM52" s="320">
        <v>3192319</v>
      </c>
      <c r="AN52" s="321">
        <v>21622</v>
      </c>
      <c r="AO52" s="322">
        <v>-40.9</v>
      </c>
      <c r="AP52" s="323">
        <v>24821</v>
      </c>
      <c r="AQ52" s="324">
        <v>8.1999999999999993</v>
      </c>
      <c r="AR52" s="325">
        <v>-49.1</v>
      </c>
    </row>
    <row r="53" spans="1:44" ht="13.2" x14ac:dyDescent="0.2">
      <c r="A53" s="247"/>
      <c r="AK53" s="303" t="s">
        <v>518</v>
      </c>
      <c r="AL53" s="304"/>
      <c r="AM53" s="312">
        <v>6348236</v>
      </c>
      <c r="AN53" s="313">
        <v>42886</v>
      </c>
      <c r="AO53" s="314">
        <v>58.6</v>
      </c>
      <c r="AP53" s="315">
        <v>38566</v>
      </c>
      <c r="AQ53" s="316">
        <v>-1.7</v>
      </c>
      <c r="AR53" s="317">
        <v>60.3</v>
      </c>
    </row>
    <row r="54" spans="1:44" ht="13.2" x14ac:dyDescent="0.2">
      <c r="A54" s="247"/>
      <c r="AK54" s="318"/>
      <c r="AL54" s="319" t="s">
        <v>517</v>
      </c>
      <c r="AM54" s="320">
        <v>5757214</v>
      </c>
      <c r="AN54" s="321">
        <v>38894</v>
      </c>
      <c r="AO54" s="322">
        <v>79.900000000000006</v>
      </c>
      <c r="AP54" s="323">
        <v>24059</v>
      </c>
      <c r="AQ54" s="324">
        <v>-3.1</v>
      </c>
      <c r="AR54" s="325">
        <v>83</v>
      </c>
    </row>
    <row r="55" spans="1:44" ht="13.2" x14ac:dyDescent="0.2">
      <c r="A55" s="247"/>
      <c r="AK55" s="303" t="s">
        <v>519</v>
      </c>
      <c r="AL55" s="304"/>
      <c r="AM55" s="312">
        <v>5851115</v>
      </c>
      <c r="AN55" s="313">
        <v>39544</v>
      </c>
      <c r="AO55" s="314">
        <v>-7.8</v>
      </c>
      <c r="AP55" s="315">
        <v>35156</v>
      </c>
      <c r="AQ55" s="316">
        <v>-8.8000000000000007</v>
      </c>
      <c r="AR55" s="317">
        <v>1</v>
      </c>
    </row>
    <row r="56" spans="1:44" ht="13.2" x14ac:dyDescent="0.2">
      <c r="A56" s="247"/>
      <c r="AK56" s="318"/>
      <c r="AL56" s="319" t="s">
        <v>517</v>
      </c>
      <c r="AM56" s="320">
        <v>5106782</v>
      </c>
      <c r="AN56" s="321">
        <v>34514</v>
      </c>
      <c r="AO56" s="322">
        <v>-11.3</v>
      </c>
      <c r="AP56" s="323">
        <v>22430</v>
      </c>
      <c r="AQ56" s="324">
        <v>-6.8</v>
      </c>
      <c r="AR56" s="325">
        <v>-4.5</v>
      </c>
    </row>
    <row r="57" spans="1:44" ht="13.2" x14ac:dyDescent="0.2">
      <c r="A57" s="247"/>
      <c r="AK57" s="303" t="s">
        <v>520</v>
      </c>
      <c r="AL57" s="304"/>
      <c r="AM57" s="312">
        <v>5741355</v>
      </c>
      <c r="AN57" s="313">
        <v>38843</v>
      </c>
      <c r="AO57" s="314">
        <v>-1.8</v>
      </c>
      <c r="AP57" s="315">
        <v>37029</v>
      </c>
      <c r="AQ57" s="316">
        <v>5.3</v>
      </c>
      <c r="AR57" s="317">
        <v>-7.1</v>
      </c>
    </row>
    <row r="58" spans="1:44" ht="13.2" x14ac:dyDescent="0.2">
      <c r="A58" s="247"/>
      <c r="AK58" s="318"/>
      <c r="AL58" s="319" t="s">
        <v>517</v>
      </c>
      <c r="AM58" s="320">
        <v>4882823</v>
      </c>
      <c r="AN58" s="321">
        <v>33035</v>
      </c>
      <c r="AO58" s="322">
        <v>-4.3</v>
      </c>
      <c r="AP58" s="323">
        <v>23232</v>
      </c>
      <c r="AQ58" s="324">
        <v>3.6</v>
      </c>
      <c r="AR58" s="325">
        <v>-7.9</v>
      </c>
    </row>
    <row r="59" spans="1:44" ht="13.2" x14ac:dyDescent="0.2">
      <c r="A59" s="247"/>
      <c r="AK59" s="303" t="s">
        <v>521</v>
      </c>
      <c r="AL59" s="304"/>
      <c r="AM59" s="312">
        <v>12604964</v>
      </c>
      <c r="AN59" s="313">
        <v>85149</v>
      </c>
      <c r="AO59" s="314">
        <v>119.2</v>
      </c>
      <c r="AP59" s="315">
        <v>44805</v>
      </c>
      <c r="AQ59" s="316">
        <v>21</v>
      </c>
      <c r="AR59" s="317">
        <v>98.2</v>
      </c>
    </row>
    <row r="60" spans="1:44" ht="13.2" x14ac:dyDescent="0.2">
      <c r="A60" s="247"/>
      <c r="AK60" s="318"/>
      <c r="AL60" s="319" t="s">
        <v>517</v>
      </c>
      <c r="AM60" s="320">
        <v>11627213</v>
      </c>
      <c r="AN60" s="321">
        <v>78544</v>
      </c>
      <c r="AO60" s="322">
        <v>137.80000000000001</v>
      </c>
      <c r="AP60" s="323">
        <v>29857</v>
      </c>
      <c r="AQ60" s="324">
        <v>28.5</v>
      </c>
      <c r="AR60" s="325">
        <v>109.3</v>
      </c>
    </row>
    <row r="61" spans="1:44" ht="13.2" x14ac:dyDescent="0.2">
      <c r="A61" s="247"/>
      <c r="AK61" s="303" t="s">
        <v>522</v>
      </c>
      <c r="AL61" s="326"/>
      <c r="AM61" s="312">
        <v>6907589</v>
      </c>
      <c r="AN61" s="313">
        <v>46692</v>
      </c>
      <c r="AO61" s="314">
        <v>24.5</v>
      </c>
      <c r="AP61" s="315">
        <v>38955</v>
      </c>
      <c r="AQ61" s="327">
        <v>1.5</v>
      </c>
      <c r="AR61" s="317">
        <v>23</v>
      </c>
    </row>
    <row r="62" spans="1:44" ht="13.2" x14ac:dyDescent="0.2">
      <c r="A62" s="247"/>
      <c r="AK62" s="318"/>
      <c r="AL62" s="319" t="s">
        <v>517</v>
      </c>
      <c r="AM62" s="320">
        <v>6113270</v>
      </c>
      <c r="AN62" s="321">
        <v>41322</v>
      </c>
      <c r="AO62" s="322">
        <v>32.200000000000003</v>
      </c>
      <c r="AP62" s="323">
        <v>24880</v>
      </c>
      <c r="AQ62" s="324">
        <v>6.1</v>
      </c>
      <c r="AR62" s="325">
        <v>26.1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4AA5LsItD0aCg4x5AQ3gfEjTJkLe/Ea4aAzAUpw3tw8LOdtwi+EE+5axJCwWWdKHX8DW0Y0MQwe9/rgpQEHqYg==" saltValue="yDttCVvQWuKAR00Uv2T+7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YNCqLAqI6rI/CR7TTvICepGHLquoBWrmTo5l+j5qEiM/5CtQguSYrENRC8F2odPKjE566Ts81kaj5cq79wihAw==" saltValue="yeqh9Y3v+cgugg6krScu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MgLW+cCYDVxfPc0+9nCgsdKnD13ILKFPIUqzxIfjCXHnwKsBuToLfTXFi6UKlFEjNt7Uhqule6aG4Hk+n+7YSg==" saltValue="5eI9VZo9u4Al/YbK17X2e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13.86</v>
      </c>
      <c r="G47" s="12">
        <v>14.37</v>
      </c>
      <c r="H47" s="12">
        <v>13.45</v>
      </c>
      <c r="I47" s="12">
        <v>14.92</v>
      </c>
      <c r="J47" s="13">
        <v>16.54</v>
      </c>
    </row>
    <row r="48" spans="2:10" ht="57.75" customHeight="1" x14ac:dyDescent="0.2">
      <c r="B48" s="14"/>
      <c r="C48" s="1154" t="s">
        <v>4</v>
      </c>
      <c r="D48" s="1154"/>
      <c r="E48" s="1155"/>
      <c r="F48" s="15">
        <v>9.93</v>
      </c>
      <c r="G48" s="16">
        <v>9.1300000000000008</v>
      </c>
      <c r="H48" s="16">
        <v>8.9</v>
      </c>
      <c r="I48" s="16">
        <v>6.68</v>
      </c>
      <c r="J48" s="17">
        <v>8.2100000000000009</v>
      </c>
    </row>
    <row r="49" spans="2:10" ht="57.75" customHeight="1" thickBot="1" x14ac:dyDescent="0.25">
      <c r="B49" s="18"/>
      <c r="C49" s="1156" t="s">
        <v>5</v>
      </c>
      <c r="D49" s="1156"/>
      <c r="E49" s="1157"/>
      <c r="F49" s="19">
        <v>3.13</v>
      </c>
      <c r="G49" s="20" t="s">
        <v>529</v>
      </c>
      <c r="H49" s="20">
        <v>0.36</v>
      </c>
      <c r="I49" s="20">
        <v>0.34</v>
      </c>
      <c r="J49" s="21">
        <v>3.82</v>
      </c>
    </row>
    <row r="50" spans="2:10" ht="13.2" x14ac:dyDescent="0.2"/>
  </sheetData>
  <sheetProtection algorithmName="SHA-512" hashValue="UfLWB2xzOPKxsSdAKFde9x/lefc0+6hHPy52Ke6Wf1zw3/TqFpfxqRF57PBxKQrwL3kLmscbQZdXI6S149QADw==" saltValue="9PnjxeX3/bgbDgI56Gp/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9.92</v>
      </c>
      <c r="G34" s="33">
        <v>9.1199999999999992</v>
      </c>
      <c r="H34" s="33">
        <v>8.9</v>
      </c>
      <c r="I34" s="33">
        <v>6.67</v>
      </c>
      <c r="J34" s="34">
        <v>8.1999999999999993</v>
      </c>
      <c r="K34" s="22"/>
      <c r="L34" s="22"/>
      <c r="M34" s="22"/>
      <c r="N34" s="22"/>
      <c r="O34" s="22"/>
      <c r="P34" s="22"/>
    </row>
    <row r="35" spans="1:16" ht="39" customHeight="1" x14ac:dyDescent="0.2">
      <c r="A35" s="22"/>
      <c r="B35" s="35"/>
      <c r="C35" s="1158" t="s">
        <v>531</v>
      </c>
      <c r="D35" s="1158"/>
      <c r="E35" s="1159"/>
      <c r="F35" s="36">
        <v>0.81</v>
      </c>
      <c r="G35" s="37">
        <v>1.07</v>
      </c>
      <c r="H35" s="37">
        <v>1.17</v>
      </c>
      <c r="I35" s="37">
        <v>3.14</v>
      </c>
      <c r="J35" s="38">
        <v>3.22</v>
      </c>
      <c r="K35" s="22"/>
      <c r="L35" s="22"/>
      <c r="M35" s="22"/>
      <c r="N35" s="22"/>
      <c r="O35" s="22"/>
      <c r="P35" s="22"/>
    </row>
    <row r="36" spans="1:16" ht="39" customHeight="1" x14ac:dyDescent="0.2">
      <c r="A36" s="22"/>
      <c r="B36" s="35"/>
      <c r="C36" s="1158" t="s">
        <v>532</v>
      </c>
      <c r="D36" s="1158"/>
      <c r="E36" s="1159"/>
      <c r="F36" s="36">
        <v>3.08</v>
      </c>
      <c r="G36" s="37">
        <v>3.32</v>
      </c>
      <c r="H36" s="37">
        <v>3.23</v>
      </c>
      <c r="I36" s="37">
        <v>3.28</v>
      </c>
      <c r="J36" s="38">
        <v>3.17</v>
      </c>
      <c r="K36" s="22"/>
      <c r="L36" s="22"/>
      <c r="M36" s="22"/>
      <c r="N36" s="22"/>
      <c r="O36" s="22"/>
      <c r="P36" s="22"/>
    </row>
    <row r="37" spans="1:16" ht="39" customHeight="1" x14ac:dyDescent="0.2">
      <c r="A37" s="22"/>
      <c r="B37" s="35"/>
      <c r="C37" s="1158" t="s">
        <v>533</v>
      </c>
      <c r="D37" s="1158"/>
      <c r="E37" s="1159"/>
      <c r="F37" s="36">
        <v>0.91</v>
      </c>
      <c r="G37" s="37">
        <v>1.1399999999999999</v>
      </c>
      <c r="H37" s="37">
        <v>1.3</v>
      </c>
      <c r="I37" s="37">
        <v>1.2</v>
      </c>
      <c r="J37" s="38">
        <v>0.98</v>
      </c>
      <c r="K37" s="22"/>
      <c r="L37" s="22"/>
      <c r="M37" s="22"/>
      <c r="N37" s="22"/>
      <c r="O37" s="22"/>
      <c r="P37" s="22"/>
    </row>
    <row r="38" spans="1:16" ht="39" customHeight="1" x14ac:dyDescent="0.2">
      <c r="A38" s="22"/>
      <c r="B38" s="35"/>
      <c r="C38" s="1158" t="s">
        <v>534</v>
      </c>
      <c r="D38" s="1158"/>
      <c r="E38" s="1159"/>
      <c r="F38" s="36">
        <v>0.32</v>
      </c>
      <c r="G38" s="37">
        <v>0.24</v>
      </c>
      <c r="H38" s="37">
        <v>0.17</v>
      </c>
      <c r="I38" s="37">
        <v>0.45</v>
      </c>
      <c r="J38" s="38">
        <v>0.21</v>
      </c>
      <c r="K38" s="22"/>
      <c r="L38" s="22"/>
      <c r="M38" s="22"/>
      <c r="N38" s="22"/>
      <c r="O38" s="22"/>
      <c r="P38" s="22"/>
    </row>
    <row r="39" spans="1:16" ht="39" customHeight="1" x14ac:dyDescent="0.2">
      <c r="A39" s="22"/>
      <c r="B39" s="35"/>
      <c r="C39" s="1158" t="s">
        <v>535</v>
      </c>
      <c r="D39" s="1158"/>
      <c r="E39" s="1159"/>
      <c r="F39" s="36">
        <v>0.1</v>
      </c>
      <c r="G39" s="37">
        <v>0.04</v>
      </c>
      <c r="H39" s="37">
        <v>0.04</v>
      </c>
      <c r="I39" s="37">
        <v>0.02</v>
      </c>
      <c r="J39" s="38">
        <v>0.03</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537</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2zaSnsXCUALVN4lA0rsfjUucLvAXFHv7xFE5eCaEH8AEUlcyjDNSNVePPk10BmTnLr745XIL2re8AvCzhY+w==" saltValue="T3UhUAuSi9yeSmC9YjoV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1704</v>
      </c>
      <c r="L45" s="58">
        <v>1544</v>
      </c>
      <c r="M45" s="58">
        <v>1440</v>
      </c>
      <c r="N45" s="58">
        <v>1373</v>
      </c>
      <c r="O45" s="59">
        <v>1277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440</v>
      </c>
      <c r="L48" s="62">
        <v>443</v>
      </c>
      <c r="M48" s="62">
        <v>416</v>
      </c>
      <c r="N48" s="62">
        <v>456</v>
      </c>
      <c r="O48" s="63">
        <v>348</v>
      </c>
      <c r="P48" s="46"/>
      <c r="Q48" s="46"/>
      <c r="R48" s="46"/>
      <c r="S48" s="46"/>
      <c r="T48" s="46"/>
      <c r="U48" s="46"/>
    </row>
    <row r="49" spans="1:21" ht="30.75" customHeight="1" x14ac:dyDescent="0.2">
      <c r="A49" s="46"/>
      <c r="B49" s="1189"/>
      <c r="C49" s="1190"/>
      <c r="D49" s="60"/>
      <c r="E49" s="1166" t="s">
        <v>14</v>
      </c>
      <c r="F49" s="1166"/>
      <c r="G49" s="1166"/>
      <c r="H49" s="1166"/>
      <c r="I49" s="1166"/>
      <c r="J49" s="1167"/>
      <c r="K49" s="61">
        <v>21</v>
      </c>
      <c r="L49" s="62">
        <v>1</v>
      </c>
      <c r="M49" s="62">
        <v>1</v>
      </c>
      <c r="N49" s="62">
        <v>1</v>
      </c>
      <c r="O49" s="63">
        <v>1</v>
      </c>
      <c r="P49" s="46"/>
      <c r="Q49" s="46"/>
      <c r="R49" s="46"/>
      <c r="S49" s="46"/>
      <c r="T49" s="46"/>
      <c r="U49" s="46"/>
    </row>
    <row r="50" spans="1:21" ht="30.75" customHeight="1" x14ac:dyDescent="0.2">
      <c r="A50" s="46"/>
      <c r="B50" s="1189"/>
      <c r="C50" s="1190"/>
      <c r="D50" s="60"/>
      <c r="E50" s="1166" t="s">
        <v>15</v>
      </c>
      <c r="F50" s="1166"/>
      <c r="G50" s="1166"/>
      <c r="H50" s="1166"/>
      <c r="I50" s="1166"/>
      <c r="J50" s="1167"/>
      <c r="K50" s="61">
        <v>300</v>
      </c>
      <c r="L50" s="62">
        <v>45</v>
      </c>
      <c r="M50" s="62">
        <v>381</v>
      </c>
      <c r="N50" s="62">
        <v>141</v>
      </c>
      <c r="O50" s="63">
        <v>587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3156</v>
      </c>
      <c r="L52" s="62">
        <v>2278</v>
      </c>
      <c r="M52" s="62">
        <v>2558</v>
      </c>
      <c r="N52" s="62">
        <v>2507</v>
      </c>
      <c r="O52" s="63">
        <v>2656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-691</v>
      </c>
      <c r="L53" s="67">
        <v>-245</v>
      </c>
      <c r="M53" s="67">
        <v>-320</v>
      </c>
      <c r="N53" s="67">
        <v>-536</v>
      </c>
      <c r="O53" s="68">
        <v>-443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G5dmtVLtOYc0PyuzE/ziiwp08D9rh+3+fv9FsSE1wacvNYhoR8dVgCpPp1nVkLfpP60Q/ZQSKlygyjfbIHd6g==" saltValue="aIbqGWnMz09fiBHoSOPhM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11781</v>
      </c>
      <c r="J41" s="331">
        <v>12048</v>
      </c>
      <c r="K41" s="331">
        <v>11166</v>
      </c>
      <c r="L41" s="331">
        <v>9979</v>
      </c>
      <c r="M41" s="332">
        <v>11874</v>
      </c>
    </row>
    <row r="42" spans="2:13" ht="27.75" customHeight="1" x14ac:dyDescent="0.2">
      <c r="B42" s="1197"/>
      <c r="C42" s="1198"/>
      <c r="D42" s="104"/>
      <c r="E42" s="1201" t="s">
        <v>32</v>
      </c>
      <c r="F42" s="1201"/>
      <c r="G42" s="1201"/>
      <c r="H42" s="1202"/>
      <c r="I42" s="333">
        <v>7715</v>
      </c>
      <c r="J42" s="334">
        <v>8326</v>
      </c>
      <c r="K42" s="334">
        <v>7712</v>
      </c>
      <c r="L42" s="334">
        <v>7948</v>
      </c>
      <c r="M42" s="335">
        <v>7457</v>
      </c>
    </row>
    <row r="43" spans="2:13" ht="27.75" customHeight="1" x14ac:dyDescent="0.2">
      <c r="B43" s="1197"/>
      <c r="C43" s="1198"/>
      <c r="D43" s="104"/>
      <c r="E43" s="1201" t="s">
        <v>33</v>
      </c>
      <c r="F43" s="1201"/>
      <c r="G43" s="1201"/>
      <c r="H43" s="1202"/>
      <c r="I43" s="333">
        <v>6782</v>
      </c>
      <c r="J43" s="334">
        <v>7265</v>
      </c>
      <c r="K43" s="334">
        <v>7516</v>
      </c>
      <c r="L43" s="334">
        <v>7532</v>
      </c>
      <c r="M43" s="335">
        <v>6811</v>
      </c>
    </row>
    <row r="44" spans="2:13" ht="27.75" customHeight="1" x14ac:dyDescent="0.2">
      <c r="B44" s="1197"/>
      <c r="C44" s="1198"/>
      <c r="D44" s="104"/>
      <c r="E44" s="1201" t="s">
        <v>34</v>
      </c>
      <c r="F44" s="1201"/>
      <c r="G44" s="1201"/>
      <c r="H44" s="1202"/>
      <c r="I44" s="333">
        <v>10</v>
      </c>
      <c r="J44" s="334">
        <v>9</v>
      </c>
      <c r="K44" s="334">
        <v>7</v>
      </c>
      <c r="L44" s="334">
        <v>6</v>
      </c>
      <c r="M44" s="335">
        <v>5</v>
      </c>
    </row>
    <row r="45" spans="2:13" ht="27.75" customHeight="1" x14ac:dyDescent="0.2">
      <c r="B45" s="1197"/>
      <c r="C45" s="1198"/>
      <c r="D45" s="104"/>
      <c r="E45" s="1201" t="s">
        <v>35</v>
      </c>
      <c r="F45" s="1201"/>
      <c r="G45" s="1201"/>
      <c r="H45" s="1202"/>
      <c r="I45" s="333">
        <v>6423</v>
      </c>
      <c r="J45" s="334">
        <v>6193</v>
      </c>
      <c r="K45" s="334">
        <v>6441</v>
      </c>
      <c r="L45" s="334">
        <v>6738</v>
      </c>
      <c r="M45" s="335">
        <v>6859</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48445</v>
      </c>
      <c r="J50" s="334">
        <v>52248</v>
      </c>
      <c r="K50" s="334">
        <v>54547</v>
      </c>
      <c r="L50" s="334">
        <v>60610</v>
      </c>
      <c r="M50" s="335">
        <v>62206</v>
      </c>
    </row>
    <row r="51" spans="2:13" ht="27.75" customHeight="1" x14ac:dyDescent="0.2">
      <c r="B51" s="1197"/>
      <c r="C51" s="1198"/>
      <c r="D51" s="104"/>
      <c r="E51" s="1201" t="s">
        <v>42</v>
      </c>
      <c r="F51" s="1201"/>
      <c r="G51" s="1201"/>
      <c r="H51" s="1202"/>
      <c r="I51" s="333">
        <v>9920</v>
      </c>
      <c r="J51" s="334">
        <v>8423</v>
      </c>
      <c r="K51" s="334">
        <v>8098</v>
      </c>
      <c r="L51" s="334">
        <v>7596</v>
      </c>
      <c r="M51" s="335">
        <v>8422</v>
      </c>
    </row>
    <row r="52" spans="2:13" ht="27.75" customHeight="1" x14ac:dyDescent="0.2">
      <c r="B52" s="1199"/>
      <c r="C52" s="1200"/>
      <c r="D52" s="104"/>
      <c r="E52" s="1201" t="s">
        <v>43</v>
      </c>
      <c r="F52" s="1201"/>
      <c r="G52" s="1201"/>
      <c r="H52" s="1202"/>
      <c r="I52" s="333">
        <v>10864</v>
      </c>
      <c r="J52" s="334">
        <v>9454</v>
      </c>
      <c r="K52" s="334">
        <v>8163</v>
      </c>
      <c r="L52" s="334">
        <v>7106</v>
      </c>
      <c r="M52" s="335">
        <v>6242</v>
      </c>
    </row>
    <row r="53" spans="2:13" ht="27.75" customHeight="1" thickBot="1" x14ac:dyDescent="0.25">
      <c r="B53" s="1203" t="s">
        <v>19</v>
      </c>
      <c r="C53" s="1204"/>
      <c r="D53" s="108"/>
      <c r="E53" s="1205" t="s">
        <v>44</v>
      </c>
      <c r="F53" s="1205"/>
      <c r="G53" s="1205"/>
      <c r="H53" s="1206"/>
      <c r="I53" s="336">
        <v>-36518</v>
      </c>
      <c r="J53" s="337">
        <v>-36285</v>
      </c>
      <c r="K53" s="337">
        <v>-37964</v>
      </c>
      <c r="L53" s="337">
        <v>-43110</v>
      </c>
      <c r="M53" s="338">
        <v>-43865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X3yjFVwsCvwdXy8V7vFpx7pGW6ZK6/X6BV3UwKnLGqQZbpqWMCVYpLU6qmhb9+oGkNNERfpRiUqoNClGou3ug==" saltValue="AxrTtWbcLzDM59J1N4GJ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6009</v>
      </c>
      <c r="G55" s="339">
        <v>7009</v>
      </c>
      <c r="H55" s="340">
        <v>8018</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47292</v>
      </c>
      <c r="G57" s="343">
        <v>52278</v>
      </c>
      <c r="H57" s="344">
        <v>52822</v>
      </c>
    </row>
    <row r="58" spans="2:8" ht="45.75" customHeight="1" x14ac:dyDescent="0.2">
      <c r="B58" s="121"/>
      <c r="C58" s="1214" t="s">
        <v>562</v>
      </c>
      <c r="D58" s="1215"/>
      <c r="E58" s="1216"/>
      <c r="F58" s="345">
        <v>18143</v>
      </c>
      <c r="G58" s="345">
        <v>20159</v>
      </c>
      <c r="H58" s="346">
        <v>20568</v>
      </c>
    </row>
    <row r="59" spans="2:8" ht="45.75" customHeight="1" x14ac:dyDescent="0.2">
      <c r="B59" s="121"/>
      <c r="C59" s="1214" t="s">
        <v>563</v>
      </c>
      <c r="D59" s="1215"/>
      <c r="E59" s="1216"/>
      <c r="F59" s="345">
        <v>18082</v>
      </c>
      <c r="G59" s="345">
        <v>20547</v>
      </c>
      <c r="H59" s="346">
        <v>20183</v>
      </c>
    </row>
    <row r="60" spans="2:8" ht="45.75" customHeight="1" x14ac:dyDescent="0.2">
      <c r="B60" s="121"/>
      <c r="C60" s="1214" t="s">
        <v>564</v>
      </c>
      <c r="D60" s="1215"/>
      <c r="E60" s="1216"/>
      <c r="F60" s="345">
        <v>5230</v>
      </c>
      <c r="G60" s="345">
        <v>5636</v>
      </c>
      <c r="H60" s="346">
        <v>5790</v>
      </c>
    </row>
    <row r="61" spans="2:8" ht="45.75" customHeight="1" x14ac:dyDescent="0.2">
      <c r="B61" s="121"/>
      <c r="C61" s="1214" t="s">
        <v>565</v>
      </c>
      <c r="D61" s="1215"/>
      <c r="E61" s="1216"/>
      <c r="F61" s="345">
        <v>4692</v>
      </c>
      <c r="G61" s="345">
        <v>4693</v>
      </c>
      <c r="H61" s="346">
        <v>5096</v>
      </c>
    </row>
    <row r="62" spans="2:8" ht="45.75" customHeight="1" thickBot="1" x14ac:dyDescent="0.25">
      <c r="B62" s="122"/>
      <c r="C62" s="1217" t="s">
        <v>566</v>
      </c>
      <c r="D62" s="1218"/>
      <c r="E62" s="1219"/>
      <c r="F62" s="347">
        <v>526</v>
      </c>
      <c r="G62" s="347">
        <v>526</v>
      </c>
      <c r="H62" s="348">
        <v>526</v>
      </c>
    </row>
    <row r="63" spans="2:8" ht="52.5" customHeight="1" thickBot="1" x14ac:dyDescent="0.25">
      <c r="B63" s="123"/>
      <c r="C63" s="1220" t="s">
        <v>49</v>
      </c>
      <c r="D63" s="1220"/>
      <c r="E63" s="1221"/>
      <c r="F63" s="349">
        <v>53301</v>
      </c>
      <c r="G63" s="349">
        <v>59287</v>
      </c>
      <c r="H63" s="350">
        <v>60840</v>
      </c>
    </row>
    <row r="64" spans="2:8" ht="13.2" x14ac:dyDescent="0.2"/>
  </sheetData>
  <sheetProtection algorithmName="SHA-512" hashValue="wZv2k0JTHSjb2fC4GUoTxSJ9xzacclZrKvNUy47lmZxORBzyp+w13jIGtCHs062AxMnmHdNpfhEsQNLfDnZVCg==" saltValue="QcF/E5+RodLte5zanudm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65862-2FBA-4F60-95B5-51DD17CF584C}">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56.9</v>
      </c>
      <c r="BQ53" s="1242"/>
      <c r="BR53" s="1242"/>
      <c r="BS53" s="1242"/>
      <c r="BT53" s="1242"/>
      <c r="BU53" s="1242"/>
      <c r="BV53" s="1242"/>
      <c r="BW53" s="1242"/>
      <c r="BX53" s="1242">
        <v>57.3</v>
      </c>
      <c r="BY53" s="1242"/>
      <c r="BZ53" s="1242"/>
      <c r="CA53" s="1242"/>
      <c r="CB53" s="1242"/>
      <c r="CC53" s="1242"/>
      <c r="CD53" s="1242"/>
      <c r="CE53" s="1242"/>
      <c r="CF53" s="1242">
        <v>58</v>
      </c>
      <c r="CG53" s="1242"/>
      <c r="CH53" s="1242"/>
      <c r="CI53" s="1242"/>
      <c r="CJ53" s="1242"/>
      <c r="CK53" s="1242"/>
      <c r="CL53" s="1242"/>
      <c r="CM53" s="1242"/>
      <c r="CN53" s="1242">
        <v>59.3</v>
      </c>
      <c r="CO53" s="1242"/>
      <c r="CP53" s="1242"/>
      <c r="CQ53" s="1242"/>
      <c r="CR53" s="1242"/>
      <c r="CS53" s="1242"/>
      <c r="CT53" s="1242"/>
      <c r="CU53" s="1242"/>
      <c r="CV53" s="1242">
        <v>59.1</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7.1</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576</v>
      </c>
      <c r="AO65" s="1248"/>
      <c r="AP65" s="1248"/>
      <c r="AQ65" s="1248"/>
      <c r="AR65" s="1248"/>
      <c r="AS65" s="1248"/>
      <c r="AT65" s="1248"/>
      <c r="AU65" s="1248"/>
      <c r="AV65" s="1248"/>
      <c r="AW65" s="1248"/>
      <c r="AX65" s="1248"/>
      <c r="AY65" s="1248"/>
      <c r="AZ65" s="1248"/>
      <c r="BA65" s="1248"/>
      <c r="BB65" s="1248"/>
      <c r="BC65" s="1248"/>
      <c r="BD65" s="1248"/>
      <c r="BE65" s="1248"/>
      <c r="BF65" s="1248"/>
      <c r="BG65" s="1248"/>
      <c r="BH65" s="1248"/>
      <c r="BI65" s="1248"/>
      <c r="BJ65" s="1248"/>
      <c r="BK65" s="1248"/>
      <c r="BL65" s="1248"/>
      <c r="BM65" s="1248"/>
      <c r="BN65" s="1248"/>
      <c r="BO65" s="1248"/>
      <c r="BP65" s="1248"/>
      <c r="BQ65" s="1248"/>
      <c r="BR65" s="1248"/>
      <c r="BS65" s="1248"/>
      <c r="BT65" s="1248"/>
      <c r="BU65" s="1248"/>
      <c r="BV65" s="1248"/>
      <c r="BW65" s="1248"/>
      <c r="BX65" s="1248"/>
      <c r="BY65" s="1248"/>
      <c r="BZ65" s="1248"/>
      <c r="CA65" s="1248"/>
      <c r="CB65" s="1248"/>
      <c r="CC65" s="1248"/>
      <c r="CD65" s="1248"/>
      <c r="CE65" s="1248"/>
      <c r="CF65" s="1248"/>
      <c r="CG65" s="1248"/>
      <c r="CH65" s="1248"/>
      <c r="CI65" s="1248"/>
      <c r="CJ65" s="1248"/>
      <c r="CK65" s="1248"/>
      <c r="CL65" s="1248"/>
      <c r="CM65" s="1248"/>
      <c r="CN65" s="1248"/>
      <c r="CO65" s="1248"/>
      <c r="CP65" s="1248"/>
      <c r="CQ65" s="1248"/>
      <c r="CR65" s="1248"/>
      <c r="CS65" s="1248"/>
      <c r="CT65" s="1248"/>
      <c r="CU65" s="1248"/>
      <c r="CV65" s="1248"/>
      <c r="CW65" s="1248"/>
      <c r="CX65" s="1248"/>
      <c r="CY65" s="1248"/>
      <c r="CZ65" s="1248"/>
      <c r="DA65" s="1248"/>
      <c r="DB65" s="1248"/>
      <c r="DC65" s="1249"/>
    </row>
    <row r="66" spans="2:107" ht="13.2" x14ac:dyDescent="0.2">
      <c r="B66" s="247"/>
      <c r="AN66" s="1250"/>
      <c r="AO66" s="1251"/>
      <c r="AP66" s="1251"/>
      <c r="AQ66" s="1251"/>
      <c r="AR66" s="1251"/>
      <c r="AS66" s="1251"/>
      <c r="AT66" s="1251"/>
      <c r="AU66" s="1251"/>
      <c r="AV66" s="1251"/>
      <c r="AW66" s="1251"/>
      <c r="AX66" s="1251"/>
      <c r="AY66" s="1251"/>
      <c r="AZ66" s="1251"/>
      <c r="BA66" s="1251"/>
      <c r="BB66" s="1251"/>
      <c r="BC66" s="1251"/>
      <c r="BD66" s="1251"/>
      <c r="BE66" s="1251"/>
      <c r="BF66" s="1251"/>
      <c r="BG66" s="1251"/>
      <c r="BH66" s="1251"/>
      <c r="BI66" s="1251"/>
      <c r="BJ66" s="1251"/>
      <c r="BK66" s="1251"/>
      <c r="BL66" s="1251"/>
      <c r="BM66" s="1251"/>
      <c r="BN66" s="1251"/>
      <c r="BO66" s="1251"/>
      <c r="BP66" s="1251"/>
      <c r="BQ66" s="1251"/>
      <c r="BR66" s="1251"/>
      <c r="BS66" s="1251"/>
      <c r="BT66" s="1251"/>
      <c r="BU66" s="1251"/>
      <c r="BV66" s="1251"/>
      <c r="BW66" s="1251"/>
      <c r="BX66" s="1251"/>
      <c r="BY66" s="1251"/>
      <c r="BZ66" s="1251"/>
      <c r="CA66" s="1251"/>
      <c r="CB66" s="1251"/>
      <c r="CC66" s="1251"/>
      <c r="CD66" s="1251"/>
      <c r="CE66" s="1251"/>
      <c r="CF66" s="1251"/>
      <c r="CG66" s="1251"/>
      <c r="CH66" s="1251"/>
      <c r="CI66" s="1251"/>
      <c r="CJ66" s="1251"/>
      <c r="CK66" s="1251"/>
      <c r="CL66" s="1251"/>
      <c r="CM66" s="1251"/>
      <c r="CN66" s="1251"/>
      <c r="CO66" s="1251"/>
      <c r="CP66" s="1251"/>
      <c r="CQ66" s="1251"/>
      <c r="CR66" s="1251"/>
      <c r="CS66" s="1251"/>
      <c r="CT66" s="1251"/>
      <c r="CU66" s="1251"/>
      <c r="CV66" s="1251"/>
      <c r="CW66" s="1251"/>
      <c r="CX66" s="1251"/>
      <c r="CY66" s="1251"/>
      <c r="CZ66" s="1251"/>
      <c r="DA66" s="1251"/>
      <c r="DB66" s="1251"/>
      <c r="DC66" s="1252"/>
    </row>
    <row r="67" spans="2:107" ht="13.2" x14ac:dyDescent="0.2">
      <c r="B67" s="247"/>
      <c r="AN67" s="1250"/>
      <c r="AO67" s="1251"/>
      <c r="AP67" s="1251"/>
      <c r="AQ67" s="1251"/>
      <c r="AR67" s="1251"/>
      <c r="AS67" s="1251"/>
      <c r="AT67" s="1251"/>
      <c r="AU67" s="1251"/>
      <c r="AV67" s="1251"/>
      <c r="AW67" s="1251"/>
      <c r="AX67" s="1251"/>
      <c r="AY67" s="1251"/>
      <c r="AZ67" s="1251"/>
      <c r="BA67" s="1251"/>
      <c r="BB67" s="1251"/>
      <c r="BC67" s="1251"/>
      <c r="BD67" s="1251"/>
      <c r="BE67" s="1251"/>
      <c r="BF67" s="1251"/>
      <c r="BG67" s="1251"/>
      <c r="BH67" s="1251"/>
      <c r="BI67" s="1251"/>
      <c r="BJ67" s="1251"/>
      <c r="BK67" s="1251"/>
      <c r="BL67" s="1251"/>
      <c r="BM67" s="1251"/>
      <c r="BN67" s="1251"/>
      <c r="BO67" s="1251"/>
      <c r="BP67" s="1251"/>
      <c r="BQ67" s="1251"/>
      <c r="BR67" s="1251"/>
      <c r="BS67" s="1251"/>
      <c r="BT67" s="1251"/>
      <c r="BU67" s="1251"/>
      <c r="BV67" s="1251"/>
      <c r="BW67" s="1251"/>
      <c r="BX67" s="1251"/>
      <c r="BY67" s="1251"/>
      <c r="BZ67" s="1251"/>
      <c r="CA67" s="1251"/>
      <c r="CB67" s="1251"/>
      <c r="CC67" s="1251"/>
      <c r="CD67" s="1251"/>
      <c r="CE67" s="1251"/>
      <c r="CF67" s="1251"/>
      <c r="CG67" s="1251"/>
      <c r="CH67" s="1251"/>
      <c r="CI67" s="1251"/>
      <c r="CJ67" s="1251"/>
      <c r="CK67" s="1251"/>
      <c r="CL67" s="1251"/>
      <c r="CM67" s="1251"/>
      <c r="CN67" s="1251"/>
      <c r="CO67" s="1251"/>
      <c r="CP67" s="1251"/>
      <c r="CQ67" s="1251"/>
      <c r="CR67" s="1251"/>
      <c r="CS67" s="1251"/>
      <c r="CT67" s="1251"/>
      <c r="CU67" s="1251"/>
      <c r="CV67" s="1251"/>
      <c r="CW67" s="1251"/>
      <c r="CX67" s="1251"/>
      <c r="CY67" s="1251"/>
      <c r="CZ67" s="1251"/>
      <c r="DA67" s="1251"/>
      <c r="DB67" s="1251"/>
      <c r="DC67" s="1252"/>
    </row>
    <row r="68" spans="2:107" ht="13.2" x14ac:dyDescent="0.2">
      <c r="B68" s="247"/>
      <c r="AN68" s="1250"/>
      <c r="AO68" s="1251"/>
      <c r="AP68" s="1251"/>
      <c r="AQ68" s="1251"/>
      <c r="AR68" s="1251"/>
      <c r="AS68" s="1251"/>
      <c r="AT68" s="1251"/>
      <c r="AU68" s="1251"/>
      <c r="AV68" s="1251"/>
      <c r="AW68" s="1251"/>
      <c r="AX68" s="1251"/>
      <c r="AY68" s="1251"/>
      <c r="AZ68" s="1251"/>
      <c r="BA68" s="1251"/>
      <c r="BB68" s="1251"/>
      <c r="BC68" s="1251"/>
      <c r="BD68" s="1251"/>
      <c r="BE68" s="1251"/>
      <c r="BF68" s="1251"/>
      <c r="BG68" s="1251"/>
      <c r="BH68" s="1251"/>
      <c r="BI68" s="1251"/>
      <c r="BJ68" s="1251"/>
      <c r="BK68" s="1251"/>
      <c r="BL68" s="1251"/>
      <c r="BM68" s="1251"/>
      <c r="BN68" s="1251"/>
      <c r="BO68" s="1251"/>
      <c r="BP68" s="1251"/>
      <c r="BQ68" s="1251"/>
      <c r="BR68" s="1251"/>
      <c r="BS68" s="1251"/>
      <c r="BT68" s="1251"/>
      <c r="BU68" s="1251"/>
      <c r="BV68" s="1251"/>
      <c r="BW68" s="1251"/>
      <c r="BX68" s="1251"/>
      <c r="BY68" s="1251"/>
      <c r="BZ68" s="1251"/>
      <c r="CA68" s="1251"/>
      <c r="CB68" s="1251"/>
      <c r="CC68" s="1251"/>
      <c r="CD68" s="1251"/>
      <c r="CE68" s="1251"/>
      <c r="CF68" s="1251"/>
      <c r="CG68" s="1251"/>
      <c r="CH68" s="1251"/>
      <c r="CI68" s="1251"/>
      <c r="CJ68" s="1251"/>
      <c r="CK68" s="1251"/>
      <c r="CL68" s="1251"/>
      <c r="CM68" s="1251"/>
      <c r="CN68" s="1251"/>
      <c r="CO68" s="1251"/>
      <c r="CP68" s="1251"/>
      <c r="CQ68" s="1251"/>
      <c r="CR68" s="1251"/>
      <c r="CS68" s="1251"/>
      <c r="CT68" s="1251"/>
      <c r="CU68" s="1251"/>
      <c r="CV68" s="1251"/>
      <c r="CW68" s="1251"/>
      <c r="CX68" s="1251"/>
      <c r="CY68" s="1251"/>
      <c r="CZ68" s="1251"/>
      <c r="DA68" s="1251"/>
      <c r="DB68" s="1251"/>
      <c r="DC68" s="1252"/>
    </row>
    <row r="69" spans="2:107" ht="13.2" x14ac:dyDescent="0.2">
      <c r="B69" s="247"/>
      <c r="AN69" s="1253"/>
      <c r="AO69" s="1254"/>
      <c r="AP69" s="1254"/>
      <c r="AQ69" s="1254"/>
      <c r="AR69" s="1254"/>
      <c r="AS69" s="1254"/>
      <c r="AT69" s="1254"/>
      <c r="AU69" s="1254"/>
      <c r="AV69" s="1254"/>
      <c r="AW69" s="1254"/>
      <c r="AX69" s="1254"/>
      <c r="AY69" s="1254"/>
      <c r="AZ69" s="1254"/>
      <c r="BA69" s="1254"/>
      <c r="BB69" s="1254"/>
      <c r="BC69" s="1254"/>
      <c r="BD69" s="1254"/>
      <c r="BE69" s="1254"/>
      <c r="BF69" s="1254"/>
      <c r="BG69" s="1254"/>
      <c r="BH69" s="1254"/>
      <c r="BI69" s="1254"/>
      <c r="BJ69" s="1254"/>
      <c r="BK69" s="1254"/>
      <c r="BL69" s="1254"/>
      <c r="BM69" s="1254"/>
      <c r="BN69" s="1254"/>
      <c r="BO69" s="1254"/>
      <c r="BP69" s="1254"/>
      <c r="BQ69" s="1254"/>
      <c r="BR69" s="1254"/>
      <c r="BS69" s="1254"/>
      <c r="BT69" s="1254"/>
      <c r="BU69" s="1254"/>
      <c r="BV69" s="1254"/>
      <c r="BW69" s="1254"/>
      <c r="BX69" s="1254"/>
      <c r="BY69" s="1254"/>
      <c r="BZ69" s="1254"/>
      <c r="CA69" s="1254"/>
      <c r="CB69" s="1254"/>
      <c r="CC69" s="1254"/>
      <c r="CD69" s="1254"/>
      <c r="CE69" s="1254"/>
      <c r="CF69" s="1254"/>
      <c r="CG69" s="1254"/>
      <c r="CH69" s="1254"/>
      <c r="CI69" s="1254"/>
      <c r="CJ69" s="1254"/>
      <c r="CK69" s="1254"/>
      <c r="CL69" s="1254"/>
      <c r="CM69" s="1254"/>
      <c r="CN69" s="1254"/>
      <c r="CO69" s="1254"/>
      <c r="CP69" s="1254"/>
      <c r="CQ69" s="1254"/>
      <c r="CR69" s="1254"/>
      <c r="CS69" s="1254"/>
      <c r="CT69" s="1254"/>
      <c r="CU69" s="1254"/>
      <c r="CV69" s="1254"/>
      <c r="CW69" s="1254"/>
      <c r="CX69" s="1254"/>
      <c r="CY69" s="1254"/>
      <c r="CZ69" s="1254"/>
      <c r="DA69" s="1254"/>
      <c r="DB69" s="1254"/>
      <c r="DC69" s="125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56"/>
      <c r="L73" s="1256"/>
      <c r="M73" s="1256"/>
      <c r="N73" s="1256"/>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56"/>
      <c r="L74" s="1256"/>
      <c r="M74" s="1256"/>
      <c r="N74" s="1256"/>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-0.7</v>
      </c>
      <c r="BQ75" s="1242"/>
      <c r="BR75" s="1242"/>
      <c r="BS75" s="1242"/>
      <c r="BT75" s="1242"/>
      <c r="BU75" s="1242"/>
      <c r="BV75" s="1242"/>
      <c r="BW75" s="1242"/>
      <c r="BX75" s="1242">
        <v>-1.1000000000000001</v>
      </c>
      <c r="BY75" s="1242"/>
      <c r="BZ75" s="1242"/>
      <c r="CA75" s="1242"/>
      <c r="CB75" s="1242"/>
      <c r="CC75" s="1242"/>
      <c r="CD75" s="1242"/>
      <c r="CE75" s="1242"/>
      <c r="CF75" s="1242">
        <v>-1</v>
      </c>
      <c r="CG75" s="1242"/>
      <c r="CH75" s="1242"/>
      <c r="CI75" s="1242"/>
      <c r="CJ75" s="1242"/>
      <c r="CK75" s="1242"/>
      <c r="CL75" s="1242"/>
      <c r="CM75" s="1242"/>
      <c r="CN75" s="1242">
        <v>-0.8</v>
      </c>
      <c r="CO75" s="1242"/>
      <c r="CP75" s="1242"/>
      <c r="CQ75" s="1242"/>
      <c r="CR75" s="1242"/>
      <c r="CS75" s="1242"/>
      <c r="CT75" s="1242"/>
      <c r="CU75" s="1242"/>
      <c r="CV75" s="1242">
        <v>-0.9</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56"/>
      <c r="L77" s="1256"/>
      <c r="M77" s="1256"/>
      <c r="N77" s="1256"/>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7.1</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ht="13.2" x14ac:dyDescent="0.2">
      <c r="B78" s="247"/>
      <c r="G78" s="1237"/>
      <c r="H78" s="1237"/>
      <c r="I78" s="1237"/>
      <c r="J78" s="1237"/>
      <c r="K78" s="1256"/>
      <c r="L78" s="1256"/>
      <c r="M78" s="1256"/>
      <c r="N78" s="1256"/>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57"/>
      <c r="L79" s="1257"/>
      <c r="M79" s="1257"/>
      <c r="N79" s="1257"/>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3.4</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ht="13.2" x14ac:dyDescent="0.2">
      <c r="B80" s="247"/>
      <c r="G80" s="1237"/>
      <c r="H80" s="1237"/>
      <c r="I80" s="1246"/>
      <c r="J80" s="1246"/>
      <c r="K80" s="1257"/>
      <c r="L80" s="1257"/>
      <c r="M80" s="1257"/>
      <c r="N80" s="1257"/>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ykaDksWzIfn/DYrERNSjCbeatEBgM8J1e8ttLTtmKL7zzriOxgu6DqkVSH6N/nNV3YQJ6kUE//+KhVFSQZDZQQ==" saltValue="DrUYhVJBKsvoC9kAUUWqD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8131-5E38-47E7-AE99-1027CE73F55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DXVZJh3/wv2usPOj63gw7K0VnSY3SX+k9nAJ9Fa6OGIHCZKnJxjjvmr694NpdjtlAk9/y8osVsJhUIJFw/R2Hw==" saltValue="TWhwe3K1ukuRFastLilu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AD9A-6CD6-4EBF-856C-729A3838A923}">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cRLQpyRI/IN+X51v8AC0cr9Asfa+9nHoA2iNbiEQeo72KzECAbSRAeMdurq0E4KBPYY7c/v/UJrQPpXMgJeC1A==" saltValue="N2UG0b7ocTwKKblpWU+Y6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27040</v>
      </c>
      <c r="E3" s="142"/>
      <c r="F3" s="143">
        <v>39221</v>
      </c>
      <c r="G3" s="144"/>
      <c r="H3" s="145"/>
    </row>
    <row r="4" spans="1:8" x14ac:dyDescent="0.2">
      <c r="A4" s="146"/>
      <c r="B4" s="147"/>
      <c r="C4" s="148"/>
      <c r="D4" s="149">
        <v>21622</v>
      </c>
      <c r="E4" s="150"/>
      <c r="F4" s="151">
        <v>24821</v>
      </c>
      <c r="G4" s="152"/>
      <c r="H4" s="153"/>
    </row>
    <row r="5" spans="1:8" x14ac:dyDescent="0.2">
      <c r="A5" s="134" t="s">
        <v>518</v>
      </c>
      <c r="B5" s="139"/>
      <c r="C5" s="140"/>
      <c r="D5" s="141">
        <v>42886</v>
      </c>
      <c r="E5" s="142"/>
      <c r="F5" s="143">
        <v>38566</v>
      </c>
      <c r="G5" s="144"/>
      <c r="H5" s="145"/>
    </row>
    <row r="6" spans="1:8" x14ac:dyDescent="0.2">
      <c r="A6" s="146"/>
      <c r="B6" s="147"/>
      <c r="C6" s="148"/>
      <c r="D6" s="149">
        <v>38894</v>
      </c>
      <c r="E6" s="150"/>
      <c r="F6" s="151">
        <v>24059</v>
      </c>
      <c r="G6" s="152"/>
      <c r="H6" s="153"/>
    </row>
    <row r="7" spans="1:8" x14ac:dyDescent="0.2">
      <c r="A7" s="134" t="s">
        <v>519</v>
      </c>
      <c r="B7" s="139"/>
      <c r="C7" s="140"/>
      <c r="D7" s="141">
        <v>39544</v>
      </c>
      <c r="E7" s="142"/>
      <c r="F7" s="143">
        <v>35156</v>
      </c>
      <c r="G7" s="144"/>
      <c r="H7" s="145"/>
    </row>
    <row r="8" spans="1:8" x14ac:dyDescent="0.2">
      <c r="A8" s="146"/>
      <c r="B8" s="147"/>
      <c r="C8" s="148"/>
      <c r="D8" s="149">
        <v>34514</v>
      </c>
      <c r="E8" s="150"/>
      <c r="F8" s="151">
        <v>22430</v>
      </c>
      <c r="G8" s="152"/>
      <c r="H8" s="153"/>
    </row>
    <row r="9" spans="1:8" x14ac:dyDescent="0.2">
      <c r="A9" s="134" t="s">
        <v>520</v>
      </c>
      <c r="B9" s="139"/>
      <c r="C9" s="140"/>
      <c r="D9" s="141">
        <v>38843</v>
      </c>
      <c r="E9" s="142"/>
      <c r="F9" s="143">
        <v>37029</v>
      </c>
      <c r="G9" s="144"/>
      <c r="H9" s="145"/>
    </row>
    <row r="10" spans="1:8" x14ac:dyDescent="0.2">
      <c r="A10" s="146"/>
      <c r="B10" s="147"/>
      <c r="C10" s="148"/>
      <c r="D10" s="149">
        <v>33035</v>
      </c>
      <c r="E10" s="150"/>
      <c r="F10" s="151">
        <v>23232</v>
      </c>
      <c r="G10" s="152"/>
      <c r="H10" s="153"/>
    </row>
    <row r="11" spans="1:8" x14ac:dyDescent="0.2">
      <c r="A11" s="134" t="s">
        <v>521</v>
      </c>
      <c r="B11" s="139"/>
      <c r="C11" s="140"/>
      <c r="D11" s="141">
        <v>85149</v>
      </c>
      <c r="E11" s="142"/>
      <c r="F11" s="143">
        <v>44805</v>
      </c>
      <c r="G11" s="144"/>
      <c r="H11" s="145"/>
    </row>
    <row r="12" spans="1:8" x14ac:dyDescent="0.2">
      <c r="A12" s="146"/>
      <c r="B12" s="147"/>
      <c r="C12" s="154"/>
      <c r="D12" s="149">
        <v>78544</v>
      </c>
      <c r="E12" s="150"/>
      <c r="F12" s="151">
        <v>29857</v>
      </c>
      <c r="G12" s="152"/>
      <c r="H12" s="153"/>
    </row>
    <row r="13" spans="1:8" x14ac:dyDescent="0.2">
      <c r="A13" s="134"/>
      <c r="B13" s="139"/>
      <c r="C13" s="140"/>
      <c r="D13" s="141">
        <v>46692</v>
      </c>
      <c r="E13" s="142"/>
      <c r="F13" s="143">
        <v>38955</v>
      </c>
      <c r="G13" s="155"/>
      <c r="H13" s="145"/>
    </row>
    <row r="14" spans="1:8" x14ac:dyDescent="0.2">
      <c r="A14" s="146"/>
      <c r="B14" s="147"/>
      <c r="C14" s="148"/>
      <c r="D14" s="149">
        <v>41322</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9.93</v>
      </c>
      <c r="C19" s="156">
        <f>ROUND(VALUE(SUBSTITUTE(実質収支比率等に係る経年分析!G$48,"▲","-")),2)</f>
        <v>9.1300000000000008</v>
      </c>
      <c r="D19" s="156">
        <f>ROUND(VALUE(SUBSTITUTE(実質収支比率等に係る経年分析!H$48,"▲","-")),2)</f>
        <v>8.9</v>
      </c>
      <c r="E19" s="156">
        <f>ROUND(VALUE(SUBSTITUTE(実質収支比率等に係る経年分析!I$48,"▲","-")),2)</f>
        <v>6.68</v>
      </c>
      <c r="F19" s="156">
        <f>ROUND(VALUE(SUBSTITUTE(実質収支比率等に係る経年分析!J$48,"▲","-")),2)</f>
        <v>8.2100000000000009</v>
      </c>
    </row>
    <row r="20" spans="1:11" x14ac:dyDescent="0.2">
      <c r="A20" s="156" t="s">
        <v>53</v>
      </c>
      <c r="B20" s="156">
        <f>ROUND(VALUE(SUBSTITUTE(実質収支比率等に係る経年分析!F$47,"▲","-")),2)</f>
        <v>13.86</v>
      </c>
      <c r="C20" s="156">
        <f>ROUND(VALUE(SUBSTITUTE(実質収支比率等に係る経年分析!G$47,"▲","-")),2)</f>
        <v>14.37</v>
      </c>
      <c r="D20" s="156">
        <f>ROUND(VALUE(SUBSTITUTE(実質収支比率等に係る経年分析!H$47,"▲","-")),2)</f>
        <v>13.45</v>
      </c>
      <c r="E20" s="156">
        <f>ROUND(VALUE(SUBSTITUTE(実質収支比率等に係る経年分析!I$47,"▲","-")),2)</f>
        <v>14.92</v>
      </c>
      <c r="F20" s="156">
        <f>ROUND(VALUE(SUBSTITUTE(実質収支比率等に係る経年分析!J$47,"▲","-")),2)</f>
        <v>16.54</v>
      </c>
    </row>
    <row r="21" spans="1:11" x14ac:dyDescent="0.2">
      <c r="A21" s="156" t="s">
        <v>54</v>
      </c>
      <c r="B21" s="156">
        <f>IF(ISNUMBER(VALUE(SUBSTITUTE(実質収支比率等に係る経年分析!F$49,"▲","-"))),ROUND(VALUE(SUBSTITUTE(実質収支比率等に係る経年分析!F$49,"▲","-")),2),NA())</f>
        <v>3.13</v>
      </c>
      <c r="C21" s="156">
        <f>IF(ISNUMBER(VALUE(SUBSTITUTE(実質収支比率等に係る経年分析!G$49,"▲","-"))),ROUND(VALUE(SUBSTITUTE(実質収支比率等に係る経年分析!G$49,"▲","-")),2),NA())</f>
        <v>-1</v>
      </c>
      <c r="D21" s="156">
        <f>IF(ISNUMBER(VALUE(SUBSTITUTE(実質収支比率等に係る経年分析!H$49,"▲","-"))),ROUND(VALUE(SUBSTITUTE(実質収支比率等に係る経年分析!H$49,"▲","-")),2),NA())</f>
        <v>0.36</v>
      </c>
      <c r="E21" s="156">
        <f>IF(ISNUMBER(VALUE(SUBSTITUTE(実質収支比率等に係る経年分析!I$49,"▲","-"))),ROUND(VALUE(SUBSTITUTE(実質収支比率等に係る経年分析!I$49,"▲","-")),2),NA())</f>
        <v>0.34</v>
      </c>
      <c r="F21" s="156">
        <f>IF(ISNUMBER(VALUE(SUBSTITUTE(実質収支比率等に係る経年分析!J$49,"▲","-"))),ROUND(VALUE(SUBSTITUTE(実質収支比率等に係る経年分析!J$49,"▲","-")),2),NA())</f>
        <v>3.82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国民健康保険事業会計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0.21</v>
      </c>
    </row>
    <row r="33" spans="1:16" x14ac:dyDescent="0.2">
      <c r="A33" s="157" t="str">
        <f>IF(連結実質赤字比率に係る赤字・黒字の構成分析!C$37="",NA(),連結実質赤字比率に係る赤字・黒字の構成分析!C$37)</f>
        <v>介護保険事業会計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2">
      <c r="A34" s="157" t="str">
        <f>IF(連結実質赤字比率に係る赤字・黒字の構成分析!C$36="",NA(),連結実質赤字比率に係る赤字・黒字の構成分析!C$36)</f>
        <v>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3.17</v>
      </c>
    </row>
    <row r="35" spans="1:16" x14ac:dyDescent="0.2">
      <c r="A35" s="157" t="str">
        <f>IF(連結実質赤字比率に係る赤字・黒字の構成分析!C$35="",NA(),連結実質赤字比率に係る赤字・黒字の構成分析!C$35)</f>
        <v>下水道事業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9.1199999999999992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6.67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8.1999999999999993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3156</v>
      </c>
      <c r="E42" s="158"/>
      <c r="F42" s="158"/>
      <c r="G42" s="158">
        <f>'実質公債費比率（分子）の構造'!L$52</f>
        <v>2278</v>
      </c>
      <c r="H42" s="158"/>
      <c r="I42" s="158"/>
      <c r="J42" s="158">
        <f>'実質公債費比率（分子）の構造'!M$52</f>
        <v>2558</v>
      </c>
      <c r="K42" s="158"/>
      <c r="L42" s="158"/>
      <c r="M42" s="158">
        <f>'実質公債費比率（分子）の構造'!N$52</f>
        <v>2507</v>
      </c>
      <c r="N42" s="158"/>
      <c r="O42" s="158"/>
      <c r="P42" s="158">
        <f>'実質公債費比率（分子）の構造'!O$52</f>
        <v>2656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300</v>
      </c>
      <c r="C44" s="158"/>
      <c r="D44" s="158"/>
      <c r="E44" s="158">
        <f>'実質公債費比率（分子）の構造'!L$50</f>
        <v>45</v>
      </c>
      <c r="F44" s="158"/>
      <c r="G44" s="158"/>
      <c r="H44" s="158">
        <f>'実質公債費比率（分子）の構造'!M$50</f>
        <v>381</v>
      </c>
      <c r="I44" s="158"/>
      <c r="J44" s="158"/>
      <c r="K44" s="158">
        <f>'実質公債費比率（分子）の構造'!N$50</f>
        <v>141</v>
      </c>
      <c r="L44" s="158"/>
      <c r="M44" s="158"/>
      <c r="N44" s="158">
        <f>'実質公債費比率（分子）の構造'!O$50</f>
        <v>587</v>
      </c>
      <c r="O44" s="158"/>
      <c r="P44" s="158"/>
    </row>
    <row r="45" spans="1:16" x14ac:dyDescent="0.2">
      <c r="A45" s="158" t="s">
        <v>63</v>
      </c>
      <c r="B45" s="158">
        <f>'実質公債費比率（分子）の構造'!K$49</f>
        <v>21</v>
      </c>
      <c r="C45" s="158"/>
      <c r="D45" s="158"/>
      <c r="E45" s="158">
        <f>'実質公債費比率（分子）の構造'!L$49</f>
        <v>1</v>
      </c>
      <c r="F45" s="158"/>
      <c r="G45" s="158"/>
      <c r="H45" s="158">
        <f>'実質公債費比率（分子）の構造'!M$49</f>
        <v>1</v>
      </c>
      <c r="I45" s="158"/>
      <c r="J45" s="158"/>
      <c r="K45" s="158">
        <f>'実質公債費比率（分子）の構造'!N$49</f>
        <v>1</v>
      </c>
      <c r="L45" s="158"/>
      <c r="M45" s="158"/>
      <c r="N45" s="158">
        <f>'実質公債費比率（分子）の構造'!O$49</f>
        <v>1</v>
      </c>
      <c r="O45" s="158"/>
      <c r="P45" s="158"/>
    </row>
    <row r="46" spans="1:16" x14ac:dyDescent="0.2">
      <c r="A46" s="158" t="s">
        <v>64</v>
      </c>
      <c r="B46" s="158">
        <f>'実質公債費比率（分子）の構造'!K$48</f>
        <v>440</v>
      </c>
      <c r="C46" s="158"/>
      <c r="D46" s="158"/>
      <c r="E46" s="158">
        <f>'実質公債費比率（分子）の構造'!L$48</f>
        <v>443</v>
      </c>
      <c r="F46" s="158"/>
      <c r="G46" s="158"/>
      <c r="H46" s="158">
        <f>'実質公債費比率（分子）の構造'!M$48</f>
        <v>416</v>
      </c>
      <c r="I46" s="158"/>
      <c r="J46" s="158"/>
      <c r="K46" s="158">
        <f>'実質公債費比率（分子）の構造'!N$48</f>
        <v>456</v>
      </c>
      <c r="L46" s="158"/>
      <c r="M46" s="158"/>
      <c r="N46" s="158">
        <f>'実質公債費比率（分子）の構造'!O$48</f>
        <v>348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1704</v>
      </c>
      <c r="C49" s="158"/>
      <c r="D49" s="158"/>
      <c r="E49" s="158">
        <f>'実質公債費比率（分子）の構造'!L$45</f>
        <v>1544</v>
      </c>
      <c r="F49" s="158"/>
      <c r="G49" s="158"/>
      <c r="H49" s="158">
        <f>'実質公債費比率（分子）の構造'!M$45</f>
        <v>1440</v>
      </c>
      <c r="I49" s="158"/>
      <c r="J49" s="158"/>
      <c r="K49" s="158">
        <f>'実質公債費比率（分子）の構造'!N$45</f>
        <v>1373</v>
      </c>
      <c r="L49" s="158"/>
      <c r="M49" s="158"/>
      <c r="N49" s="158">
        <f>'実質公債費比率（分子）の構造'!O$45</f>
        <v>1277</v>
      </c>
      <c r="O49" s="158"/>
      <c r="P49" s="158"/>
    </row>
    <row r="50" spans="1:16" x14ac:dyDescent="0.2">
      <c r="A50" s="158" t="s">
        <v>67</v>
      </c>
      <c r="B50" s="158" t="e">
        <f>NA()</f>
        <v>#N/A</v>
      </c>
      <c r="C50" s="158">
        <f>IF(ISNUMBER('実質公債費比率（分子）の構造'!K$53),'実質公債費比率（分子）の構造'!K$53,NA())</f>
        <v>-691</v>
      </c>
      <c r="D50" s="158" t="e">
        <f>NA()</f>
        <v>#N/A</v>
      </c>
      <c r="E50" s="158" t="e">
        <f>NA()</f>
        <v>#N/A</v>
      </c>
      <c r="F50" s="158">
        <f>IF(ISNUMBER('実質公債費比率（分子）の構造'!L$53),'実質公債費比率（分子）の構造'!L$53,NA())</f>
        <v>-245</v>
      </c>
      <c r="G50" s="158" t="e">
        <f>NA()</f>
        <v>#N/A</v>
      </c>
      <c r="H50" s="158" t="e">
        <f>NA()</f>
        <v>#N/A</v>
      </c>
      <c r="I50" s="158">
        <f>IF(ISNUMBER('実質公債費比率（分子）の構造'!M$53),'実質公債費比率（分子）の構造'!M$53,NA())</f>
        <v>-320</v>
      </c>
      <c r="J50" s="158" t="e">
        <f>NA()</f>
        <v>#N/A</v>
      </c>
      <c r="K50" s="158" t="e">
        <f>NA()</f>
        <v>#N/A</v>
      </c>
      <c r="L50" s="158">
        <f>IF(ISNUMBER('実質公債費比率（分子）の構造'!N$53),'実質公債費比率（分子）の構造'!N$53,NA())</f>
        <v>-536</v>
      </c>
      <c r="M50" s="158" t="e">
        <f>NA()</f>
        <v>#N/A</v>
      </c>
      <c r="N50" s="158" t="e">
        <f>NA()</f>
        <v>#N/A</v>
      </c>
      <c r="O50" s="158">
        <f>IF(ISNUMBER('実質公債費比率（分子）の構造'!O$53),'実質公債費比率（分子）の構造'!O$53,NA())</f>
        <v>-443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10864</v>
      </c>
      <c r="E56" s="157"/>
      <c r="F56" s="157"/>
      <c r="G56" s="157">
        <f>'将来負担比率（分子）の構造'!J$52</f>
        <v>9454</v>
      </c>
      <c r="H56" s="157"/>
      <c r="I56" s="157"/>
      <c r="J56" s="157">
        <f>'将来負担比率（分子）の構造'!K$52</f>
        <v>8163</v>
      </c>
      <c r="K56" s="157"/>
      <c r="L56" s="157"/>
      <c r="M56" s="157">
        <f>'将来負担比率（分子）の構造'!L$52</f>
        <v>7106</v>
      </c>
      <c r="N56" s="157"/>
      <c r="O56" s="157"/>
      <c r="P56" s="157">
        <f>'将来負担比率（分子）の構造'!M$52</f>
        <v>6242</v>
      </c>
    </row>
    <row r="57" spans="1:16" x14ac:dyDescent="0.2">
      <c r="A57" s="157" t="s">
        <v>42</v>
      </c>
      <c r="B57" s="157"/>
      <c r="C57" s="157"/>
      <c r="D57" s="157">
        <f>'将来負担比率（分子）の構造'!I$51</f>
        <v>9920</v>
      </c>
      <c r="E57" s="157"/>
      <c r="F57" s="157"/>
      <c r="G57" s="157">
        <f>'将来負担比率（分子）の構造'!J$51</f>
        <v>8423</v>
      </c>
      <c r="H57" s="157"/>
      <c r="I57" s="157"/>
      <c r="J57" s="157">
        <f>'将来負担比率（分子）の構造'!K$51</f>
        <v>8098</v>
      </c>
      <c r="K57" s="157"/>
      <c r="L57" s="157"/>
      <c r="M57" s="157">
        <f>'将来負担比率（分子）の構造'!L$51</f>
        <v>7596</v>
      </c>
      <c r="N57" s="157"/>
      <c r="O57" s="157"/>
      <c r="P57" s="157">
        <f>'将来負担比率（分子）の構造'!M$51</f>
        <v>8422</v>
      </c>
    </row>
    <row r="58" spans="1:16" x14ac:dyDescent="0.2">
      <c r="A58" s="157" t="s">
        <v>41</v>
      </c>
      <c r="B58" s="157"/>
      <c r="C58" s="157"/>
      <c r="D58" s="157">
        <f>'将来負担比率（分子）の構造'!I$50</f>
        <v>48445</v>
      </c>
      <c r="E58" s="157"/>
      <c r="F58" s="157"/>
      <c r="G58" s="157">
        <f>'将来負担比率（分子）の構造'!J$50</f>
        <v>52248</v>
      </c>
      <c r="H58" s="157"/>
      <c r="I58" s="157"/>
      <c r="J58" s="157">
        <f>'将来負担比率（分子）の構造'!K$50</f>
        <v>54547</v>
      </c>
      <c r="K58" s="157"/>
      <c r="L58" s="157"/>
      <c r="M58" s="157">
        <f>'将来負担比率（分子）の構造'!L$50</f>
        <v>60610</v>
      </c>
      <c r="N58" s="157"/>
      <c r="O58" s="157"/>
      <c r="P58" s="157">
        <f>'将来負担比率（分子）の構造'!M$50</f>
        <v>62206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6423</v>
      </c>
      <c r="C62" s="157"/>
      <c r="D62" s="157"/>
      <c r="E62" s="157">
        <f>'将来負担比率（分子）の構造'!J$45</f>
        <v>6193</v>
      </c>
      <c r="F62" s="157"/>
      <c r="G62" s="157"/>
      <c r="H62" s="157">
        <f>'将来負担比率（分子）の構造'!K$45</f>
        <v>6441</v>
      </c>
      <c r="I62" s="157"/>
      <c r="J62" s="157"/>
      <c r="K62" s="157">
        <f>'将来負担比率（分子）の構造'!L$45</f>
        <v>6738</v>
      </c>
      <c r="L62" s="157"/>
      <c r="M62" s="157"/>
      <c r="N62" s="157">
        <f>'将来負担比率（分子）の構造'!M$45</f>
        <v>6859</v>
      </c>
      <c r="O62" s="157"/>
      <c r="P62" s="157"/>
    </row>
    <row r="63" spans="1:16" x14ac:dyDescent="0.2">
      <c r="A63" s="157" t="s">
        <v>34</v>
      </c>
      <c r="B63" s="157">
        <f>'将来負担比率（分子）の構造'!I$44</f>
        <v>10</v>
      </c>
      <c r="C63" s="157"/>
      <c r="D63" s="157"/>
      <c r="E63" s="157">
        <f>'将来負担比率（分子）の構造'!J$44</f>
        <v>9</v>
      </c>
      <c r="F63" s="157"/>
      <c r="G63" s="157"/>
      <c r="H63" s="157">
        <f>'将来負担比率（分子）の構造'!K$44</f>
        <v>7</v>
      </c>
      <c r="I63" s="157"/>
      <c r="J63" s="157"/>
      <c r="K63" s="157">
        <f>'将来負担比率（分子）の構造'!L$44</f>
        <v>6</v>
      </c>
      <c r="L63" s="157"/>
      <c r="M63" s="157"/>
      <c r="N63" s="157">
        <f>'将来負担比率（分子）の構造'!M$44</f>
        <v>5</v>
      </c>
      <c r="O63" s="157"/>
      <c r="P63" s="157"/>
    </row>
    <row r="64" spans="1:16" x14ac:dyDescent="0.2">
      <c r="A64" s="157" t="s">
        <v>33</v>
      </c>
      <c r="B64" s="157">
        <f>'将来負担比率（分子）の構造'!I$43</f>
        <v>6782</v>
      </c>
      <c r="C64" s="157"/>
      <c r="D64" s="157"/>
      <c r="E64" s="157">
        <f>'将来負担比率（分子）の構造'!J$43</f>
        <v>7265</v>
      </c>
      <c r="F64" s="157"/>
      <c r="G64" s="157"/>
      <c r="H64" s="157">
        <f>'将来負担比率（分子）の構造'!K$43</f>
        <v>7516</v>
      </c>
      <c r="I64" s="157"/>
      <c r="J64" s="157"/>
      <c r="K64" s="157">
        <f>'将来負担比率（分子）の構造'!L$43</f>
        <v>7532</v>
      </c>
      <c r="L64" s="157"/>
      <c r="M64" s="157"/>
      <c r="N64" s="157">
        <f>'将来負担比率（分子）の構造'!M$43</f>
        <v>6811</v>
      </c>
      <c r="O64" s="157"/>
      <c r="P64" s="157"/>
    </row>
    <row r="65" spans="1:16" x14ac:dyDescent="0.2">
      <c r="A65" s="157" t="s">
        <v>32</v>
      </c>
      <c r="B65" s="157">
        <f>'将来負担比率（分子）の構造'!I$42</f>
        <v>7715</v>
      </c>
      <c r="C65" s="157"/>
      <c r="D65" s="157"/>
      <c r="E65" s="157">
        <f>'将来負担比率（分子）の構造'!J$42</f>
        <v>8326</v>
      </c>
      <c r="F65" s="157"/>
      <c r="G65" s="157"/>
      <c r="H65" s="157">
        <f>'将来負担比率（分子）の構造'!K$42</f>
        <v>7712</v>
      </c>
      <c r="I65" s="157"/>
      <c r="J65" s="157"/>
      <c r="K65" s="157">
        <f>'将来負担比率（分子）の構造'!L$42</f>
        <v>7948</v>
      </c>
      <c r="L65" s="157"/>
      <c r="M65" s="157"/>
      <c r="N65" s="157">
        <f>'将来負担比率（分子）の構造'!M$42</f>
        <v>7457</v>
      </c>
      <c r="O65" s="157"/>
      <c r="P65" s="157"/>
    </row>
    <row r="66" spans="1:16" x14ac:dyDescent="0.2">
      <c r="A66" s="157" t="s">
        <v>31</v>
      </c>
      <c r="B66" s="157">
        <f>'将来負担比率（分子）の構造'!I$41</f>
        <v>11781</v>
      </c>
      <c r="C66" s="157"/>
      <c r="D66" s="157"/>
      <c r="E66" s="157">
        <f>'将来負担比率（分子）の構造'!J$41</f>
        <v>12048</v>
      </c>
      <c r="F66" s="157"/>
      <c r="G66" s="157"/>
      <c r="H66" s="157">
        <f>'将来負担比率（分子）の構造'!K$41</f>
        <v>11166</v>
      </c>
      <c r="I66" s="157"/>
      <c r="J66" s="157"/>
      <c r="K66" s="157">
        <f>'将来負担比率（分子）の構造'!L$41</f>
        <v>9979</v>
      </c>
      <c r="L66" s="157"/>
      <c r="M66" s="157"/>
      <c r="N66" s="157">
        <f>'将来負担比率（分子）の構造'!M$41</f>
        <v>11874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6009</v>
      </c>
      <c r="C72" s="161">
        <f>基金残高に係る経年分析!G55</f>
        <v>7009</v>
      </c>
      <c r="D72" s="161">
        <f>基金残高に係る経年分析!H55</f>
        <v>8018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47292</v>
      </c>
      <c r="C74" s="161">
        <f>基金残高に係る経年分析!G57</f>
        <v>52278</v>
      </c>
      <c r="D74" s="161">
        <f>基金残高に係る経年分析!H57</f>
        <v>52822</v>
      </c>
    </row>
  </sheetData>
  <sheetProtection algorithmName="SHA-512" hashValue="rYcOiynjcZzuxy4X/6xsZBVQPrr8edHYbGwyOpZwGdZOKTjEkPhmNhKmxCUp//uO0EgCOKYZS3/MiUirBDIvLA==" saltValue="aTenOdnfJFphgkH/kXfC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2026-03-09T06:03:30Z</cp:lastPrinted>
  <dcterms:created xsi:type="dcterms:W3CDTF">2026-02-23T05:52:55Z</dcterms:created>
  <dcterms:modified xsi:type="dcterms:W3CDTF">2026-09-14T06:36:23Z</dcterms:modified>
  <cp:category/>
</cp:coreProperties>
</file>