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E1E9E63B-F96A-436B-B7A5-2089229CA90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 r="BW37" i="10" s="1"/>
  <c r="BW38" i="10" s="1"/>
  <c r="BW39" i="10" s="1"/>
  <c r="BW40" i="10" s="1"/>
</calcChain>
</file>

<file path=xl/sharedStrings.xml><?xml version="1.0" encoding="utf-8"?>
<sst xmlns="http://schemas.openxmlformats.org/spreadsheetml/2006/main" count="1140" uniqueCount="553">
  <si>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</si>
  <si>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</si>
  <si>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</si>
  <si>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</si>
  <si>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</si>
  <si>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</si>
  <si>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</si>
  <si>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</si>
  <si>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</si>
  <si>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</si>
  <si>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</si>
  <si>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</si>
  <si>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</si>
  <si>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</si>
  <si>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</si>
  <si>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</si>
  <si>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</si>
  <si>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</si>
  <si>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</si>
  <si>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</si>
  <si>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</si>
  <si>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 減債基金積立不足算定額=(C)×(１－(D)/(E))</t>
    <phoneticPr fontId="6"/>
  </si>
  <si>
    <t>（参考）</t>
    <rPh sb="1" eb="3">
      <t>サンコウ</t>
    </rPh>
    <phoneticPr fontId="6"/>
  </si>
  <si>
    <t>（百万円）</t>
    <phoneticPr fontId="6"/>
  </si>
  <si>
    <t>減債基金
積立状況等（注）</t>
    <rPh sb="0" eb="2">
      <t>ゲンサイ</t>
    </rPh>
    <rPh sb="2" eb="4">
      <t>キキン</t>
    </rPh>
    <rPh sb="5" eb="7">
      <t>ツミタテ</t>
    </rPh>
    <rPh sb="7" eb="9">
      <t>ジョウキョウ</t>
    </rPh>
    <rPh sb="9" eb="10">
      <t>トウ</t>
    </rPh>
    <rPh sb="10" eb="13">
      <t>チュウ</t>
    </rPh>
    <phoneticPr fontId="11"/>
  </si>
  <si>
    <t>満期一括償還地方債に係る実質償還額又は理論償還額のいずれか少ない額(C)</t>
    <phoneticPr fontId="2"/>
  </si>
  <si>
    <t>前年度末減債基金残高(D)</t>
    <phoneticPr fontId="6"/>
  </si>
  <si>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</si>
  <si>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</si>
  <si>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</si>
  <si>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</si>
  <si>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</si>
  <si>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</si>
  <si>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</si>
  <si>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</si>
  <si>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</si>
  <si>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</si>
  <si>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</si>
  <si>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</si>
  <si>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</si>
  <si>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</si>
  <si>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</si>
  <si>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</si>
  <si>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</si>
  <si>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</si>
  <si>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</si>
  <si>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</si>
  <si>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</si>
  <si>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</si>
  <si>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</si>
  <si>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</si>
  <si>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</si>
  <si>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8"/>
  </si>
  <si>
    <t>財政調整基金残高</t>
    <phoneticPr fontId="6"/>
  </si>
  <si>
    <t>実質単年度収支</t>
    <rPh sb="0" eb="2">
      <t>ジッシツ</t>
    </rPh>
    <rPh sb="2" eb="5">
      <t>タンネンド</t>
    </rPh>
    <rPh sb="5" eb="7">
      <t>シュウシ</t>
    </rPh>
    <phoneticPr fontId="18"/>
  </si>
  <si>
    <t>連結実質赤字比率に係る赤字・黒字の構成分析</t>
  </si>
  <si>
    <t>赤字額</t>
    <rPh sb="0" eb="2">
      <t>アカジ</t>
    </rPh>
    <rPh sb="2" eb="3">
      <t>ガク</t>
    </rPh>
    <phoneticPr fontId="18"/>
  </si>
  <si>
    <t>黒字額</t>
    <rPh sb="0" eb="2">
      <t>クロジ</t>
    </rPh>
    <rPh sb="2" eb="3">
      <t>ガク</t>
    </rPh>
    <phoneticPr fontId="18"/>
  </si>
  <si>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</si>
  <si>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</si>
  <si>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</si>
  <si>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8"/>
  </si>
  <si>
    <t>債務負担行為に基づく支出額</t>
    <phoneticPr fontId="6"/>
  </si>
  <si>
    <t>組合等が起こした地方債の元利償還金に対する負担金等</t>
    <phoneticPr fontId="6"/>
  </si>
  <si>
    <t>公営企業債の元利償還金に対する繰入金</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</si>
  <si>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</si>
  <si>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</si>
  <si>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</si>
  <si>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</si>
  <si>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</si>
  <si>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</si>
  <si>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</si>
  <si>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1"/>
  </si>
  <si>
    <t>財政調整基金</t>
    <phoneticPr fontId="21"/>
  </si>
  <si>
    <t>減債基金</t>
    <phoneticPr fontId="21"/>
  </si>
  <si>
    <t>その他特定目的基金</t>
    <phoneticPr fontId="21"/>
  </si>
  <si>
    <t>令和5年度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</si>
  <si>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</si>
  <si>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</si>
  <si>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</si>
  <si>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</si>
  <si>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Ⅰ－２</t>
    <phoneticPr fontId="6"/>
  </si>
  <si>
    <t>指定団体等の指定状況</t>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</si>
  <si>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</si>
  <si>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</si>
  <si>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</si>
  <si>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</si>
  <si>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歳入総額</t>
    <phoneticPr fontId="2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</si>
  <si>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</si>
  <si>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</si>
  <si>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</si>
  <si>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7"/>
  </si>
  <si>
    <t>経常収支比率</t>
    <rPh sb="0" eb="2">
      <t>ケイジョウ</t>
    </rPh>
    <rPh sb="2" eb="4">
      <t>シュウシ</t>
    </rPh>
    <rPh sb="4" eb="6">
      <t>ヒリツ</t>
    </rPh>
    <phoneticPr fontId="6"/>
  </si>
  <si>
    <t>市町村名</t>
    <rPh sb="0" eb="3">
      <t>シチョウソン</t>
    </rPh>
    <rPh sb="3" eb="4">
      <t>メイ</t>
    </rPh>
    <phoneticPr fontId="6"/>
  </si>
  <si>
    <t>神津島村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</si>
  <si>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</si>
  <si>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</si>
  <si>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</si>
  <si>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27"/>
  </si>
  <si>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</si>
  <si>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</si>
  <si>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</si>
  <si>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</si>
  <si>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</si>
  <si>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7"/>
  </si>
  <si>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</si>
  <si>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</si>
  <si>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</si>
  <si>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</si>
  <si>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</si>
  <si>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7"/>
  </si>
  <si>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</si>
  <si>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</si>
  <si>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</si>
  <si>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</si>
  <si>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</si>
  <si>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</si>
  <si>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-1.9</t>
    <phoneticPr fontId="6"/>
  </si>
  <si>
    <t>山振</t>
    <rPh sb="0" eb="1">
      <t>ヤマ</t>
    </rPh>
    <rPh sb="1" eb="2">
      <t>フ</t>
    </rPh>
    <phoneticPr fontId="6"/>
  </si>
  <si>
    <t>繰上償還金</t>
    <phoneticPr fontId="27"/>
  </si>
  <si>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</si>
  <si>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</si>
  <si>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</si>
  <si>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令06.01.01(人)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</si>
  <si>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</si>
  <si>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</si>
  <si>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</si>
  <si>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phoneticPr fontId="27"/>
  </si>
  <si>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</si>
  <si>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</si>
  <si>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</si>
  <si>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</si>
  <si>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</si>
  <si>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7"/>
  </si>
  <si>
    <t>　実質公債費比率</t>
    <rPh sb="1" eb="3">
      <t>ジッシツ</t>
    </rPh>
    <rPh sb="3" eb="6">
      <t>コウサイヒ</t>
    </rPh>
    <rPh sb="6" eb="8">
      <t>ヒリツ</t>
    </rPh>
    <phoneticPr fontId="6"/>
  </si>
  <si>
    <t>令05.01.01(人)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</si>
  <si>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</si>
  <si>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</si>
  <si>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</si>
  <si>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</si>
  <si>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</si>
  <si>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</si>
  <si>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27"/>
  </si>
  <si>
    <t>うち日本人(％)</t>
    <phoneticPr fontId="6"/>
  </si>
  <si>
    <t>第3次</t>
    <rPh sb="0" eb="1">
      <t>ダイ</t>
    </rPh>
    <rPh sb="2" eb="3">
      <t>ジ</t>
    </rPh>
    <phoneticPr fontId="6"/>
  </si>
  <si>
    <t>標準税収入額等</t>
    <phoneticPr fontId="2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</si>
  <si>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</si>
  <si>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7"/>
  </si>
  <si>
    <t>人口密度 (人/k㎡)</t>
    <rPh sb="0" eb="2">
      <t>ジンコウ</t>
    </rPh>
    <rPh sb="2" eb="4">
      <t>ミツド</t>
    </rPh>
    <phoneticPr fontId="6"/>
  </si>
  <si>
    <t>歳入一般財源等</t>
    <rPh sb="0" eb="2">
      <t>サイニュウ</t>
    </rPh>
    <rPh sb="2" eb="4">
      <t>イッパン</t>
    </rPh>
    <rPh sb="4" eb="6">
      <t>ザイゲン</t>
    </rPh>
    <rPh sb="6" eb="7">
      <t>トウ</t>
    </rPh>
    <phoneticPr fontId="27"/>
  </si>
  <si>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</si>
  <si>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</si>
  <si>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</si>
  <si>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</si>
  <si>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</si>
  <si>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</si>
  <si>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</si>
  <si>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</si>
  <si>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</si>
  <si>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</si>
  <si>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</si>
  <si>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</si>
  <si>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</si>
  <si>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</si>
  <si>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</si>
  <si>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</si>
  <si>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</si>
  <si>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</si>
  <si>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</si>
  <si>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</si>
  <si>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</si>
  <si>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</si>
  <si>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</si>
  <si>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</si>
  <si>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7"/>
  </si>
  <si>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</si>
  <si>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</si>
  <si>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</si>
  <si>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</si>
  <si>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</si>
  <si>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</si>
  <si>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</si>
  <si>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</si>
  <si>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</si>
  <si>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</si>
  <si>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</si>
  <si>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</si>
  <si>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</si>
  <si>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</si>
  <si>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</si>
  <si>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</si>
  <si>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</si>
  <si>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</si>
  <si>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</si>
  <si>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</si>
  <si>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</si>
  <si>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</si>
  <si>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</si>
  <si>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</si>
  <si>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1"/>
  </si>
  <si>
    <t>※8：職員の状況については、調査対象年度の地方公務員給与実態調査に基づいている。</t>
    <phoneticPr fontId="31"/>
  </si>
  <si>
    <t>令和5年度</t>
    <phoneticPr fontId="27"/>
  </si>
  <si>
    <t>東京都神津島村</t>
    <phoneticPr fontId="2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</si>
  <si>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</si>
  <si>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</si>
  <si>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</si>
  <si>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</si>
  <si>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</si>
  <si>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</si>
  <si>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</si>
  <si>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</si>
  <si>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</si>
  <si>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</si>
  <si>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</si>
  <si>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</si>
  <si>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</si>
  <si>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</si>
  <si>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</si>
  <si>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</si>
  <si>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</si>
  <si>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</si>
  <si>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</si>
  <si>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</si>
  <si>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</si>
  <si>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</si>
  <si>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6"/>
  </si>
  <si>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</si>
  <si>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</si>
  <si>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6"/>
  </si>
  <si>
    <t>　　　所得割</t>
    <phoneticPr fontId="6"/>
  </si>
  <si>
    <t>衛生費</t>
  </si>
  <si>
    <t>分離課税所得割交付金</t>
    <phoneticPr fontId="27"/>
  </si>
  <si>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</si>
  <si>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</si>
  <si>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</si>
  <si>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</si>
  <si>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</si>
  <si>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</si>
  <si>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</si>
  <si>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</si>
  <si>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</si>
  <si>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</si>
  <si>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</si>
  <si>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</si>
  <si>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</si>
  <si>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</si>
  <si>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</si>
  <si>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</si>
  <si>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</si>
  <si>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</si>
  <si>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</si>
  <si>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</si>
  <si>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8"/>
  </si>
  <si>
    <t>　　特別土地保有税</t>
    <phoneticPr fontId="6"/>
  </si>
  <si>
    <t>公債費</t>
  </si>
  <si>
    <t>地方特例交付金等</t>
    <rPh sb="7" eb="8">
      <t>トウ</t>
    </rPh>
    <phoneticPr fontId="18"/>
  </si>
  <si>
    <t>　法定外普通税</t>
    <phoneticPr fontId="6"/>
  </si>
  <si>
    <t>諸支出金</t>
    <rPh sb="3" eb="4">
      <t>キン</t>
    </rPh>
    <phoneticPr fontId="27"/>
  </si>
  <si>
    <t>　地方特例交付金</t>
    <rPh sb="1" eb="3">
      <t>チホウ</t>
    </rPh>
    <phoneticPr fontId="6"/>
  </si>
  <si>
    <t>目的税</t>
  </si>
  <si>
    <t>前年度繰上充用金</t>
    <phoneticPr fontId="6"/>
  </si>
  <si>
    <t>　新型コロナウイルス感染症対策地方税減収補塡特別交付金</t>
    <phoneticPr fontId="6"/>
  </si>
  <si>
    <t>　法定目的税</t>
    <phoneticPr fontId="6"/>
  </si>
  <si>
    <t>歳出合計</t>
  </si>
  <si>
    <t>地方交付税</t>
  </si>
  <si>
    <t>　　入湯税</t>
    <phoneticPr fontId="6"/>
  </si>
  <si>
    <t>　普通交付税</t>
    <phoneticPr fontId="6"/>
  </si>
  <si>
    <t>　　事業所税</t>
    <phoneticPr fontId="6"/>
  </si>
  <si>
    <t>性質別歳出の状況（単位 千円・％）</t>
    <rPh sb="0" eb="2">
      <t>セイシツ</t>
    </rPh>
    <phoneticPr fontId="6"/>
  </si>
  <si>
    <t>　特別交付税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</si>
  <si>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</si>
  <si>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</si>
  <si>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</si>
  <si>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</si>
  <si>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</si>
  <si>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2"/>
  </si>
  <si>
    <t>　震災復興特別交付税</t>
    <phoneticPr fontId="27"/>
  </si>
  <si>
    <t>　　水利地益税等</t>
    <phoneticPr fontId="6"/>
  </si>
  <si>
    <t>義務的経費計</t>
    <rPh sb="0" eb="3">
      <t>ギムテキ</t>
    </rPh>
    <rPh sb="3" eb="5">
      <t>ケイヒ</t>
    </rPh>
    <rPh sb="5" eb="6">
      <t>ケイ</t>
    </rPh>
    <phoneticPr fontId="6"/>
  </si>
  <si>
    <t>(一般財源計)</t>
    <phoneticPr fontId="6"/>
  </si>
  <si>
    <t>　法定外目的税</t>
    <phoneticPr fontId="6"/>
  </si>
  <si>
    <t>　人件費</t>
    <phoneticPr fontId="6"/>
  </si>
  <si>
    <t>交通安全対策特別交付金</t>
    <phoneticPr fontId="6"/>
  </si>
  <si>
    <t>旧法による税</t>
  </si>
  <si>
    <t>　　うち職員給</t>
    <rPh sb="4" eb="6">
      <t>ショクイン</t>
    </rPh>
    <rPh sb="6" eb="7">
      <t>キュウ</t>
    </rPh>
    <phoneticPr fontId="6"/>
  </si>
  <si>
    <t>分担金・負担金</t>
  </si>
  <si>
    <t>合計</t>
  </si>
  <si>
    <t>　扶助費</t>
    <phoneticPr fontId="6"/>
  </si>
  <si>
    <t>使用料</t>
  </si>
  <si>
    <t>　公債費</t>
    <phoneticPr fontId="6"/>
  </si>
  <si>
    <t>手数料</t>
  </si>
  <si>
    <t>内訳</t>
    <rPh sb="0" eb="2">
      <t>ウチワケ</t>
    </rPh>
    <phoneticPr fontId="6"/>
  </si>
  <si>
    <t>国庫支出金</t>
  </si>
  <si>
    <t>令和5年度</t>
    <rPh sb="0" eb="2">
      <t>レイワ</t>
    </rPh>
    <rPh sb="3" eb="5">
      <t>ネンド</t>
    </rPh>
    <phoneticPr fontId="6"/>
  </si>
  <si>
    <t>令和4年度</t>
    <rPh sb="0" eb="2">
      <t>レイワ</t>
    </rPh>
    <rPh sb="3" eb="5">
      <t>ネンド</t>
    </rPh>
    <rPh sb="4" eb="5">
      <t>ド</t>
    </rPh>
    <phoneticPr fontId="6"/>
  </si>
  <si>
    <t>　うち元金</t>
    <phoneticPr fontId="27"/>
  </si>
  <si>
    <t>国有提供交付金(特別区財調交付金)</t>
  </si>
  <si>
    <t>徴収率
(％)</t>
    <rPh sb="0" eb="2">
      <t>チョウシュウ</t>
    </rPh>
    <rPh sb="2" eb="3">
      <t>リツ</t>
    </rPh>
    <phoneticPr fontId="6"/>
  </si>
  <si>
    <t>現年</t>
    <rPh sb="0" eb="1">
      <t>ゲン</t>
    </rPh>
    <rPh sb="1" eb="2">
      <t>ネン</t>
    </rPh>
    <phoneticPr fontId="6"/>
  </si>
  <si>
    <t>　うち利子</t>
    <phoneticPr fontId="27"/>
  </si>
  <si>
    <t>都道府県支出金</t>
  </si>
  <si>
    <t>・計</t>
    <phoneticPr fontId="6"/>
  </si>
  <si>
    <t>市町村民税</t>
    <rPh sb="0" eb="3">
      <t>シチョウソン</t>
    </rPh>
    <rPh sb="3" eb="4">
      <t>ミン</t>
    </rPh>
    <rPh sb="4" eb="5">
      <t>ゼイ</t>
    </rPh>
    <phoneticPr fontId="6"/>
  </si>
  <si>
    <t>一時借入金利子</t>
    <phoneticPr fontId="6"/>
  </si>
  <si>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</si>
  <si>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</si>
  <si>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</si>
  <si>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</si>
  <si>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phoneticPr fontId="6"/>
  </si>
  <si>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</si>
  <si>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</si>
  <si>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</si>
  <si>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</si>
  <si>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繰越金</t>
  </si>
  <si>
    <t>合計</t>
    <phoneticPr fontId="6"/>
  </si>
  <si>
    <t>実質収支</t>
    <rPh sb="0" eb="2">
      <t>ジッシツ</t>
    </rPh>
    <rPh sb="2" eb="4">
      <t>シュウシ</t>
    </rPh>
    <phoneticPr fontId="6"/>
  </si>
  <si>
    <t>　補助費等</t>
    <rPh sb="1" eb="3">
      <t>ホジョ</t>
    </rPh>
    <rPh sb="3" eb="4">
      <t>ヒ</t>
    </rPh>
    <rPh sb="4" eb="5">
      <t>トウ</t>
    </rPh>
    <phoneticPr fontId="6"/>
  </si>
  <si>
    <t>諸収入</t>
  </si>
  <si>
    <t>下水道</t>
    <phoneticPr fontId="6"/>
  </si>
  <si>
    <t>再差引収支</t>
    <rPh sb="0" eb="1">
      <t>サイ</t>
    </rPh>
    <rPh sb="1" eb="3">
      <t>サシヒキ</t>
    </rPh>
    <rPh sb="3" eb="5">
      <t>シュウシ</t>
    </rPh>
    <phoneticPr fontId="6"/>
  </si>
  <si>
    <t>　　うち一部事務組合負担金</t>
    <phoneticPr fontId="6"/>
  </si>
  <si>
    <t>地方債</t>
  </si>
  <si>
    <t>簡易水道</t>
    <phoneticPr fontId="6"/>
  </si>
  <si>
    <t>加入世帯数(世帯)</t>
  </si>
  <si>
    <t>　繰出金</t>
    <phoneticPr fontId="6"/>
  </si>
  <si>
    <t>　うち減収補塡債(特例分)</t>
    <rPh sb="4" eb="5">
      <t>シュウ</t>
    </rPh>
    <rPh sb="9" eb="10">
      <t>トク</t>
    </rPh>
    <rPh sb="10" eb="11">
      <t>レイ</t>
    </rPh>
    <rPh sb="11" eb="12">
      <t>ブン</t>
    </rPh>
    <phoneticPr fontId="18"/>
  </si>
  <si>
    <t>上水道</t>
    <phoneticPr fontId="6"/>
  </si>
  <si>
    <t>被保険者数(人)</t>
  </si>
  <si>
    <t>　積立金</t>
    <phoneticPr fontId="6"/>
  </si>
  <si>
    <t>　うち臨時財政対策債</t>
    <phoneticPr fontId="6"/>
  </si>
  <si>
    <t>工業用水道</t>
    <phoneticPr fontId="6"/>
  </si>
  <si>
    <t>被保険者
1人当り</t>
    <phoneticPr fontId="6"/>
  </si>
  <si>
    <t>保険税(料)収入額</t>
    <phoneticPr fontId="6"/>
  </si>
  <si>
    <t>　投資・出資金・貸付金</t>
    <phoneticPr fontId="6"/>
  </si>
  <si>
    <t>歳入合計</t>
    <phoneticPr fontId="6"/>
  </si>
  <si>
    <t>国民健康保険</t>
    <phoneticPr fontId="6"/>
  </si>
  <si>
    <t>国庫支出金</t>
    <phoneticPr fontId="6"/>
  </si>
  <si>
    <t>　前年度繰上充用金</t>
    <phoneticPr fontId="6"/>
  </si>
  <si>
    <t>その他</t>
    <phoneticPr fontId="6"/>
  </si>
  <si>
    <t>保険給付費</t>
    <phoneticPr fontId="6"/>
  </si>
  <si>
    <t>投資的経費計</t>
    <rPh sb="5" eb="6">
      <t>ケイ</t>
    </rPh>
    <phoneticPr fontId="6"/>
  </si>
  <si>
    <t>(注釈)</t>
    <rPh sb="1" eb="2">
      <t>チュウ</t>
    </rPh>
    <rPh sb="2" eb="3">
      <t>シャク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</si>
  <si>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</si>
  <si>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</si>
  <si>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</si>
  <si>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</si>
  <si>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</si>
  <si>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</si>
  <si>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</si>
  <si>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</si>
  <si>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</si>
  <si>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</si>
  <si>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令和5年度</t>
  </si>
  <si>
    <t>東京都神津島村</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</si>
  <si>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</si>
  <si>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</si>
  <si>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</si>
  <si>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歳入</t>
    <rPh sb="0" eb="2">
      <t>サイニュウ</t>
    </rPh>
    <phoneticPr fontId="33"/>
  </si>
  <si>
    <t>歳出</t>
    <phoneticPr fontId="33"/>
  </si>
  <si>
    <t>形式収支</t>
    <phoneticPr fontId="33"/>
  </si>
  <si>
    <t>実質収支</t>
    <phoneticPr fontId="33"/>
  </si>
  <si>
    <t>他会計等
からの
繰入金</t>
    <rPh sb="9" eb="11">
      <t>クリイレ</t>
    </rPh>
    <rPh sb="11" eb="12">
      <t>キン</t>
    </rPh>
    <phoneticPr fontId="33"/>
  </si>
  <si>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</si>
  <si>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</si>
  <si>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</si>
  <si>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</si>
  <si>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</si>
  <si>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</si>
  <si>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</si>
  <si>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</si>
  <si>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</si>
  <si>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</si>
  <si>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</si>
  <si>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</si>
  <si>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</si>
  <si>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</si>
  <si>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</si>
  <si>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</si>
  <si>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</si>
  <si>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</si>
  <si>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</si>
  <si>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</si>
  <si>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</si>
  <si>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</si>
  <si>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</si>
  <si>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</si>
  <si>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</si>
  <si>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</si>
  <si>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介護保険事業特別会計</t>
    <phoneticPr fontId="6"/>
  </si>
  <si>
    <t>後期高齢者医療事業特別会計</t>
    <phoneticPr fontId="6"/>
  </si>
  <si>
    <t>農業集落排水特別会計</t>
    <phoneticPr fontId="6"/>
  </si>
  <si>
    <t>法非適用企業</t>
    <phoneticPr fontId="6"/>
  </si>
  <si>
    <t>簡易水道特別会計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</si>
  <si>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</si>
  <si>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</si>
  <si>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</si>
  <si>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3"/>
  </si>
  <si>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</si>
  <si>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</si>
  <si>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</si>
  <si>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</si>
  <si>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</si>
  <si>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</si>
  <si>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</si>
  <si>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</si>
  <si>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</si>
  <si>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3"/>
  </si>
  <si>
    <t>令和3年度</t>
    <rPh sb="0" eb="2">
      <t>レイワ</t>
    </rPh>
    <rPh sb="3" eb="5">
      <t>ネンド</t>
    </rPh>
    <phoneticPr fontId="6"/>
  </si>
  <si>
    <t>令和4年度</t>
    <rPh sb="0" eb="2">
      <t>レイワ</t>
    </rPh>
    <rPh sb="3" eb="5">
      <t>ネンド</t>
    </rPh>
    <phoneticPr fontId="6"/>
  </si>
  <si>
    <t>分母比</t>
    <rPh sb="0" eb="2">
      <t>ブンボ</t>
    </rPh>
    <rPh sb="2" eb="3">
      <t>ヒ</t>
    </rPh>
    <phoneticPr fontId="6"/>
  </si>
  <si>
    <t>内訳</t>
    <rPh sb="0" eb="2">
      <t>ウチワケ</t>
    </rPh>
    <phoneticPr fontId="33"/>
  </si>
  <si>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</si>
  <si>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</si>
  <si>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債務負担行為</t>
    <rPh sb="0" eb="2">
      <t>サイム</t>
    </rPh>
    <rPh sb="2" eb="4">
      <t>フタン</t>
    </rPh>
    <rPh sb="4" eb="6">
      <t>コウイ</t>
    </rPh>
    <phoneticPr fontId="6"/>
  </si>
  <si>
    <t>PFI事業に係るもの</t>
    <rPh sb="3" eb="5">
      <t>ジギョウ</t>
    </rPh>
    <rPh sb="6" eb="7">
      <t>カカ</t>
    </rPh>
    <phoneticPr fontId="33"/>
  </si>
  <si>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</si>
  <si>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</si>
  <si>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</si>
  <si>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準元利償還金</t>
    <rPh sb="0" eb="1">
      <t>ジュン</t>
    </rPh>
    <rPh sb="1" eb="3">
      <t>ガンリ</t>
    </rPh>
    <rPh sb="3" eb="6">
      <t>ショウカンキン</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</si>
  <si>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</si>
  <si>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</si>
  <si>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</si>
  <si>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</si>
  <si>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</si>
  <si>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</si>
  <si>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</si>
  <si>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</si>
  <si>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</si>
  <si>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</si>
  <si>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</si>
  <si>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</si>
  <si>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3"/>
  </si>
  <si>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</si>
  <si>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</si>
  <si>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</si>
  <si>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</si>
  <si>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</si>
  <si>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</si>
  <si>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</si>
  <si>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</si>
  <si>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</si>
  <si>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</si>
  <si>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</si>
  <si>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</si>
  <si>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</si>
  <si>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</si>
  <si>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</si>
  <si>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</si>
  <si>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</si>
  <si>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</si>
  <si>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</si>
  <si>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</si>
  <si>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土地開発公社に係る将来負担額</t>
    <rPh sb="0" eb="2">
      <t>トチ</t>
    </rPh>
    <rPh sb="2" eb="4">
      <t>カイハツ</t>
    </rPh>
    <rPh sb="4" eb="6">
      <t>コウシャ</t>
    </rPh>
    <rPh sb="7" eb="8">
      <t>カカ</t>
    </rPh>
    <rPh sb="9" eb="11">
      <t>ショウライ</t>
    </rPh>
    <rPh sb="11" eb="14">
      <t>フタンガク</t>
    </rPh>
    <phoneticPr fontId="33"/>
  </si>
  <si>
    <t>利子補給に係るもの</t>
  </si>
  <si>
    <t>健全化判断比率</t>
    <rPh sb="0" eb="3">
      <t>ケンゼンカ</t>
    </rPh>
    <rPh sb="3" eb="5">
      <t>ハンダン</t>
    </rPh>
    <rPh sb="5" eb="7">
      <t>ヒリツ</t>
    </rPh>
    <phoneticPr fontId="22"/>
  </si>
  <si>
    <t>令和5年度</t>
    <rPh sb="0" eb="2">
      <t>レイワ</t>
    </rPh>
    <rPh sb="3" eb="5">
      <t>ネンド</t>
    </rPh>
    <phoneticPr fontId="2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</si>
  <si>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</si>
  <si>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</si>
  <si>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</si>
  <si>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</si>
  <si>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</si>
  <si>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</si>
  <si>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</si>
  <si>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(Ｃ)</t>
    <phoneticPr fontId="6"/>
  </si>
  <si>
    <t>連結実質赤字比率</t>
    <rPh sb="0" eb="2">
      <t>レンケツ</t>
    </rPh>
    <rPh sb="2" eb="4">
      <t>ジッシツ</t>
    </rPh>
    <rPh sb="4" eb="6">
      <t>アカジ</t>
    </rPh>
    <rPh sb="6" eb="8">
      <t>ヒリツ</t>
    </rPh>
    <phoneticPr fontId="22"/>
  </si>
  <si>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</si>
  <si>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</si>
  <si>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2"/>
  </si>
  <si>
    <t>(Ｃ)－(Ｄ)</t>
    <phoneticPr fontId="6"/>
  </si>
  <si>
    <t>将来負担比率</t>
    <rPh sb="0" eb="2">
      <t>ショウライ</t>
    </rPh>
    <rPh sb="2" eb="4">
      <t>フタン</t>
    </rPh>
    <rPh sb="4" eb="6">
      <t>ヒリツ</t>
    </rPh>
    <phoneticPr fontId="2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</si>
  <si>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</si>
  <si>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</si>
  <si>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</si>
  <si>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</si>
  <si>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</si>
  <si>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</si>
  <si>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</si>
  <si>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</si>
  <si>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</si>
  <si>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</si>
  <si>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</si>
  <si>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</si>
  <si>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</si>
  <si>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</si>
  <si>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</si>
  <si>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</si>
  <si>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</si>
  <si>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</si>
  <si>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</si>
  <si>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</si>
  <si>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</si>
  <si>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</si>
  <si>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</si>
  <si>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</si>
  <si>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</si>
  <si>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</si>
  <si>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</si>
  <si>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</si>
  <si>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</si>
  <si>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</si>
  <si>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</si>
  <si>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</si>
  <si>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</si>
  <si>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</si>
  <si>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</si>
  <si>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</si>
  <si>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</si>
  <si>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</si>
  <si>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</si>
  <si>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</si>
  <si>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</si>
  <si>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</si>
  <si>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</si>
  <si>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</si>
  <si>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</si>
  <si>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R01</t>
  </si>
  <si>
    <t>うち単独分</t>
    <rPh sb="2" eb="4">
      <t>タンドク</t>
    </rPh>
    <rPh sb="4" eb="5">
      <t>ブン</t>
    </rPh>
    <phoneticPr fontId="6"/>
  </si>
  <si>
    <t xml:space="preserve"> R02</t>
  </si>
  <si>
    <t xml:space="preserve"> R03</t>
  </si>
  <si>
    <t xml:space="preserve"> R04</t>
  </si>
  <si>
    <t xml:space="preserve"> R05</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</si>
  <si>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</si>
  <si>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</si>
  <si>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</si>
  <si>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R02</t>
  </si>
  <si>
    <t>R03</t>
  </si>
  <si>
    <t>R04</t>
  </si>
  <si>
    <t>R05</t>
  </si>
  <si>
    <t>一般会計</t>
  </si>
  <si>
    <t>国民健康保険特別会計</t>
  </si>
  <si>
    <t>簡易水道特別会計</t>
  </si>
  <si>
    <t>後期高齢者医療事業特別会計</t>
  </si>
  <si>
    <t>農業集落排水特別会計</t>
  </si>
  <si>
    <t>介護保険事業特別会計</t>
  </si>
  <si>
    <t>その他会計（赤字）</t>
  </si>
  <si>
    <t>その他会計（黒字）</t>
  </si>
  <si>
    <t>R01</t>
    <phoneticPr fontId="6"/>
  </si>
  <si>
    <t>R02</t>
    <phoneticPr fontId="6"/>
  </si>
  <si>
    <t>R03</t>
    <phoneticPr fontId="6"/>
  </si>
  <si>
    <t>R04</t>
    <phoneticPr fontId="6"/>
  </si>
  <si>
    <t>R05</t>
    <phoneticPr fontId="6"/>
  </si>
  <si>
    <t>-</t>
    <phoneticPr fontId="11"/>
  </si>
  <si>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</si>
  <si>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</si>
  <si>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11"/>
  </si>
  <si>
    <t>東京都市町村退職手当組合</t>
    <rPh sb="0" eb="3">
      <t>トウキョウト</t>
    </rPh>
    <rPh sb="3" eb="6">
      <t>シチョウソン</t>
    </rPh>
    <rPh sb="6" eb="8">
      <t>タイショク</t>
    </rPh>
    <rPh sb="8" eb="10">
      <t>テアテ</t>
    </rPh>
    <rPh sb="10" eb="12">
      <t>クミアイ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</si>
  <si>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</si>
  <si>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11"/>
  </si>
  <si>
    <t>東京市町村総合事務組合（交通災害）</t>
    <rPh sb="0" eb="2">
      <t>トウキョウ</t>
    </rPh>
    <rPh sb="2" eb="5">
      <t>シチョウソン</t>
    </rPh>
    <rPh sb="5" eb="7">
      <t>ソウゴウ</t>
    </rPh>
    <rPh sb="7" eb="9">
      <t>ジム</t>
    </rPh>
    <rPh sb="9" eb="11">
      <t>クミアイ</t>
    </rPh>
    <rPh sb="12" eb="14">
      <t>コウツウ</t>
    </rPh>
    <rPh sb="14" eb="16">
      <t>サイガイ</t>
    </rPh>
    <phoneticPr fontId="11"/>
  </si>
  <si>
    <t>-</t>
    <phoneticPr fontId="3"/>
  </si>
  <si>
    <t>公共施設整備基金</t>
    <rPh sb="0" eb="2">
      <t>コウキョウ</t>
    </rPh>
    <rPh sb="2" eb="4">
      <t>シセツ</t>
    </rPh>
    <rPh sb="4" eb="6">
      <t>セイビ</t>
    </rPh>
    <rPh sb="6" eb="8">
      <t>キキン</t>
    </rPh>
    <phoneticPr fontId="11"/>
  </si>
  <si>
    <t>ふるさとづくり基金</t>
    <rPh sb="7" eb="9">
      <t>キキン</t>
    </rPh>
    <phoneticPr fontId="11"/>
  </si>
  <si>
    <t>地域福祉基金</t>
    <rPh sb="0" eb="2">
      <t>チイキ</t>
    </rPh>
    <rPh sb="2" eb="4">
      <t>フクシ</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</si>
</sst>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theme="1"/>
      <name val="游ゴシック"/>
      <family val="2"/>
      <charset val="128"/>
      <scheme val="minor"/>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8" fillId="0" borderId="0"/>
    <xf numFmtId="0" fontId="18" fillId="0" borderId="0">
      <alignment vertical="center"/>
    </xf>
    <xf numFmtId="0" fontId="16"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 fillId="0" borderId="0">
      <alignment vertical="center"/>
    </xf>
    <xf numFmtId="38" fontId="1" fillId="0" borderId="0" applyFont="0" applyFill="0" applyBorder="0" applyAlignment="0" applyProtection="0">
      <alignment vertical="center"/>
    </xf>
  </cellStyleXfs>
  <cellXfs count="1204">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3" fillId="0" borderId="0" xfId="3" applyFont="1" applyAlignment="1">
      <alignment horizontal="center" vertical="center" wrapText="1"/>
    </xf>
    <xf numFmtId="0" fontId="9" fillId="0" borderId="0" xfId="3" applyFont="1" applyAlignment="1">
      <alignment vertical="top"/>
    </xf>
    <xf numFmtId="0" fontId="14" fillId="0" borderId="0" xfId="3" applyFont="1">
      <alignment vertical="center"/>
    </xf>
    <xf numFmtId="0" fontId="13"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0" fontId="8" fillId="0" borderId="39" xfId="4" applyFont="1" applyBorder="1">
      <alignment vertical="center"/>
    </xf>
    <xf numFmtId="0" fontId="8" fillId="0" borderId="41" xfId="4" applyFont="1" applyBorder="1">
      <alignment vertical="center"/>
    </xf>
    <xf numFmtId="0" fontId="8" fillId="0" borderId="50"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5" fillId="2" borderId="1" xfId="1" applyFont="1" applyFill="1" applyBorder="1" applyAlignment="1"/>
    <xf numFmtId="0" fontId="15" fillId="2" borderId="2" xfId="1" applyFont="1" applyFill="1" applyBorder="1" applyAlignment="1">
      <alignment horizontal="right" vertical="top"/>
    </xf>
    <xf numFmtId="0" fontId="15" fillId="2" borderId="3" xfId="1" applyFont="1" applyFill="1" applyBorder="1" applyAlignment="1">
      <alignment horizontal="right" vertical="top"/>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5" fillId="0" borderId="7" xfId="1" applyFont="1" applyBorder="1" applyAlignment="1">
      <alignment horizontal="center" vertical="center" wrapText="1"/>
    </xf>
    <xf numFmtId="177" fontId="15" fillId="0" borderId="5" xfId="5" applyNumberFormat="1" applyFont="1" applyBorder="1" applyAlignment="1">
      <alignment horizontal="right" vertical="center" shrinkToFit="1"/>
    </xf>
    <xf numFmtId="177" fontId="15" fillId="0" borderId="10" xfId="5" applyNumberFormat="1" applyFont="1" applyBorder="1" applyAlignment="1">
      <alignment horizontal="right" vertical="center" shrinkToFit="1"/>
    </xf>
    <xf numFmtId="0" fontId="15" fillId="0" borderId="11" xfId="1" applyFont="1" applyBorder="1" applyAlignment="1">
      <alignment horizontal="center" vertical="center" wrapText="1"/>
    </xf>
    <xf numFmtId="177" fontId="15" fillId="0" borderId="15" xfId="5" applyNumberFormat="1" applyFont="1" applyBorder="1" applyAlignment="1">
      <alignment horizontal="right" vertical="center" shrinkToFit="1"/>
    </xf>
    <xf numFmtId="177" fontId="15" fillId="0" borderId="16" xfId="5" applyNumberFormat="1" applyFont="1" applyBorder="1" applyAlignment="1">
      <alignment horizontal="right" vertical="center" shrinkToFit="1"/>
    </xf>
    <xf numFmtId="177" fontId="15" fillId="0" borderId="34" xfId="5" applyNumberFormat="1" applyFont="1" applyBorder="1" applyAlignment="1">
      <alignment horizontal="right" vertical="center" shrinkToFit="1"/>
    </xf>
    <xf numFmtId="177" fontId="15" fillId="0" borderId="35" xfId="5" applyNumberFormat="1" applyFont="1" applyBorder="1" applyAlignment="1">
      <alignment horizontal="right" vertical="center" shrinkToFit="1"/>
    </xf>
    <xf numFmtId="0" fontId="15" fillId="0" borderId="47" xfId="1" applyFont="1" applyBorder="1" applyAlignment="1">
      <alignment horizontal="center" vertical="center"/>
    </xf>
    <xf numFmtId="177" fontId="15" fillId="0" borderId="34" xfId="5" applyNumberFormat="1" applyFont="1" applyBorder="1" applyAlignment="1" applyProtection="1">
      <alignment horizontal="right" vertical="center" shrinkToFit="1"/>
      <protection locked="0"/>
    </xf>
    <xf numFmtId="177" fontId="15" fillId="0" borderId="35" xfId="5" applyNumberFormat="1" applyFont="1" applyBorder="1" applyAlignment="1" applyProtection="1">
      <alignment horizontal="right" vertical="center" shrinkToFit="1"/>
      <protection locked="0"/>
    </xf>
    <xf numFmtId="0" fontId="15" fillId="0" borderId="52" xfId="1" applyFont="1" applyBorder="1" applyAlignment="1">
      <alignment horizontal="center" vertical="center"/>
    </xf>
    <xf numFmtId="177" fontId="15" fillId="0" borderId="21" xfId="5" applyNumberFormat="1" applyFont="1" applyBorder="1" applyAlignment="1" applyProtection="1">
      <alignment horizontal="right" vertical="center" shrinkToFit="1"/>
      <protection locked="0"/>
    </xf>
    <xf numFmtId="177" fontId="15" fillId="0" borderId="22" xfId="5" applyNumberFormat="1" applyFont="1" applyBorder="1" applyAlignment="1" applyProtection="1">
      <alignment horizontal="right" vertical="center" shrinkToFit="1"/>
      <protection locked="0"/>
    </xf>
    <xf numFmtId="0" fontId="15" fillId="0" borderId="1" xfId="1" applyFont="1" applyBorder="1" applyAlignment="1">
      <alignment horizontal="center" vertical="center"/>
    </xf>
    <xf numFmtId="177" fontId="15" fillId="0" borderId="53" xfId="5" applyNumberFormat="1" applyFont="1" applyBorder="1" applyAlignment="1">
      <alignment horizontal="right" vertical="center" shrinkToFit="1"/>
    </xf>
    <xf numFmtId="177" fontId="15" fillId="0" borderId="6" xfId="5" applyNumberFormat="1" applyFont="1" applyBorder="1" applyAlignment="1">
      <alignment horizontal="right" vertical="center" shrinkToFit="1"/>
    </xf>
    <xf numFmtId="178" fontId="19" fillId="0" borderId="41" xfId="6" applyNumberFormat="1" applyFont="1" applyBorder="1" applyAlignment="1">
      <alignment vertical="center"/>
    </xf>
    <xf numFmtId="178" fontId="19" fillId="0" borderId="51" xfId="6" applyNumberFormat="1" applyFont="1" applyBorder="1" applyAlignment="1">
      <alignment vertical="center"/>
    </xf>
    <xf numFmtId="178" fontId="19" fillId="0" borderId="15" xfId="6" applyNumberFormat="1" applyFont="1" applyBorder="1" applyAlignment="1">
      <alignment horizontal="center" vertical="center" wrapText="1"/>
    </xf>
    <xf numFmtId="178" fontId="19" fillId="0" borderId="39" xfId="6" applyNumberFormat="1" applyFont="1" applyBorder="1" applyAlignment="1">
      <alignment horizontal="center" vertical="center"/>
    </xf>
    <xf numFmtId="178" fontId="19" fillId="0" borderId="31" xfId="6" applyNumberFormat="1" applyFont="1" applyBorder="1" applyAlignment="1">
      <alignment horizontal="center" vertical="center"/>
    </xf>
    <xf numFmtId="178" fontId="19" fillId="0" borderId="42" xfId="6" applyNumberFormat="1" applyFont="1" applyBorder="1" applyAlignment="1">
      <alignment horizontal="center" vertical="center"/>
    </xf>
    <xf numFmtId="0" fontId="18" fillId="0" borderId="0" xfId="6"/>
    <xf numFmtId="178" fontId="19" fillId="0" borderId="37" xfId="6" applyNumberFormat="1" applyFont="1" applyBorder="1" applyAlignment="1">
      <alignment vertical="center"/>
    </xf>
    <xf numFmtId="178" fontId="19" fillId="0" borderId="40" xfId="6" applyNumberFormat="1" applyFont="1" applyBorder="1" applyAlignment="1">
      <alignment vertical="center"/>
    </xf>
    <xf numFmtId="0" fontId="18" fillId="0" borderId="50" xfId="6" applyBorder="1" applyAlignment="1">
      <alignment vertical="center"/>
    </xf>
    <xf numFmtId="178" fontId="19" fillId="0" borderId="41" xfId="6" applyNumberFormat="1" applyFont="1" applyBorder="1" applyAlignment="1">
      <alignment horizontal="center" vertical="center"/>
    </xf>
    <xf numFmtId="178" fontId="19" fillId="0" borderId="54" xfId="6" applyNumberFormat="1" applyFont="1" applyBorder="1" applyAlignment="1">
      <alignment horizontal="center" vertical="center" wrapText="1"/>
    </xf>
    <xf numFmtId="178" fontId="19" fillId="0" borderId="55" xfId="6" applyNumberFormat="1" applyFont="1" applyBorder="1" applyAlignment="1">
      <alignment horizontal="center" vertical="center"/>
    </xf>
    <xf numFmtId="178" fontId="19" fillId="0" borderId="56" xfId="6" applyNumberFormat="1" applyFont="1" applyBorder="1" applyAlignment="1">
      <alignment horizontal="center" vertical="center" wrapText="1"/>
    </xf>
    <xf numFmtId="178" fontId="19" fillId="0" borderId="34" xfId="6" applyNumberFormat="1" applyFont="1" applyBorder="1" applyAlignment="1">
      <alignment horizontal="center" vertical="center"/>
    </xf>
    <xf numFmtId="178" fontId="19" fillId="0" borderId="51" xfId="6" applyNumberFormat="1" applyFont="1" applyBorder="1" applyAlignment="1">
      <alignment horizontal="center" vertical="center"/>
    </xf>
    <xf numFmtId="179" fontId="19" fillId="0" borderId="15" xfId="6" applyNumberFormat="1" applyFont="1" applyBorder="1" applyAlignment="1">
      <alignment vertical="center"/>
    </xf>
    <xf numFmtId="179" fontId="19" fillId="0" borderId="41" xfId="6" applyNumberFormat="1" applyFont="1" applyBorder="1" applyAlignment="1">
      <alignment vertical="center"/>
    </xf>
    <xf numFmtId="180" fontId="19" fillId="0" borderId="57" xfId="6" applyNumberFormat="1" applyFont="1" applyBorder="1" applyAlignment="1">
      <alignment vertical="center"/>
    </xf>
    <xf numFmtId="179" fontId="19" fillId="0" borderId="55" xfId="6" applyNumberFormat="1" applyFont="1" applyBorder="1" applyAlignment="1">
      <alignment vertical="center"/>
    </xf>
    <xf numFmtId="180" fontId="19" fillId="0" borderId="58" xfId="6" applyNumberFormat="1" applyFont="1" applyBorder="1" applyAlignment="1">
      <alignment vertical="center"/>
    </xf>
    <xf numFmtId="180" fontId="19" fillId="0" borderId="15" xfId="6" applyNumberFormat="1" applyFont="1" applyBorder="1" applyAlignment="1">
      <alignment vertical="center"/>
    </xf>
    <xf numFmtId="178" fontId="19" fillId="0" borderId="37" xfId="6" applyNumberFormat="1" applyFont="1" applyBorder="1" applyAlignment="1">
      <alignment horizontal="center" vertical="center"/>
    </xf>
    <xf numFmtId="178" fontId="19" fillId="0" borderId="59" xfId="6" applyNumberFormat="1" applyFont="1" applyBorder="1" applyAlignment="1">
      <alignment horizontal="center" vertical="center"/>
    </xf>
    <xf numFmtId="179" fontId="19" fillId="0" borderId="60" xfId="6" applyNumberFormat="1" applyFont="1" applyBorder="1" applyAlignment="1">
      <alignment vertical="center"/>
    </xf>
    <xf numFmtId="179" fontId="19" fillId="0" borderId="61" xfId="6" applyNumberFormat="1" applyFont="1" applyBorder="1" applyAlignment="1">
      <alignment vertical="center"/>
    </xf>
    <xf numFmtId="180" fontId="19" fillId="0" borderId="59" xfId="6" applyNumberFormat="1" applyFont="1" applyBorder="1" applyAlignment="1">
      <alignment vertical="center"/>
    </xf>
    <xf numFmtId="179" fontId="19" fillId="0" borderId="62" xfId="6" applyNumberFormat="1" applyFont="1" applyBorder="1" applyAlignment="1">
      <alignment vertical="center"/>
    </xf>
    <xf numFmtId="180" fontId="19" fillId="0" borderId="63" xfId="6" applyNumberFormat="1" applyFont="1" applyBorder="1" applyAlignment="1">
      <alignment vertical="center"/>
    </xf>
    <xf numFmtId="180" fontId="19" fillId="0" borderId="60" xfId="6" applyNumberFormat="1" applyFont="1" applyBorder="1" applyAlignment="1">
      <alignment vertical="center"/>
    </xf>
    <xf numFmtId="179" fontId="19" fillId="0" borderId="60" xfId="6" applyNumberFormat="1" applyFont="1" applyBorder="1" applyAlignment="1">
      <alignment vertical="center" wrapText="1"/>
    </xf>
    <xf numFmtId="180" fontId="19" fillId="0" borderId="12" xfId="6" applyNumberFormat="1" applyFont="1" applyBorder="1" applyAlignment="1">
      <alignment vertical="center"/>
    </xf>
    <xf numFmtId="0" fontId="18" fillId="0" borderId="34" xfId="6" applyBorder="1"/>
    <xf numFmtId="0" fontId="18" fillId="0" borderId="34" xfId="6" applyBorder="1" applyAlignment="1">
      <alignment vertical="center"/>
    </xf>
    <xf numFmtId="0" fontId="20" fillId="0" borderId="34" xfId="6" applyFont="1" applyBorder="1"/>
    <xf numFmtId="0" fontId="18" fillId="0" borderId="0" xfId="7" applyAlignment="1"/>
    <xf numFmtId="0" fontId="18" fillId="0" borderId="34" xfId="7" applyBorder="1" applyAlignment="1"/>
    <xf numFmtId="177" fontId="18" fillId="0" borderId="34" xfId="7" applyNumberFormat="1" applyBorder="1" applyAlignment="1"/>
    <xf numFmtId="0" fontId="22" fillId="0" borderId="0" xfId="8" applyFont="1">
      <alignment vertical="center"/>
    </xf>
    <xf numFmtId="49" fontId="22" fillId="0" borderId="0" xfId="8" applyNumberFormat="1" applyFont="1">
      <alignment vertical="center"/>
    </xf>
    <xf numFmtId="0" fontId="24" fillId="0" borderId="0" xfId="8" applyFont="1">
      <alignment vertical="center"/>
    </xf>
    <xf numFmtId="0" fontId="25" fillId="0" borderId="0" xfId="8" applyFont="1">
      <alignment vertical="center"/>
    </xf>
    <xf numFmtId="0" fontId="22" fillId="0" borderId="7" xfId="8" applyFont="1" applyBorder="1" applyAlignment="1">
      <alignment horizontal="center" vertical="center"/>
    </xf>
    <xf numFmtId="0" fontId="22" fillId="0" borderId="0" xfId="8" applyFont="1" applyAlignment="1">
      <alignment horizontal="center" vertical="center"/>
    </xf>
    <xf numFmtId="0" fontId="22" fillId="0" borderId="66" xfId="8"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0" fontId="22" fillId="0" borderId="7" xfId="8" applyFont="1" applyBorder="1" applyAlignment="1">
      <alignment horizontal="left" vertical="center"/>
    </xf>
    <xf numFmtId="49" fontId="22" fillId="0" borderId="0" xfId="8" applyNumberFormat="1" applyFont="1" applyAlignment="1">
      <alignment horizontal="center" vertical="center"/>
    </xf>
    <xf numFmtId="0" fontId="22" fillId="0" borderId="74" xfId="8" applyFont="1" applyBorder="1" applyAlignment="1">
      <alignment horizontal="center" vertical="center"/>
    </xf>
    <xf numFmtId="184" fontId="22" fillId="0" borderId="36" xfId="8" applyNumberFormat="1" applyFont="1" applyBorder="1" applyAlignment="1">
      <alignment horizontal="right" vertical="center" shrinkToFit="1"/>
    </xf>
    <xf numFmtId="184" fontId="22" fillId="0" borderId="8" xfId="8" applyNumberFormat="1" applyFont="1" applyBorder="1" applyAlignment="1">
      <alignment horizontal="right" vertical="center" shrinkToFit="1"/>
    </xf>
    <xf numFmtId="184" fontId="22" fillId="0" borderId="9" xfId="8" applyNumberFormat="1" applyFont="1" applyBorder="1" applyAlignment="1">
      <alignment horizontal="right" vertical="center" shrinkToFit="1"/>
    </xf>
    <xf numFmtId="0" fontId="26" fillId="0" borderId="50" xfId="9" applyFont="1" applyBorder="1">
      <alignment vertical="center"/>
    </xf>
    <xf numFmtId="184" fontId="22" fillId="0" borderId="36" xfId="8" applyNumberFormat="1" applyFont="1" applyBorder="1" applyAlignment="1">
      <alignment vertical="center" shrinkToFit="1"/>
    </xf>
    <xf numFmtId="184" fontId="22" fillId="0" borderId="8" xfId="8" applyNumberFormat="1" applyFont="1" applyBorder="1" applyAlignment="1">
      <alignment vertical="center" shrinkToFit="1"/>
    </xf>
    <xf numFmtId="184" fontId="22" fillId="0" borderId="9" xfId="8" applyNumberFormat="1" applyFont="1" applyBorder="1" applyAlignment="1">
      <alignment vertical="center" shrinkToFit="1"/>
    </xf>
    <xf numFmtId="0" fontId="26" fillId="0" borderId="71" xfId="9" applyFont="1" applyBorder="1" applyAlignment="1">
      <alignment horizontal="center" vertical="center"/>
    </xf>
    <xf numFmtId="0" fontId="28" fillId="0" borderId="75" xfId="8" applyFont="1" applyBorder="1" applyAlignment="1">
      <alignment vertical="center" wrapText="1"/>
    </xf>
    <xf numFmtId="0" fontId="28" fillId="0" borderId="76" xfId="8" applyFont="1" applyBorder="1" applyAlignment="1">
      <alignment vertical="center" wrapText="1"/>
    </xf>
    <xf numFmtId="181" fontId="22" fillId="0" borderId="74" xfId="8" applyNumberFormat="1" applyFont="1" applyBorder="1">
      <alignment vertical="center"/>
    </xf>
    <xf numFmtId="181" fontId="22" fillId="0" borderId="75" xfId="8" applyNumberFormat="1" applyFont="1" applyBorder="1">
      <alignment vertical="center"/>
    </xf>
    <xf numFmtId="181" fontId="22" fillId="0" borderId="76" xfId="8" applyNumberFormat="1" applyFont="1" applyBorder="1">
      <alignment vertical="center"/>
    </xf>
    <xf numFmtId="0" fontId="22" fillId="0" borderId="7" xfId="8" applyFont="1" applyBorder="1">
      <alignment vertical="center"/>
    </xf>
    <xf numFmtId="0" fontId="22" fillId="0" borderId="66" xfId="8" applyFont="1" applyBorder="1">
      <alignment vertical="center"/>
    </xf>
    <xf numFmtId="49" fontId="22" fillId="0" borderId="7" xfId="8" applyNumberFormat="1" applyFont="1" applyBorder="1">
      <alignment vertical="center"/>
    </xf>
    <xf numFmtId="0" fontId="22" fillId="0" borderId="74" xfId="8" applyFont="1" applyBorder="1">
      <alignment vertical="center"/>
    </xf>
    <xf numFmtId="0" fontId="22" fillId="0" borderId="75" xfId="8" applyFont="1" applyBorder="1">
      <alignment vertical="center"/>
    </xf>
    <xf numFmtId="0" fontId="22" fillId="0" borderId="76" xfId="8" applyFont="1" applyBorder="1">
      <alignment vertical="center"/>
    </xf>
    <xf numFmtId="49" fontId="32" fillId="0" borderId="0" xfId="11" applyNumberFormat="1" applyFont="1">
      <alignment vertical="center"/>
    </xf>
    <xf numFmtId="49" fontId="22" fillId="0" borderId="0" xfId="11" applyNumberFormat="1" applyFont="1">
      <alignment vertical="center"/>
    </xf>
    <xf numFmtId="0" fontId="22" fillId="0" borderId="0" xfId="11" applyFont="1">
      <alignment vertical="center"/>
    </xf>
    <xf numFmtId="0" fontId="33" fillId="0" borderId="0" xfId="11" applyFont="1">
      <alignment vertical="center"/>
    </xf>
    <xf numFmtId="0" fontId="4" fillId="0" borderId="56" xfId="11" applyFont="1" applyBorder="1" applyAlignment="1">
      <alignment horizontal="center" vertical="center"/>
    </xf>
    <xf numFmtId="0" fontId="4" fillId="0" borderId="56" xfId="11" applyFont="1" applyBorder="1">
      <alignment vertical="center"/>
    </xf>
    <xf numFmtId="0" fontId="22" fillId="0" borderId="12" xfId="11" applyFont="1" applyBorder="1">
      <alignment vertical="center"/>
    </xf>
    <xf numFmtId="0" fontId="22" fillId="0" borderId="56" xfId="11" applyFont="1" applyBorder="1">
      <alignment vertical="center"/>
    </xf>
    <xf numFmtId="0" fontId="22" fillId="0" borderId="0" xfId="11" applyFont="1" applyAlignment="1">
      <alignment horizontal="center" vertical="center" wrapText="1"/>
    </xf>
    <xf numFmtId="0" fontId="22" fillId="0" borderId="56" xfId="11" applyFont="1" applyBorder="1" applyAlignment="1">
      <alignment horizontal="center" vertical="center" wrapText="1"/>
    </xf>
    <xf numFmtId="0" fontId="22" fillId="0" borderId="41" xfId="11" applyFont="1" applyBorder="1" applyAlignment="1">
      <alignment horizontal="center" vertical="center"/>
    </xf>
    <xf numFmtId="0" fontId="22" fillId="0" borderId="12" xfId="11" applyFont="1" applyBorder="1" applyAlignment="1">
      <alignment horizontal="center" vertical="center"/>
    </xf>
    <xf numFmtId="0" fontId="22" fillId="0" borderId="65" xfId="11" applyFont="1" applyBorder="1" applyAlignment="1">
      <alignment horizontal="center" vertical="center"/>
    </xf>
    <xf numFmtId="0" fontId="26" fillId="0" borderId="0" xfId="11" applyFont="1">
      <alignment vertical="center"/>
    </xf>
    <xf numFmtId="0" fontId="22" fillId="0" borderId="0" xfId="11" applyFont="1" applyAlignment="1">
      <alignment vertical="center" shrinkToFit="1"/>
    </xf>
    <xf numFmtId="49" fontId="22" fillId="6" borderId="0" xfId="12" applyNumberFormat="1" applyFont="1" applyFill="1">
      <alignment vertical="center"/>
    </xf>
    <xf numFmtId="0" fontId="22" fillId="6" borderId="0" xfId="12" applyFont="1" applyFill="1">
      <alignment vertical="center"/>
    </xf>
    <xf numFmtId="0" fontId="22" fillId="6" borderId="75" xfId="12" applyFont="1" applyFill="1" applyBorder="1">
      <alignment vertical="center"/>
    </xf>
    <xf numFmtId="0" fontId="2" fillId="6" borderId="0" xfId="13" applyFill="1">
      <alignment vertical="center"/>
    </xf>
    <xf numFmtId="0" fontId="2" fillId="0" borderId="0" xfId="13">
      <alignment vertical="center"/>
    </xf>
    <xf numFmtId="0" fontId="36" fillId="6" borderId="0" xfId="12" applyFont="1" applyFill="1">
      <alignment vertical="center"/>
    </xf>
    <xf numFmtId="0" fontId="37" fillId="6" borderId="0" xfId="12" applyFont="1" applyFill="1">
      <alignment vertical="center"/>
    </xf>
    <xf numFmtId="0" fontId="36" fillId="6" borderId="75" xfId="12" applyFont="1" applyFill="1" applyBorder="1">
      <alignment vertical="center"/>
    </xf>
    <xf numFmtId="0" fontId="37" fillId="6" borderId="0" xfId="13" applyFont="1" applyFill="1">
      <alignment vertical="center"/>
    </xf>
    <xf numFmtId="0" fontId="37" fillId="0" borderId="0" xfId="13" applyFont="1">
      <alignment vertical="center"/>
    </xf>
    <xf numFmtId="0" fontId="36" fillId="0" borderId="97" xfId="12" applyFont="1" applyBorder="1" applyAlignment="1" applyProtection="1">
      <alignment horizontal="center" vertical="center" shrinkToFit="1"/>
      <protection locked="0"/>
    </xf>
    <xf numFmtId="0" fontId="36" fillId="0" borderId="109" xfId="15" applyFont="1" applyBorder="1" applyAlignment="1" applyProtection="1">
      <alignment horizontal="center" vertical="center" shrinkToFit="1"/>
      <protection locked="0"/>
    </xf>
    <xf numFmtId="0" fontId="36" fillId="0" borderId="111" xfId="12" applyFont="1" applyBorder="1" applyAlignment="1" applyProtection="1">
      <alignment horizontal="center" vertical="center" shrinkToFit="1"/>
      <protection locked="0"/>
    </xf>
    <xf numFmtId="0" fontId="36" fillId="0" borderId="122" xfId="15" applyFont="1" applyBorder="1" applyAlignment="1" applyProtection="1">
      <alignment horizontal="center" vertical="center" shrinkToFit="1"/>
      <protection locked="0"/>
    </xf>
    <xf numFmtId="0" fontId="36" fillId="8" borderId="20" xfId="12" applyFont="1" applyFill="1" applyBorder="1" applyAlignment="1" applyProtection="1">
      <alignment horizontal="center" vertical="center" shrinkToFit="1"/>
      <protection locked="0"/>
    </xf>
    <xf numFmtId="0" fontId="29" fillId="6" borderId="0" xfId="12" applyFont="1" applyFill="1">
      <alignment vertical="center"/>
    </xf>
    <xf numFmtId="0" fontId="36" fillId="0" borderId="135" xfId="12" applyFont="1" applyBorder="1" applyAlignment="1" applyProtection="1">
      <alignment horizontal="center" vertical="center" shrinkToFit="1"/>
      <protection locked="0"/>
    </xf>
    <xf numFmtId="0" fontId="36" fillId="6" borderId="122" xfId="12" applyFont="1" applyFill="1" applyBorder="1" applyAlignment="1" applyProtection="1">
      <alignment horizontal="center" vertical="center" shrinkToFit="1"/>
      <protection locked="0"/>
    </xf>
    <xf numFmtId="0" fontId="36" fillId="0" borderId="144" xfId="12" applyFont="1" applyBorder="1" applyAlignment="1" applyProtection="1">
      <alignment horizontal="center" vertical="center" shrinkToFit="1"/>
      <protection locked="0"/>
    </xf>
    <xf numFmtId="0" fontId="36" fillId="6" borderId="0" xfId="12" applyFont="1" applyFill="1" applyAlignment="1">
      <alignment horizontal="center" vertical="center" shrinkToFit="1"/>
    </xf>
    <xf numFmtId="0" fontId="36" fillId="6" borderId="0" xfId="12" applyFont="1" applyFill="1" applyAlignment="1">
      <alignment horizontal="left" vertical="center" shrinkToFit="1"/>
    </xf>
    <xf numFmtId="177" fontId="36" fillId="6" borderId="0" xfId="12" applyNumberFormat="1" applyFont="1" applyFill="1" applyAlignment="1">
      <alignment horizontal="right" vertical="center" shrinkToFit="1"/>
    </xf>
    <xf numFmtId="177" fontId="36" fillId="6" borderId="0" xfId="12" applyNumberFormat="1" applyFont="1" applyFill="1" applyAlignment="1">
      <alignment horizontal="left" vertical="center" shrinkToFit="1"/>
    </xf>
    <xf numFmtId="0" fontId="36" fillId="6" borderId="75" xfId="12" applyFont="1" applyFill="1" applyBorder="1" applyAlignment="1">
      <alignment horizontal="center" vertical="center"/>
    </xf>
    <xf numFmtId="0" fontId="36" fillId="6" borderId="11" xfId="12" applyFont="1" applyFill="1" applyBorder="1">
      <alignment vertical="center"/>
    </xf>
    <xf numFmtId="0" fontId="36" fillId="6" borderId="12" xfId="12" applyFont="1" applyFill="1" applyBorder="1">
      <alignment vertical="center"/>
    </xf>
    <xf numFmtId="0" fontId="36" fillId="6" borderId="31" xfId="12" applyFont="1" applyFill="1" applyBorder="1">
      <alignment vertical="center"/>
    </xf>
    <xf numFmtId="0" fontId="36" fillId="6" borderId="66" xfId="12" applyFont="1" applyFill="1" applyBorder="1">
      <alignment vertical="center"/>
    </xf>
    <xf numFmtId="0" fontId="36" fillId="6" borderId="0" xfId="12" applyFont="1" applyFill="1" applyAlignment="1">
      <alignment horizontal="center" vertical="center"/>
    </xf>
    <xf numFmtId="0" fontId="37" fillId="6" borderId="0" xfId="12" applyFont="1" applyFill="1" applyAlignment="1">
      <alignment horizontal="center" vertical="center"/>
    </xf>
    <xf numFmtId="0" fontId="37" fillId="6" borderId="7" xfId="12" applyFont="1" applyFill="1" applyBorder="1">
      <alignment vertical="center"/>
    </xf>
    <xf numFmtId="0" fontId="39" fillId="6" borderId="0" xfId="13" applyFont="1" applyFill="1">
      <alignment vertical="center"/>
    </xf>
    <xf numFmtId="0" fontId="18" fillId="6" borderId="0" xfId="6" applyFill="1" applyProtection="1">
      <protection hidden="1"/>
    </xf>
    <xf numFmtId="0" fontId="18" fillId="6" borderId="0" xfId="6" applyFill="1"/>
    <xf numFmtId="0" fontId="2" fillId="0" borderId="0" xfId="16" applyFont="1">
      <alignment vertical="center"/>
    </xf>
    <xf numFmtId="0" fontId="36" fillId="0" borderId="41" xfId="16" applyFont="1" applyBorder="1">
      <alignment vertical="center"/>
    </xf>
    <xf numFmtId="0" fontId="2" fillId="0" borderId="12" xfId="16" applyFont="1" applyBorder="1">
      <alignment vertical="center"/>
    </xf>
    <xf numFmtId="0" fontId="2" fillId="0" borderId="51" xfId="16" applyFont="1" applyBorder="1">
      <alignment vertical="center"/>
    </xf>
    <xf numFmtId="0" fontId="2" fillId="0" borderId="65"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2"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50"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4"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5" xfId="16" applyNumberFormat="1" applyFont="1" applyBorder="1">
      <alignment vertical="center"/>
    </xf>
    <xf numFmtId="190" fontId="19" fillId="0" borderId="34" xfId="16" applyNumberFormat="1" applyFont="1" applyBorder="1" applyAlignment="1">
      <alignment horizontal="right" vertical="center" shrinkToFit="1"/>
    </xf>
    <xf numFmtId="190" fontId="19" fillId="0" borderId="186" xfId="16" applyNumberFormat="1" applyFont="1" applyBorder="1" applyAlignment="1">
      <alignment horizontal="right" vertical="center" shrinkToFit="1"/>
    </xf>
    <xf numFmtId="190"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7" fontId="19" fillId="0" borderId="34" xfId="16" applyNumberFormat="1" applyFont="1" applyBorder="1" applyAlignment="1">
      <alignment horizontal="right" vertical="center" shrinkToFit="1"/>
    </xf>
    <xf numFmtId="187" fontId="19" fillId="0" borderId="186" xfId="16" applyNumberFormat="1" applyFont="1" applyBorder="1" applyAlignment="1">
      <alignment horizontal="right" vertical="center" shrinkToFit="1"/>
    </xf>
    <xf numFmtId="187"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89"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51"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4"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6" xfId="16" applyFont="1" applyBorder="1">
      <alignment vertical="center"/>
    </xf>
    <xf numFmtId="0" fontId="36" fillId="0" borderId="65" xfId="16" applyFont="1" applyBorder="1">
      <alignment vertical="center"/>
    </xf>
    <xf numFmtId="0" fontId="2" fillId="0" borderId="56" xfId="17" applyFont="1" applyBorder="1">
      <alignment vertical="center"/>
    </xf>
    <xf numFmtId="189" fontId="4" fillId="0" borderId="56" xfId="17" applyNumberFormat="1" applyFont="1" applyBorder="1">
      <alignment vertical="center"/>
    </xf>
    <xf numFmtId="178" fontId="19" fillId="0" borderId="41" xfId="18" applyNumberFormat="1" applyFont="1" applyBorder="1" applyAlignment="1">
      <alignment vertical="center"/>
    </xf>
    <xf numFmtId="178" fontId="19" fillId="0" borderId="51" xfId="18" applyNumberFormat="1" applyFont="1" applyBorder="1" applyAlignment="1">
      <alignment vertical="center"/>
    </xf>
    <xf numFmtId="178" fontId="19" fillId="0" borderId="37" xfId="18" applyNumberFormat="1" applyFont="1" applyBorder="1" applyAlignment="1">
      <alignment vertical="center"/>
    </xf>
    <xf numFmtId="178" fontId="19" fillId="0" borderId="40" xfId="18" applyNumberFormat="1" applyFont="1" applyBorder="1" applyAlignment="1">
      <alignment vertical="center"/>
    </xf>
    <xf numFmtId="178" fontId="19" fillId="0" borderId="41" xfId="18" applyNumberFormat="1" applyFont="1" applyBorder="1" applyAlignment="1">
      <alignment horizontal="center" vertical="center"/>
    </xf>
    <xf numFmtId="178" fontId="19" fillId="0" borderId="54" xfId="18" applyNumberFormat="1" applyFont="1" applyBorder="1" applyAlignment="1">
      <alignment horizontal="center" vertical="center" wrapText="1"/>
    </xf>
    <xf numFmtId="178" fontId="26" fillId="0" borderId="55" xfId="18" applyNumberFormat="1" applyFont="1" applyBorder="1" applyAlignment="1">
      <alignment horizontal="center" vertical="center"/>
    </xf>
    <xf numFmtId="178" fontId="19" fillId="0" borderId="56" xfId="18" applyNumberFormat="1" applyFont="1" applyBorder="1" applyAlignment="1">
      <alignment horizontal="center" vertical="center" wrapText="1"/>
    </xf>
    <xf numFmtId="178" fontId="19" fillId="0" borderId="34" xfId="18" applyNumberFormat="1" applyFont="1" applyBorder="1" applyAlignment="1">
      <alignment horizontal="center" vertical="center"/>
    </xf>
    <xf numFmtId="177" fontId="19" fillId="0" borderId="15" xfId="19" applyNumberFormat="1" applyFont="1" applyBorder="1" applyAlignment="1">
      <alignment horizontal="right" vertical="center" shrinkToFit="1"/>
    </xf>
    <xf numFmtId="177" fontId="19" fillId="0" borderId="41" xfId="19" applyNumberFormat="1" applyFont="1" applyBorder="1" applyAlignment="1">
      <alignment horizontal="right" vertical="center" shrinkToFit="1"/>
    </xf>
    <xf numFmtId="187" fontId="19" fillId="0" borderId="57" xfId="19" applyNumberFormat="1" applyFont="1" applyBorder="1" applyAlignment="1">
      <alignment horizontal="right" vertical="center" shrinkToFit="1"/>
    </xf>
    <xf numFmtId="177" fontId="19" fillId="0" borderId="55" xfId="19" applyNumberFormat="1" applyFont="1" applyBorder="1" applyAlignment="1">
      <alignment horizontal="right" vertical="center" shrinkToFit="1"/>
    </xf>
    <xf numFmtId="187" fontId="19" fillId="0" borderId="58" xfId="19" applyNumberFormat="1" applyFont="1" applyBorder="1" applyAlignment="1">
      <alignment horizontal="right" vertical="center" shrinkToFit="1"/>
    </xf>
    <xf numFmtId="187" fontId="19" fillId="0" borderId="15" xfId="19" applyNumberFormat="1" applyFont="1" applyBorder="1" applyAlignment="1">
      <alignment horizontal="right" vertical="center" shrinkToFit="1"/>
    </xf>
    <xf numFmtId="178" fontId="19" fillId="0" borderId="37" xfId="18" applyNumberFormat="1" applyFont="1" applyBorder="1" applyAlignment="1">
      <alignment horizontal="center" vertical="center"/>
    </xf>
    <xf numFmtId="178" fontId="19" fillId="0" borderId="59" xfId="18" applyNumberFormat="1" applyFont="1" applyBorder="1" applyAlignment="1">
      <alignment horizontal="center" vertical="center"/>
    </xf>
    <xf numFmtId="177" fontId="19" fillId="0" borderId="60" xfId="19" applyNumberFormat="1" applyFont="1" applyBorder="1" applyAlignment="1">
      <alignment horizontal="right" vertical="center" shrinkToFit="1"/>
    </xf>
    <xf numFmtId="177" fontId="19" fillId="0" borderId="61" xfId="19" applyNumberFormat="1" applyFont="1" applyBorder="1" applyAlignment="1">
      <alignment horizontal="right" vertical="center" shrinkToFit="1"/>
    </xf>
    <xf numFmtId="187" fontId="19" fillId="0" borderId="59" xfId="19" applyNumberFormat="1" applyFont="1" applyBorder="1" applyAlignment="1">
      <alignment horizontal="right" vertical="center" shrinkToFit="1"/>
    </xf>
    <xf numFmtId="177" fontId="19" fillId="0" borderId="62" xfId="19" applyNumberFormat="1" applyFont="1" applyBorder="1" applyAlignment="1">
      <alignment horizontal="right" vertical="center" shrinkToFit="1"/>
    </xf>
    <xf numFmtId="187" fontId="19" fillId="0" borderId="63" xfId="19" applyNumberFormat="1" applyFont="1" applyBorder="1" applyAlignment="1">
      <alignment horizontal="right" vertical="center" shrinkToFit="1"/>
    </xf>
    <xf numFmtId="187" fontId="19" fillId="0" borderId="60" xfId="19" applyNumberFormat="1" applyFont="1" applyBorder="1" applyAlignment="1">
      <alignment horizontal="right" vertical="center" shrinkToFit="1"/>
    </xf>
    <xf numFmtId="178" fontId="19" fillId="0" borderId="51" xfId="18" applyNumberFormat="1" applyFont="1" applyBorder="1" applyAlignment="1">
      <alignment horizontal="center" vertical="center"/>
    </xf>
    <xf numFmtId="187" fontId="19"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2" fillId="0" borderId="0" xfId="8" applyFont="1">
      <alignment vertical="center"/>
    </xf>
    <xf numFmtId="0" fontId="22" fillId="0" borderId="0" xfId="8" applyFont="1" applyAlignment="1" applyProtection="1">
      <alignment horizontal="center" vertical="center" shrinkToFit="1"/>
      <protection hidden="1"/>
    </xf>
    <xf numFmtId="0" fontId="22" fillId="0" borderId="0" xfId="10">
      <alignment vertical="center"/>
    </xf>
    <xf numFmtId="186" fontId="22" fillId="0" borderId="0" xfId="8" applyNumberFormat="1" applyFont="1" applyAlignment="1" applyProtection="1">
      <alignment horizontal="center" vertical="center" shrinkToFit="1"/>
      <protection hidden="1"/>
    </xf>
    <xf numFmtId="0" fontId="28" fillId="0" borderId="0" xfId="8" applyFont="1" applyAlignment="1" applyProtection="1">
      <alignment horizontal="left" vertical="center" wrapText="1"/>
      <protection hidden="1"/>
    </xf>
    <xf numFmtId="0" fontId="22" fillId="0" borderId="0" xfId="8" applyFont="1" applyAlignment="1">
      <alignment horizontal="center" vertical="center" shrinkToFit="1"/>
    </xf>
    <xf numFmtId="0" fontId="22" fillId="0" borderId="0" xfId="8" applyFont="1" applyAlignment="1">
      <alignment horizontal="center" vertical="center"/>
    </xf>
    <xf numFmtId="49" fontId="22" fillId="0" borderId="0" xfId="8" applyNumberFormat="1" applyFont="1" applyAlignment="1">
      <alignment horizontal="center" vertical="center"/>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42" xfId="8" applyNumberFormat="1" applyFont="1" applyBorder="1" applyAlignment="1">
      <alignment horizontal="right" vertical="center" shrinkToFit="1"/>
    </xf>
    <xf numFmtId="0" fontId="22" fillId="0" borderId="39" xfId="8" applyFont="1" applyBorder="1">
      <alignment vertical="center"/>
    </xf>
    <xf numFmtId="0" fontId="22" fillId="0" borderId="31" xfId="8" applyFont="1" applyBorder="1">
      <alignment vertical="center"/>
    </xf>
    <xf numFmtId="0" fontId="22" fillId="0" borderId="42" xfId="8" applyFont="1" applyBorder="1">
      <alignment vertical="center"/>
    </xf>
    <xf numFmtId="49" fontId="22" fillId="0" borderId="0" xfId="8" applyNumberFormat="1" applyFont="1" applyAlignment="1">
      <alignment horizontal="left" vertical="center"/>
    </xf>
    <xf numFmtId="0" fontId="22" fillId="0" borderId="0" xfId="8" applyFont="1" applyAlignment="1">
      <alignment horizontal="left" vertical="center"/>
    </xf>
    <xf numFmtId="0" fontId="22" fillId="0" borderId="44" xfId="8" applyFont="1" applyBorder="1">
      <alignment vertical="center"/>
    </xf>
    <xf numFmtId="0" fontId="22" fillId="0" borderId="18" xfId="8" applyFont="1" applyBorder="1">
      <alignment vertical="center"/>
    </xf>
    <xf numFmtId="0" fontId="22" fillId="0" borderId="43" xfId="8" applyFont="1" applyBorder="1">
      <alignment vertical="center"/>
    </xf>
    <xf numFmtId="178" fontId="22" fillId="0" borderId="44" xfId="8" applyNumberFormat="1" applyFont="1" applyBorder="1" applyAlignment="1">
      <alignment horizontal="right" vertical="center"/>
    </xf>
    <xf numFmtId="178" fontId="22" fillId="0" borderId="18" xfId="8" applyNumberFormat="1" applyFont="1" applyBorder="1" applyAlignment="1">
      <alignment horizontal="right" vertical="center"/>
    </xf>
    <xf numFmtId="178" fontId="22" fillId="0" borderId="43" xfId="8" applyNumberFormat="1" applyFont="1" applyBorder="1" applyAlignment="1">
      <alignment horizontal="right" vertical="center"/>
    </xf>
    <xf numFmtId="0" fontId="22" fillId="0" borderId="72" xfId="8" applyFont="1" applyBorder="1" applyAlignment="1">
      <alignment horizontal="center" vertical="center" shrinkToFit="1"/>
    </xf>
    <xf numFmtId="0" fontId="22" fillId="0" borderId="75" xfId="8" applyFont="1" applyBorder="1" applyAlignment="1">
      <alignment horizontal="center" vertical="center" shrinkToFit="1"/>
    </xf>
    <xf numFmtId="0" fontId="22" fillId="0" borderId="70" xfId="8" applyFont="1" applyBorder="1" applyAlignment="1">
      <alignment horizontal="center" vertical="center" shrinkToFit="1"/>
    </xf>
    <xf numFmtId="181" fontId="22" fillId="0" borderId="44" xfId="8" applyNumberFormat="1" applyFont="1" applyBorder="1" applyAlignment="1">
      <alignment horizontal="right" vertical="center" shrinkToFit="1"/>
    </xf>
    <xf numFmtId="181" fontId="22" fillId="0" borderId="18" xfId="8" applyNumberFormat="1" applyFont="1" applyBorder="1" applyAlignment="1">
      <alignment horizontal="right" vertical="center" shrinkToFit="1"/>
    </xf>
    <xf numFmtId="181" fontId="22" fillId="0" borderId="19" xfId="8" applyNumberFormat="1" applyFont="1" applyBorder="1" applyAlignment="1">
      <alignment horizontal="right" vertical="center" shrinkToFit="1"/>
    </xf>
    <xf numFmtId="0" fontId="26" fillId="0" borderId="74" xfId="7" applyFont="1" applyBorder="1" applyAlignment="1">
      <alignment horizontal="left" vertical="center"/>
    </xf>
    <xf numFmtId="0" fontId="26" fillId="0" borderId="75" xfId="7" applyFont="1" applyBorder="1" applyAlignment="1">
      <alignment horizontal="left" vertical="center"/>
    </xf>
    <xf numFmtId="0" fontId="26" fillId="0" borderId="76" xfId="7" applyFont="1" applyBorder="1" applyAlignment="1">
      <alignment horizontal="left" vertical="center"/>
    </xf>
    <xf numFmtId="0" fontId="22" fillId="0" borderId="11" xfId="8" applyFont="1" applyBorder="1" applyAlignment="1">
      <alignment horizontal="center" vertical="center" textRotation="255"/>
    </xf>
    <xf numFmtId="0" fontId="22" fillId="0" borderId="12" xfId="8" applyFont="1" applyBorder="1" applyAlignment="1">
      <alignment horizontal="center" vertical="center" textRotation="255"/>
    </xf>
    <xf numFmtId="0" fontId="22" fillId="0" borderId="51" xfId="8" applyFont="1" applyBorder="1" applyAlignment="1">
      <alignment horizontal="center" vertical="center" textRotation="255"/>
    </xf>
    <xf numFmtId="0" fontId="22" fillId="0" borderId="7" xfId="8" applyFont="1" applyBorder="1" applyAlignment="1">
      <alignment horizontal="center" vertical="center" textRotation="255"/>
    </xf>
    <xf numFmtId="0" fontId="22" fillId="0" borderId="0" xfId="8" applyFont="1" applyAlignment="1">
      <alignment horizontal="center" vertical="center" textRotation="255"/>
    </xf>
    <xf numFmtId="0" fontId="22" fillId="0" borderId="38" xfId="8" applyFont="1" applyBorder="1" applyAlignment="1">
      <alignment horizontal="center" vertical="center" textRotation="255"/>
    </xf>
    <xf numFmtId="0" fontId="22" fillId="0" borderId="74" xfId="8" applyFont="1" applyBorder="1" applyAlignment="1">
      <alignment horizontal="center" vertical="center" textRotation="255"/>
    </xf>
    <xf numFmtId="0" fontId="22" fillId="0" borderId="75" xfId="8" applyFont="1" applyBorder="1" applyAlignment="1">
      <alignment horizontal="center" vertical="center" textRotation="255"/>
    </xf>
    <xf numFmtId="0" fontId="22" fillId="0" borderId="70" xfId="8" applyFont="1" applyBorder="1" applyAlignment="1">
      <alignment horizontal="center" vertical="center" textRotation="255"/>
    </xf>
    <xf numFmtId="0" fontId="22" fillId="0" borderId="41" xfId="8" applyFont="1" applyBorder="1" applyAlignment="1">
      <alignment horizontal="center" vertical="center"/>
    </xf>
    <xf numFmtId="0" fontId="22" fillId="0" borderId="12" xfId="8" applyFont="1" applyBorder="1" applyAlignment="1">
      <alignment horizontal="center" vertical="center"/>
    </xf>
    <xf numFmtId="0" fontId="22" fillId="0" borderId="51" xfId="8" applyFont="1" applyBorder="1" applyAlignment="1">
      <alignment horizontal="center" vertical="center"/>
    </xf>
    <xf numFmtId="0" fontId="22" fillId="0" borderId="37" xfId="8" applyFont="1" applyBorder="1" applyAlignment="1">
      <alignment horizontal="center" vertical="center"/>
    </xf>
    <xf numFmtId="0" fontId="22" fillId="0" borderId="56" xfId="8" applyFont="1" applyBorder="1" applyAlignment="1">
      <alignment horizontal="center" vertical="center"/>
    </xf>
    <xf numFmtId="0" fontId="22" fillId="0" borderId="40" xfId="8" applyFont="1" applyBorder="1" applyAlignment="1">
      <alignment horizontal="center" vertical="center"/>
    </xf>
    <xf numFmtId="0" fontId="28" fillId="0" borderId="41" xfId="8" applyFont="1" applyBorder="1" applyAlignment="1">
      <alignment horizontal="center" vertical="center" wrapText="1"/>
    </xf>
    <xf numFmtId="0" fontId="28" fillId="0" borderId="12" xfId="8" applyFont="1" applyBorder="1" applyAlignment="1">
      <alignment horizontal="center" vertical="center" wrapText="1"/>
    </xf>
    <xf numFmtId="0" fontId="28" fillId="0" borderId="51" xfId="8" applyFont="1" applyBorder="1" applyAlignment="1">
      <alignment horizontal="center" vertical="center" wrapText="1"/>
    </xf>
    <xf numFmtId="0" fontId="28" fillId="0" borderId="37" xfId="8" applyFont="1" applyBorder="1" applyAlignment="1">
      <alignment horizontal="center" vertical="center" wrapText="1"/>
    </xf>
    <xf numFmtId="0" fontId="28" fillId="0" borderId="56" xfId="8" applyFont="1" applyBorder="1" applyAlignment="1">
      <alignment horizontal="center" vertical="center" wrapText="1"/>
    </xf>
    <xf numFmtId="0" fontId="28" fillId="0" borderId="40" xfId="8" applyFont="1" applyBorder="1" applyAlignment="1">
      <alignment horizontal="center" vertical="center" wrapText="1"/>
    </xf>
    <xf numFmtId="181" fontId="22" fillId="0" borderId="7" xfId="8" applyNumberFormat="1" applyFont="1" applyBorder="1" applyAlignment="1">
      <alignment horizontal="right" vertical="center" shrinkToFit="1"/>
    </xf>
    <xf numFmtId="181" fontId="22" fillId="0" borderId="0" xfId="8" applyNumberFormat="1" applyFont="1" applyAlignment="1">
      <alignment horizontal="right" vertical="center" shrinkToFit="1"/>
    </xf>
    <xf numFmtId="181" fontId="22" fillId="0" borderId="66" xfId="8" applyNumberFormat="1" applyFont="1" applyBorder="1" applyAlignment="1">
      <alignment horizontal="right" vertical="center" shrinkToFit="1"/>
    </xf>
    <xf numFmtId="178" fontId="22" fillId="0" borderId="7" xfId="8" applyNumberFormat="1" applyFont="1" applyBorder="1" applyAlignment="1">
      <alignment horizontal="right" vertical="center" shrinkToFit="1"/>
    </xf>
    <xf numFmtId="178" fontId="22" fillId="0" borderId="0" xfId="8" applyNumberFormat="1" applyFont="1" applyAlignment="1">
      <alignment horizontal="right" vertical="center" shrinkToFit="1"/>
    </xf>
    <xf numFmtId="178" fontId="22" fillId="0" borderId="66" xfId="8" applyNumberFormat="1" applyFont="1" applyBorder="1" applyAlignment="1">
      <alignment horizontal="right" vertical="center" shrinkToFit="1"/>
    </xf>
    <xf numFmtId="0" fontId="22" fillId="0" borderId="41"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51" xfId="8" applyFont="1" applyBorder="1" applyAlignment="1">
      <alignment horizontal="center" vertical="center" wrapText="1"/>
    </xf>
    <xf numFmtId="0" fontId="22" fillId="0" borderId="37" xfId="8" applyFont="1" applyBorder="1" applyAlignment="1">
      <alignment horizontal="center" vertical="center" wrapText="1"/>
    </xf>
    <xf numFmtId="0" fontId="22" fillId="0" borderId="56" xfId="8" applyFont="1" applyBorder="1" applyAlignment="1">
      <alignment horizontal="center" vertical="center" wrapText="1"/>
    </xf>
    <xf numFmtId="0" fontId="22" fillId="0" borderId="40" xfId="8" applyFont="1" applyBorder="1" applyAlignment="1">
      <alignment horizontal="center" vertical="center" wrapText="1"/>
    </xf>
    <xf numFmtId="0" fontId="28" fillId="0" borderId="13" xfId="8" applyFont="1" applyBorder="1" applyAlignment="1">
      <alignment horizontal="center" vertical="center" wrapText="1"/>
    </xf>
    <xf numFmtId="0" fontId="28" fillId="0" borderId="67" xfId="8" applyFont="1" applyBorder="1" applyAlignment="1">
      <alignment horizontal="center" vertical="center" wrapText="1"/>
    </xf>
    <xf numFmtId="0" fontId="29" fillId="0" borderId="31" xfId="8" applyFont="1" applyBorder="1">
      <alignment vertical="center"/>
    </xf>
    <xf numFmtId="0" fontId="29" fillId="0" borderId="42" xfId="8" applyFont="1" applyBorder="1">
      <alignment vertical="center"/>
    </xf>
    <xf numFmtId="178" fontId="22" fillId="0" borderId="32" xfId="8" applyNumberFormat="1" applyFont="1" applyBorder="1" applyAlignment="1">
      <alignment horizontal="right" vertical="center" shrinkToFit="1"/>
    </xf>
    <xf numFmtId="0" fontId="26" fillId="0" borderId="7" xfId="7" applyFont="1" applyBorder="1" applyAlignment="1">
      <alignment horizontal="left" vertical="center"/>
    </xf>
    <xf numFmtId="0" fontId="26" fillId="0" borderId="0" xfId="7" applyFont="1" applyAlignment="1">
      <alignment horizontal="left" vertical="center"/>
    </xf>
    <xf numFmtId="0" fontId="26" fillId="0" borderId="66" xfId="7" applyFont="1" applyBorder="1" applyAlignment="1">
      <alignment horizontal="left" vertical="center"/>
    </xf>
    <xf numFmtId="0" fontId="26" fillId="0" borderId="36"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7" xfId="7" applyFont="1" applyBorder="1" applyAlignment="1">
      <alignment horizontal="center" vertical="center" wrapText="1"/>
    </xf>
    <xf numFmtId="0" fontId="26" fillId="0" borderId="0" xfId="7" applyFont="1" applyAlignment="1">
      <alignment horizontal="center" vertical="center" wrapText="1"/>
    </xf>
    <xf numFmtId="0" fontId="26" fillId="0" borderId="66" xfId="7" applyFont="1" applyBorder="1" applyAlignment="1">
      <alignment horizontal="center" vertical="center" wrapText="1"/>
    </xf>
    <xf numFmtId="0" fontId="26" fillId="0" borderId="74" xfId="7" applyFont="1" applyBorder="1" applyAlignment="1">
      <alignment horizontal="center" vertical="center" wrapText="1"/>
    </xf>
    <xf numFmtId="0" fontId="26" fillId="0" borderId="75" xfId="7" applyFont="1" applyBorder="1" applyAlignment="1">
      <alignment horizontal="center" vertical="center" wrapText="1"/>
    </xf>
    <xf numFmtId="0" fontId="26" fillId="0" borderId="76" xfId="7" applyFont="1" applyBorder="1" applyAlignment="1">
      <alignment horizontal="center" vertical="center" wrapText="1"/>
    </xf>
    <xf numFmtId="0" fontId="26" fillId="0" borderId="36" xfId="7" applyFont="1" applyBorder="1" applyAlignment="1">
      <alignment horizontal="left" vertical="center"/>
    </xf>
    <xf numFmtId="0" fontId="26" fillId="0" borderId="8" xfId="7" applyFont="1" applyBorder="1" applyAlignment="1">
      <alignment horizontal="left" vertical="center"/>
    </xf>
    <xf numFmtId="0" fontId="26" fillId="0" borderId="9" xfId="7" applyFont="1" applyBorder="1" applyAlignment="1">
      <alignment horizontal="left" vertical="center"/>
    </xf>
    <xf numFmtId="178" fontId="22" fillId="0" borderId="36"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8" fillId="0" borderId="0" xfId="8" applyFont="1" applyAlignment="1">
      <alignment horizontal="left" vertical="center" wrapText="1"/>
    </xf>
    <xf numFmtId="0" fontId="28" fillId="0" borderId="66" xfId="8" applyFont="1" applyBorder="1" applyAlignment="1">
      <alignment horizontal="left" vertical="center" wrapText="1"/>
    </xf>
    <xf numFmtId="178" fontId="22" fillId="0" borderId="74" xfId="8" applyNumberFormat="1" applyFont="1" applyBorder="1" applyAlignment="1">
      <alignment horizontal="right" vertical="center" shrinkToFit="1"/>
    </xf>
    <xf numFmtId="178" fontId="22" fillId="0" borderId="75" xfId="8" applyNumberFormat="1" applyFont="1" applyBorder="1" applyAlignment="1">
      <alignment horizontal="right" vertical="center" shrinkToFit="1"/>
    </xf>
    <xf numFmtId="178" fontId="22" fillId="0" borderId="76" xfId="8" applyNumberFormat="1" applyFont="1" applyBorder="1" applyAlignment="1">
      <alignment horizontal="right" vertical="center" shrinkToFit="1"/>
    </xf>
    <xf numFmtId="0" fontId="22" fillId="0" borderId="74" xfId="8" applyFont="1" applyBorder="1" applyAlignment="1">
      <alignment horizontal="left" vertical="center"/>
    </xf>
    <xf numFmtId="0" fontId="22" fillId="0" borderId="75" xfId="8" applyFont="1" applyBorder="1" applyAlignment="1">
      <alignment horizontal="left" vertical="center"/>
    </xf>
    <xf numFmtId="0" fontId="22" fillId="0" borderId="76" xfId="8" applyFont="1" applyBorder="1" applyAlignment="1">
      <alignment horizontal="left" vertical="center"/>
    </xf>
    <xf numFmtId="0" fontId="22" fillId="0" borderId="7" xfId="8" applyFont="1" applyBorder="1" applyAlignment="1">
      <alignment horizontal="left" vertical="center"/>
    </xf>
    <xf numFmtId="0" fontId="22" fillId="0" borderId="66" xfId="8" applyFont="1" applyBorder="1" applyAlignment="1">
      <alignment horizontal="left" vertical="center"/>
    </xf>
    <xf numFmtId="0" fontId="22" fillId="0" borderId="41" xfId="8" applyFont="1" applyBorder="1" applyAlignment="1">
      <alignment horizontal="center" vertical="center" textRotation="255"/>
    </xf>
    <xf numFmtId="0" fontId="22" fillId="0" borderId="65" xfId="8" applyFont="1" applyBorder="1" applyAlignment="1">
      <alignment horizontal="center" vertical="center" textRotation="255"/>
    </xf>
    <xf numFmtId="0" fontId="22" fillId="0" borderId="37" xfId="8" applyFont="1" applyBorder="1" applyAlignment="1">
      <alignment horizontal="center" vertical="center" textRotation="255"/>
    </xf>
    <xf numFmtId="0" fontId="22" fillId="0" borderId="56" xfId="8" applyFont="1" applyBorder="1" applyAlignment="1">
      <alignment horizontal="center" vertical="center" textRotation="255"/>
    </xf>
    <xf numFmtId="0" fontId="22" fillId="0" borderId="40" xfId="8" applyFont="1" applyBorder="1" applyAlignment="1">
      <alignment horizontal="center" vertical="center" textRotation="255"/>
    </xf>
    <xf numFmtId="0" fontId="22" fillId="0" borderId="81" xfId="8" applyFont="1" applyBorder="1" applyAlignment="1">
      <alignment horizontal="center" vertical="center"/>
    </xf>
    <xf numFmtId="0" fontId="22" fillId="0" borderId="25" xfId="8" applyFont="1" applyBorder="1" applyAlignment="1">
      <alignment horizontal="center" vertical="center"/>
    </xf>
    <xf numFmtId="0" fontId="22" fillId="0" borderId="26" xfId="8" applyFont="1" applyBorder="1" applyAlignment="1">
      <alignment horizontal="center" vertical="center"/>
    </xf>
    <xf numFmtId="0" fontId="22" fillId="0" borderId="78" xfId="8" applyFont="1" applyBorder="1" applyAlignment="1">
      <alignment horizontal="center" vertical="center"/>
    </xf>
    <xf numFmtId="0" fontId="22" fillId="0" borderId="77" xfId="8" applyFont="1" applyBorder="1" applyAlignment="1">
      <alignment horizontal="center" vertical="center"/>
    </xf>
    <xf numFmtId="0" fontId="22" fillId="0" borderId="53" xfId="8" applyFont="1" applyBorder="1" applyAlignment="1">
      <alignment horizontal="center" vertical="center"/>
    </xf>
    <xf numFmtId="183" fontId="22" fillId="0" borderId="53" xfId="8" applyNumberFormat="1" applyFont="1" applyBorder="1" applyAlignment="1">
      <alignment horizontal="right" vertical="center" shrinkToFit="1"/>
    </xf>
    <xf numFmtId="183" fontId="22" fillId="0" borderId="79" xfId="8" applyNumberFormat="1" applyFont="1" applyBorder="1" applyAlignment="1">
      <alignment horizontal="right" vertical="center" shrinkToFit="1"/>
    </xf>
    <xf numFmtId="183" fontId="22" fillId="0" borderId="6" xfId="8" applyNumberFormat="1" applyFont="1" applyBorder="1" applyAlignment="1">
      <alignment horizontal="right" vertical="center" shrinkToFit="1"/>
    </xf>
    <xf numFmtId="181" fontId="22" fillId="0" borderId="43" xfId="8" applyNumberFormat="1" applyFont="1" applyBorder="1" applyAlignment="1">
      <alignment horizontal="right" vertical="center" shrinkToFit="1"/>
    </xf>
    <xf numFmtId="0" fontId="22" fillId="0" borderId="30" xfId="8" applyFont="1" applyBorder="1">
      <alignment vertical="center"/>
    </xf>
    <xf numFmtId="0" fontId="22" fillId="0" borderId="39" xfId="8" applyFont="1" applyBorder="1" applyAlignment="1">
      <alignment horizontal="center" vertical="center"/>
    </xf>
    <xf numFmtId="0" fontId="22" fillId="0" borderId="31" xfId="8" applyFont="1" applyBorder="1" applyAlignment="1">
      <alignment horizontal="center" vertical="center"/>
    </xf>
    <xf numFmtId="178" fontId="22" fillId="0" borderId="53" xfId="8" applyNumberFormat="1" applyFont="1" applyBorder="1" applyAlignment="1">
      <alignment horizontal="right" vertical="center" shrinkToFit="1"/>
    </xf>
    <xf numFmtId="178" fontId="22" fillId="0" borderId="79" xfId="8" applyNumberFormat="1" applyFont="1" applyBorder="1" applyAlignment="1">
      <alignment horizontal="right" vertical="center" shrinkToFit="1"/>
    </xf>
    <xf numFmtId="178" fontId="22" fillId="0" borderId="6" xfId="8" applyNumberFormat="1" applyFont="1" applyBorder="1" applyAlignment="1">
      <alignment horizontal="right" vertical="center" shrinkToFit="1"/>
    </xf>
    <xf numFmtId="181" fontId="22" fillId="0" borderId="75" xfId="8" applyNumberFormat="1" applyFont="1" applyBorder="1" applyAlignment="1">
      <alignment horizontal="right" vertical="center"/>
    </xf>
    <xf numFmtId="181" fontId="22" fillId="0" borderId="76" xfId="8" applyNumberFormat="1" applyFont="1" applyBorder="1" applyAlignment="1">
      <alignment horizontal="right" vertical="center"/>
    </xf>
    <xf numFmtId="0" fontId="22" fillId="0" borderId="17" xfId="8" applyFont="1" applyBorder="1">
      <alignment vertical="center"/>
    </xf>
    <xf numFmtId="0" fontId="22" fillId="0" borderId="22" xfId="8" applyFont="1" applyBorder="1" applyAlignment="1">
      <alignment horizontal="center" vertical="center"/>
    </xf>
    <xf numFmtId="0" fontId="22" fillId="0" borderId="19" xfId="8" applyFont="1" applyBorder="1" applyAlignment="1">
      <alignment horizontal="center" vertical="center"/>
    </xf>
    <xf numFmtId="0" fontId="22" fillId="0" borderId="80" xfId="8" applyFont="1" applyBorder="1" applyAlignment="1">
      <alignment horizontal="center" vertical="center"/>
    </xf>
    <xf numFmtId="0" fontId="22" fillId="0" borderId="36" xfId="8" applyFont="1" applyBorder="1" applyAlignment="1">
      <alignment horizontal="center" vertical="center"/>
    </xf>
    <xf numFmtId="0" fontId="22" fillId="0" borderId="8" xfId="8" applyFont="1" applyBorder="1" applyAlignment="1">
      <alignment horizontal="center" vertical="center"/>
    </xf>
    <xf numFmtId="0" fontId="22" fillId="0" borderId="74" xfId="8" applyFont="1" applyBorder="1" applyAlignment="1">
      <alignment horizontal="center" vertical="center"/>
    </xf>
    <xf numFmtId="0" fontId="22" fillId="0" borderId="75" xfId="8" applyFont="1" applyBorder="1" applyAlignment="1">
      <alignment horizontal="center" vertical="center"/>
    </xf>
    <xf numFmtId="178" fontId="22" fillId="0" borderId="8" xfId="8" applyNumberFormat="1" applyFont="1" applyBorder="1" applyAlignment="1">
      <alignment horizontal="right" vertical="center"/>
    </xf>
    <xf numFmtId="0" fontId="26" fillId="0" borderId="41" xfId="8" applyFont="1" applyBorder="1">
      <alignment vertical="center"/>
    </xf>
    <xf numFmtId="0" fontId="26" fillId="0" borderId="12" xfId="8" applyFont="1" applyBorder="1">
      <alignment vertical="center"/>
    </xf>
    <xf numFmtId="0" fontId="26" fillId="0" borderId="51" xfId="8" applyFont="1" applyBorder="1">
      <alignment vertical="center"/>
    </xf>
    <xf numFmtId="185" fontId="26" fillId="0" borderId="41" xfId="8" applyNumberFormat="1" applyFont="1" applyBorder="1" applyAlignment="1">
      <alignment horizontal="right" vertical="center" shrinkToFit="1"/>
    </xf>
    <xf numFmtId="185" fontId="26" fillId="0" borderId="12" xfId="8" applyNumberFormat="1" applyFont="1" applyBorder="1" applyAlignment="1">
      <alignment horizontal="right" vertical="center" shrinkToFit="1"/>
    </xf>
    <xf numFmtId="185" fontId="26" fillId="0" borderId="13" xfId="8" applyNumberFormat="1" applyFont="1" applyBorder="1" applyAlignment="1">
      <alignment horizontal="right" vertical="center" shrinkToFit="1"/>
    </xf>
    <xf numFmtId="181" fontId="22" fillId="0" borderId="39" xfId="8" applyNumberFormat="1" applyFont="1" applyBorder="1" applyAlignment="1">
      <alignment horizontal="right" vertical="center" shrinkToFit="1"/>
    </xf>
    <xf numFmtId="181" fontId="22" fillId="0" borderId="31" xfId="8" applyNumberFormat="1" applyFont="1" applyBorder="1" applyAlignment="1">
      <alignment horizontal="right" vertical="center" shrinkToFit="1"/>
    </xf>
    <xf numFmtId="181" fontId="22" fillId="0" borderId="42" xfId="8" applyNumberFormat="1" applyFont="1" applyBorder="1" applyAlignment="1">
      <alignment horizontal="right" vertical="center" shrinkToFit="1"/>
    </xf>
    <xf numFmtId="181" fontId="22" fillId="0" borderId="32" xfId="8" applyNumberFormat="1" applyFont="1" applyBorder="1" applyAlignment="1">
      <alignment horizontal="right" vertical="center" shrinkToFit="1"/>
    </xf>
    <xf numFmtId="0" fontId="26" fillId="0" borderId="41" xfId="9" applyFont="1" applyBorder="1" applyAlignment="1">
      <alignment horizontal="center" vertical="center" shrinkToFit="1"/>
    </xf>
    <xf numFmtId="0" fontId="26" fillId="0" borderId="12" xfId="9" applyFont="1" applyBorder="1" applyAlignment="1">
      <alignment horizontal="center" vertical="center" shrinkToFit="1"/>
    </xf>
    <xf numFmtId="0" fontId="26" fillId="0" borderId="51" xfId="9" applyFont="1" applyBorder="1" applyAlignment="1">
      <alignment horizontal="center" vertical="center" shrinkToFit="1"/>
    </xf>
    <xf numFmtId="178" fontId="26" fillId="0" borderId="39" xfId="8" applyNumberFormat="1" applyFont="1" applyBorder="1" applyAlignment="1">
      <alignment horizontal="right" vertical="center" shrinkToFit="1"/>
    </xf>
    <xf numFmtId="178" fontId="26" fillId="0" borderId="31" xfId="8" applyNumberFormat="1" applyFont="1" applyBorder="1" applyAlignment="1">
      <alignment horizontal="right" vertical="center" shrinkToFit="1"/>
    </xf>
    <xf numFmtId="178" fontId="26" fillId="0" borderId="32" xfId="8" applyNumberFormat="1" applyFont="1" applyBorder="1" applyAlignment="1">
      <alignment horizontal="right" vertical="center" shrinkToFit="1"/>
    </xf>
    <xf numFmtId="0" fontId="22" fillId="0" borderId="11" xfId="8" applyFont="1" applyBorder="1" applyAlignment="1">
      <alignment horizontal="center" vertical="center"/>
    </xf>
    <xf numFmtId="0" fontId="22" fillId="0" borderId="24" xfId="8" applyFont="1" applyBorder="1" applyAlignment="1">
      <alignment horizontal="center" vertical="center"/>
    </xf>
    <xf numFmtId="178" fontId="22" fillId="0" borderId="9" xfId="8" applyNumberFormat="1" applyFont="1" applyBorder="1" applyAlignment="1">
      <alignment horizontal="right" vertical="center"/>
    </xf>
    <xf numFmtId="0" fontId="26" fillId="0" borderId="44" xfId="9" applyFont="1" applyBorder="1" applyAlignment="1">
      <alignment horizontal="center" vertical="center" shrinkToFit="1"/>
    </xf>
    <xf numFmtId="0" fontId="26" fillId="0" borderId="18" xfId="9" applyFont="1" applyBorder="1" applyAlignment="1">
      <alignment horizontal="center" vertical="center" shrinkToFit="1"/>
    </xf>
    <xf numFmtId="0" fontId="26" fillId="0" borderId="43" xfId="9" applyFont="1" applyBorder="1" applyAlignment="1">
      <alignment horizontal="center" vertical="center" shrinkToFit="1"/>
    </xf>
    <xf numFmtId="0" fontId="22" fillId="0" borderId="70" xfId="8" applyFont="1" applyBorder="1" applyAlignment="1">
      <alignment horizontal="center" vertical="center"/>
    </xf>
    <xf numFmtId="181" fontId="22" fillId="0" borderId="74" xfId="8" applyNumberFormat="1" applyFont="1" applyBorder="1" applyAlignment="1">
      <alignment horizontal="right" vertical="center" shrinkToFit="1"/>
    </xf>
    <xf numFmtId="181" fontId="22" fillId="0" borderId="75" xfId="8" applyNumberFormat="1" applyFont="1" applyBorder="1" applyAlignment="1">
      <alignment horizontal="right" vertical="center" shrinkToFit="1"/>
    </xf>
    <xf numFmtId="181" fontId="22" fillId="0" borderId="76" xfId="8" applyNumberFormat="1" applyFont="1" applyBorder="1" applyAlignment="1">
      <alignment horizontal="right" vertical="center" shrinkToFit="1"/>
    </xf>
    <xf numFmtId="0" fontId="22" fillId="0" borderId="36" xfId="10" applyBorder="1" applyAlignment="1">
      <alignment horizontal="left" vertical="center"/>
    </xf>
    <xf numFmtId="0" fontId="22" fillId="0" borderId="8" xfId="10" applyBorder="1" applyAlignment="1">
      <alignment horizontal="left" vertical="center"/>
    </xf>
    <xf numFmtId="0" fontId="22" fillId="0" borderId="9" xfId="10" applyBorder="1" applyAlignment="1">
      <alignment horizontal="left" vertical="center"/>
    </xf>
    <xf numFmtId="183" fontId="22" fillId="0" borderId="7" xfId="8" applyNumberFormat="1" applyFont="1" applyBorder="1" applyAlignment="1">
      <alignment horizontal="right" vertical="center" shrinkToFit="1"/>
    </xf>
    <xf numFmtId="183" fontId="22" fillId="0" borderId="0" xfId="8" applyNumberFormat="1" applyFont="1" applyAlignment="1">
      <alignment horizontal="right" vertical="center" shrinkToFit="1"/>
    </xf>
    <xf numFmtId="183" fontId="22" fillId="0" borderId="66" xfId="8" applyNumberFormat="1" applyFont="1" applyBorder="1" applyAlignment="1">
      <alignment horizontal="right" vertical="center" shrinkToFit="1"/>
    </xf>
    <xf numFmtId="0" fontId="22" fillId="0" borderId="36"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23"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0" xfId="8" applyFont="1" applyAlignment="1">
      <alignment horizontal="center" vertical="center" wrapText="1"/>
    </xf>
    <xf numFmtId="0" fontId="22" fillId="0" borderId="38" xfId="8" applyFont="1" applyBorder="1" applyAlignment="1">
      <alignment horizontal="center" vertical="center" wrapText="1"/>
    </xf>
    <xf numFmtId="0" fontId="22" fillId="0" borderId="74" xfId="8" applyFont="1" applyBorder="1" applyAlignment="1">
      <alignment horizontal="center" vertical="center" wrapText="1"/>
    </xf>
    <xf numFmtId="0" fontId="22" fillId="0" borderId="75" xfId="8" applyFont="1" applyBorder="1" applyAlignment="1">
      <alignment horizontal="center" vertical="center" wrapText="1"/>
    </xf>
    <xf numFmtId="0" fontId="22" fillId="0" borderId="70" xfId="8" applyFont="1" applyBorder="1" applyAlignment="1">
      <alignment horizontal="center" vertical="center" wrapText="1"/>
    </xf>
    <xf numFmtId="0" fontId="26" fillId="0" borderId="64" xfId="8" applyFont="1" applyBorder="1">
      <alignment vertical="center"/>
    </xf>
    <xf numFmtId="0" fontId="26" fillId="0" borderId="25" xfId="8" applyFont="1" applyBorder="1">
      <alignment vertical="center"/>
    </xf>
    <xf numFmtId="0" fontId="26" fillId="0" borderId="46" xfId="8" applyFont="1" applyBorder="1">
      <alignment vertical="center"/>
    </xf>
    <xf numFmtId="178" fontId="26" fillId="0" borderId="64" xfId="8" applyNumberFormat="1" applyFont="1" applyBorder="1" applyAlignment="1">
      <alignment horizontal="right" vertical="center" shrinkToFit="1"/>
    </xf>
    <xf numFmtId="178" fontId="26" fillId="0" borderId="8" xfId="8" applyNumberFormat="1" applyFont="1" applyBorder="1" applyAlignment="1">
      <alignment horizontal="right" vertical="center" shrinkToFit="1"/>
    </xf>
    <xf numFmtId="178" fontId="26" fillId="0" borderId="9" xfId="8" applyNumberFormat="1" applyFont="1" applyBorder="1" applyAlignment="1">
      <alignment horizontal="right" vertical="center" shrinkToFit="1"/>
    </xf>
    <xf numFmtId="0" fontId="22" fillId="0" borderId="30" xfId="8" applyFont="1" applyBorder="1" applyAlignment="1">
      <alignment horizontal="center" vertical="center"/>
    </xf>
    <xf numFmtId="0" fontId="22" fillId="0" borderId="42" xfId="8" applyFont="1" applyBorder="1" applyAlignment="1">
      <alignment horizontal="center" vertical="center"/>
    </xf>
    <xf numFmtId="0" fontId="22" fillId="0" borderId="39" xfId="8" applyFont="1" applyBorder="1" applyAlignment="1">
      <alignment horizontal="center" vertical="center" shrinkToFit="1"/>
    </xf>
    <xf numFmtId="0" fontId="22" fillId="0" borderId="31" xfId="8" applyFont="1" applyBorder="1" applyAlignment="1">
      <alignment horizontal="center" vertical="center" shrinkToFit="1"/>
    </xf>
    <xf numFmtId="0" fontId="22" fillId="0" borderId="42" xfId="8" applyFont="1" applyBorder="1" applyAlignment="1">
      <alignment horizontal="center" vertical="center" shrinkToFit="1"/>
    </xf>
    <xf numFmtId="0" fontId="22" fillId="0" borderId="32" xfId="8" applyFont="1" applyBorder="1" applyAlignment="1">
      <alignment horizontal="center" vertical="center" shrinkToFit="1"/>
    </xf>
    <xf numFmtId="0" fontId="26" fillId="0" borderId="31" xfId="8" applyFont="1" applyBorder="1">
      <alignment vertical="center"/>
    </xf>
    <xf numFmtId="0" fontId="26" fillId="0" borderId="42" xfId="8" applyFont="1" applyBorder="1">
      <alignment vertical="center"/>
    </xf>
    <xf numFmtId="185" fontId="22" fillId="0" borderId="44" xfId="8" applyNumberFormat="1" applyFont="1" applyBorder="1" applyAlignment="1">
      <alignment horizontal="right" vertical="center" shrinkToFit="1"/>
    </xf>
    <xf numFmtId="185" fontId="22" fillId="0" borderId="18" xfId="8" applyNumberFormat="1" applyFont="1" applyBorder="1" applyAlignment="1">
      <alignment horizontal="right" vertical="center" shrinkToFit="1"/>
    </xf>
    <xf numFmtId="185" fontId="22" fillId="0" borderId="19" xfId="8" applyNumberFormat="1" applyFont="1" applyBorder="1" applyAlignment="1">
      <alignment horizontal="right" vertical="center" shrinkToFit="1"/>
    </xf>
    <xf numFmtId="0" fontId="22" fillId="0" borderId="1" xfId="8" applyFont="1" applyBorder="1" applyAlignment="1">
      <alignment horizontal="center" vertical="center"/>
    </xf>
    <xf numFmtId="0" fontId="22" fillId="0" borderId="2" xfId="8" applyFont="1" applyBorder="1" applyAlignment="1">
      <alignment horizontal="center" vertical="center"/>
    </xf>
    <xf numFmtId="0" fontId="22" fillId="0" borderId="4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45" xfId="8" applyNumberFormat="1" applyFont="1" applyBorder="1" applyAlignment="1">
      <alignment horizontal="right" vertical="center" shrinkToFit="1"/>
    </xf>
    <xf numFmtId="178" fontId="22" fillId="0" borderId="25" xfId="8" applyNumberFormat="1" applyFont="1" applyBorder="1" applyAlignment="1">
      <alignment horizontal="right" vertical="center" shrinkToFit="1"/>
    </xf>
    <xf numFmtId="178" fontId="22" fillId="0" borderId="26" xfId="8" applyNumberFormat="1" applyFont="1" applyBorder="1" applyAlignment="1">
      <alignment horizontal="right" vertical="center" shrinkToFit="1"/>
    </xf>
    <xf numFmtId="0" fontId="22" fillId="0" borderId="9" xfId="8" applyFont="1" applyBorder="1" applyAlignment="1">
      <alignment horizontal="center" vertical="center"/>
    </xf>
    <xf numFmtId="0" fontId="22" fillId="0" borderId="7" xfId="8" applyFont="1" applyBorder="1" applyAlignment="1">
      <alignment horizontal="center" vertical="center"/>
    </xf>
    <xf numFmtId="0" fontId="22" fillId="0" borderId="66" xfId="8" applyFont="1" applyBorder="1" applyAlignment="1">
      <alignment horizontal="center" vertical="center"/>
    </xf>
    <xf numFmtId="182" fontId="22" fillId="0" borderId="7" xfId="8" applyNumberFormat="1" applyFont="1" applyBorder="1" applyAlignment="1">
      <alignment horizontal="right" vertical="center" shrinkToFit="1"/>
    </xf>
    <xf numFmtId="182" fontId="22" fillId="0" borderId="0" xfId="8" applyNumberFormat="1" applyFont="1" applyAlignment="1">
      <alignment horizontal="right" vertical="center" shrinkToFit="1"/>
    </xf>
    <xf numFmtId="182" fontId="22" fillId="0" borderId="66" xfId="8" applyNumberFormat="1" applyFont="1" applyBorder="1" applyAlignment="1">
      <alignment horizontal="right" vertical="center" shrinkToFit="1"/>
    </xf>
    <xf numFmtId="0" fontId="22" fillId="0" borderId="14" xfId="8" applyFont="1" applyBorder="1" applyAlignment="1">
      <alignment horizontal="center" vertical="center"/>
    </xf>
    <xf numFmtId="0" fontId="22" fillId="0" borderId="15" xfId="8" applyFont="1" applyBorder="1" applyAlignment="1">
      <alignment horizontal="center" vertical="center"/>
    </xf>
    <xf numFmtId="0" fontId="22" fillId="0" borderId="47" xfId="8" applyFont="1" applyBorder="1" applyAlignment="1">
      <alignment horizontal="center" vertical="center"/>
    </xf>
    <xf numFmtId="0" fontId="22" fillId="0" borderId="38" xfId="8" applyFont="1" applyBorder="1" applyAlignment="1">
      <alignment horizontal="center" vertical="center"/>
    </xf>
    <xf numFmtId="0" fontId="22" fillId="0" borderId="48" xfId="8" applyFont="1" applyBorder="1" applyAlignment="1">
      <alignment horizontal="center" vertical="center"/>
    </xf>
    <xf numFmtId="0" fontId="22" fillId="0" borderId="52" xfId="8" applyFont="1" applyBorder="1" applyAlignment="1">
      <alignment horizontal="center" vertical="center"/>
    </xf>
    <xf numFmtId="0" fontId="22" fillId="0" borderId="71" xfId="8" applyFont="1" applyBorder="1" applyAlignment="1">
      <alignment horizontal="center" vertical="center"/>
    </xf>
    <xf numFmtId="0" fontId="22" fillId="0" borderId="16" xfId="8" applyFont="1" applyBorder="1" applyAlignment="1">
      <alignment horizontal="center" vertical="center"/>
    </xf>
    <xf numFmtId="0" fontId="22" fillId="0" borderId="65" xfId="8" applyFont="1" applyBorder="1" applyAlignment="1">
      <alignment horizontal="center" vertical="center"/>
    </xf>
    <xf numFmtId="0" fontId="22" fillId="0" borderId="49" xfId="8" applyFont="1" applyBorder="1" applyAlignment="1">
      <alignment horizontal="center" vertical="center"/>
    </xf>
    <xf numFmtId="0" fontId="22" fillId="0" borderId="72" xfId="8" applyFont="1" applyBorder="1" applyAlignment="1">
      <alignment horizontal="center" vertical="center"/>
    </xf>
    <xf numFmtId="0" fontId="22" fillId="0" borderId="73" xfId="8" applyFont="1" applyBorder="1" applyAlignment="1">
      <alignment horizontal="center" vertical="center"/>
    </xf>
    <xf numFmtId="49" fontId="22" fillId="0" borderId="41" xfId="8" applyNumberFormat="1" applyFont="1" applyBorder="1" applyAlignment="1">
      <alignment horizontal="center" vertical="center"/>
    </xf>
    <xf numFmtId="49" fontId="22" fillId="0" borderId="12" xfId="8" applyNumberFormat="1" applyFont="1" applyBorder="1" applyAlignment="1">
      <alignment horizontal="center" vertical="center"/>
    </xf>
    <xf numFmtId="49" fontId="22" fillId="0" borderId="13" xfId="8" applyNumberFormat="1" applyFont="1" applyBorder="1" applyAlignment="1">
      <alignment horizontal="center" vertical="center"/>
    </xf>
    <xf numFmtId="49" fontId="22" fillId="0" borderId="65" xfId="8" applyNumberFormat="1" applyFont="1" applyBorder="1" applyAlignment="1">
      <alignment horizontal="center" vertical="center"/>
    </xf>
    <xf numFmtId="49" fontId="22" fillId="0" borderId="66" xfId="8" applyNumberFormat="1" applyFont="1" applyBorder="1" applyAlignment="1">
      <alignment horizontal="center" vertical="center"/>
    </xf>
    <xf numFmtId="49" fontId="22" fillId="0" borderId="72" xfId="8" applyNumberFormat="1" applyFont="1" applyBorder="1" applyAlignment="1">
      <alignment horizontal="center" vertical="center"/>
    </xf>
    <xf numFmtId="49" fontId="22" fillId="0" borderId="75" xfId="8" applyNumberFormat="1" applyFont="1" applyBorder="1" applyAlignment="1">
      <alignment horizontal="center" vertical="center"/>
    </xf>
    <xf numFmtId="49" fontId="22" fillId="0" borderId="76" xfId="8" applyNumberFormat="1"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181" fontId="22" fillId="0" borderId="36" xfId="8" applyNumberFormat="1" applyFont="1" applyBorder="1" applyAlignment="1">
      <alignment horizontal="right" vertical="center" shrinkToFit="1"/>
    </xf>
    <xf numFmtId="181" fontId="22" fillId="0" borderId="8" xfId="8" applyNumberFormat="1" applyFont="1" applyBorder="1" applyAlignment="1">
      <alignment horizontal="right" vertical="center" shrinkToFit="1"/>
    </xf>
    <xf numFmtId="181" fontId="22" fillId="0" borderId="9" xfId="8" applyNumberFormat="1" applyFont="1" applyBorder="1" applyAlignment="1">
      <alignment horizontal="right" vertical="center" shrinkToFit="1"/>
    </xf>
    <xf numFmtId="49" fontId="23" fillId="0" borderId="0" xfId="8" applyNumberFormat="1" applyFont="1" applyAlignment="1">
      <alignment horizontal="center" vertical="center"/>
    </xf>
    <xf numFmtId="0" fontId="22" fillId="0" borderId="4" xfId="8" applyFont="1" applyBorder="1" applyAlignment="1">
      <alignment horizontal="center" vertical="center"/>
    </xf>
    <xf numFmtId="0" fontId="22" fillId="0" borderId="23" xfId="8" applyFont="1" applyBorder="1" applyAlignment="1">
      <alignment horizontal="center" vertical="center"/>
    </xf>
    <xf numFmtId="0" fontId="22" fillId="0" borderId="5" xfId="8" applyFont="1" applyBorder="1" applyAlignment="1">
      <alignment horizontal="center" vertical="center"/>
    </xf>
    <xf numFmtId="0" fontId="22" fillId="0" borderId="68" xfId="8" applyFont="1" applyBorder="1" applyAlignment="1">
      <alignment horizontal="center" vertical="center"/>
    </xf>
    <xf numFmtId="0" fontId="22" fillId="0" borderId="50" xfId="8" applyFont="1" applyBorder="1" applyAlignment="1">
      <alignment horizontal="center" vertical="center"/>
    </xf>
    <xf numFmtId="0" fontId="22" fillId="0" borderId="64" xfId="8" applyFont="1" applyBorder="1" applyAlignment="1">
      <alignment horizontal="center" vertical="center"/>
    </xf>
    <xf numFmtId="0" fontId="22" fillId="0" borderId="10" xfId="8" applyFont="1" applyBorder="1" applyAlignment="1">
      <alignment horizontal="center" vertical="center"/>
    </xf>
    <xf numFmtId="0" fontId="22" fillId="0" borderId="69" xfId="8" applyFont="1" applyBorder="1" applyAlignment="1">
      <alignment horizontal="center" vertical="center"/>
    </xf>
    <xf numFmtId="0" fontId="22" fillId="0" borderId="67" xfId="8" applyFont="1" applyBorder="1" applyAlignment="1">
      <alignment horizontal="center" vertical="center"/>
    </xf>
    <xf numFmtId="0" fontId="22" fillId="0" borderId="3" xfId="8" applyFont="1" applyBorder="1" applyAlignment="1">
      <alignment horizontal="center" vertical="center"/>
    </xf>
    <xf numFmtId="0" fontId="22" fillId="0" borderId="37" xfId="11" applyFont="1" applyBorder="1">
      <alignment vertical="center"/>
    </xf>
    <xf numFmtId="0" fontId="22" fillId="0" borderId="56" xfId="11" applyFont="1" applyBorder="1">
      <alignment vertical="center"/>
    </xf>
    <xf numFmtId="0" fontId="22" fillId="0" borderId="40" xfId="11" applyFont="1" applyBorder="1">
      <alignment vertical="center"/>
    </xf>
    <xf numFmtId="178" fontId="22" fillId="0" borderId="37" xfId="11" applyNumberFormat="1" applyFont="1" applyBorder="1" applyAlignment="1">
      <alignment horizontal="right" vertical="center" shrinkToFit="1"/>
    </xf>
    <xf numFmtId="0" fontId="2" fillId="0" borderId="56" xfId="11" applyBorder="1" applyAlignment="1">
      <alignment horizontal="right" vertical="center" shrinkToFit="1"/>
    </xf>
    <xf numFmtId="0" fontId="2" fillId="0" borderId="89" xfId="11" applyBorder="1" applyAlignment="1">
      <alignment horizontal="right" vertical="center" shrinkToFit="1"/>
    </xf>
    <xf numFmtId="181" fontId="22" fillId="0" borderId="91" xfId="11" applyNumberFormat="1" applyFont="1" applyBorder="1" applyAlignment="1">
      <alignment horizontal="right" vertical="center" shrinkToFit="1"/>
    </xf>
    <xf numFmtId="181" fontId="2" fillId="0" borderId="56"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2" fillId="0" borderId="91" xfId="11" applyNumberFormat="1" applyFont="1" applyBorder="1" applyAlignment="1">
      <alignment horizontal="right" vertical="center" shrinkToFit="1"/>
    </xf>
    <xf numFmtId="178" fontId="22" fillId="5" borderId="91" xfId="11" applyNumberFormat="1" applyFont="1" applyFill="1" applyBorder="1" applyAlignment="1">
      <alignment horizontal="right" vertical="center" shrinkToFit="1"/>
    </xf>
    <xf numFmtId="178" fontId="22" fillId="5" borderId="56" xfId="11" applyNumberFormat="1" applyFont="1" applyFill="1" applyBorder="1" applyAlignment="1">
      <alignment horizontal="right" vertical="center" shrinkToFit="1"/>
    </xf>
    <xf numFmtId="178" fontId="22" fillId="5" borderId="89" xfId="11" applyNumberFormat="1" applyFont="1" applyFill="1" applyBorder="1" applyAlignment="1">
      <alignment horizontal="right" vertical="center" shrinkToFit="1"/>
    </xf>
    <xf numFmtId="0" fontId="22" fillId="5" borderId="91" xfId="11" applyFont="1" applyFill="1" applyBorder="1" applyAlignment="1">
      <alignment horizontal="right" vertical="center" shrinkToFit="1"/>
    </xf>
    <xf numFmtId="0" fontId="22" fillId="5" borderId="56" xfId="11" applyFont="1" applyFill="1" applyBorder="1" applyAlignment="1">
      <alignment horizontal="right" vertical="center" shrinkToFit="1"/>
    </xf>
    <xf numFmtId="0" fontId="22" fillId="5" borderId="40" xfId="11" applyFont="1" applyFill="1" applyBorder="1" applyAlignment="1">
      <alignment horizontal="right" vertical="center" shrinkToFit="1"/>
    </xf>
    <xf numFmtId="0" fontId="22" fillId="0" borderId="65" xfId="11" applyFont="1" applyBorder="1">
      <alignment vertical="center"/>
    </xf>
    <xf numFmtId="0" fontId="22" fillId="0" borderId="0" xfId="11" applyFont="1">
      <alignment vertical="center"/>
    </xf>
    <xf numFmtId="0" fontId="22" fillId="0" borderId="38" xfId="11" applyFont="1" applyBorder="1">
      <alignment vertical="center"/>
    </xf>
    <xf numFmtId="178" fontId="22" fillId="0" borderId="65" xfId="11" applyNumberFormat="1" applyFont="1" applyBorder="1" applyAlignment="1">
      <alignment horizontal="right" vertical="center" shrinkToFit="1"/>
    </xf>
    <xf numFmtId="178" fontId="22" fillId="0" borderId="0" xfId="11" applyNumberFormat="1" applyFont="1" applyAlignment="1">
      <alignment horizontal="right" vertical="center" shrinkToFit="1"/>
    </xf>
    <xf numFmtId="178" fontId="22" fillId="0" borderId="85" xfId="11" applyNumberFormat="1" applyFont="1" applyBorder="1" applyAlignment="1">
      <alignment horizontal="right" vertical="center" shrinkToFit="1"/>
    </xf>
    <xf numFmtId="181" fontId="22" fillId="0" borderId="88" xfId="11" applyNumberFormat="1" applyFont="1" applyBorder="1" applyAlignment="1">
      <alignment horizontal="right" vertical="center" shrinkToFit="1"/>
    </xf>
    <xf numFmtId="181" fontId="22" fillId="0" borderId="0" xfId="11" applyNumberFormat="1" applyFont="1" applyAlignment="1">
      <alignment horizontal="right" vertical="center" shrinkToFit="1"/>
    </xf>
    <xf numFmtId="181" fontId="22" fillId="0" borderId="85" xfId="11" applyNumberFormat="1" applyFont="1" applyBorder="1" applyAlignment="1">
      <alignment horizontal="right" vertical="center" shrinkToFit="1"/>
    </xf>
    <xf numFmtId="178" fontId="22" fillId="0" borderId="88" xfId="11" applyNumberFormat="1" applyFont="1" applyBorder="1" applyAlignment="1">
      <alignment horizontal="right" vertical="center" shrinkToFit="1"/>
    </xf>
    <xf numFmtId="178" fontId="22" fillId="5" borderId="88" xfId="11" applyNumberFormat="1" applyFont="1" applyFill="1" applyBorder="1" applyAlignment="1">
      <alignment horizontal="right" vertical="center" shrinkToFit="1"/>
    </xf>
    <xf numFmtId="178" fontId="22" fillId="5" borderId="0" xfId="11" applyNumberFormat="1" applyFont="1" applyFill="1" applyAlignment="1">
      <alignment horizontal="right" vertical="center" shrinkToFit="1"/>
    </xf>
    <xf numFmtId="178" fontId="22" fillId="5" borderId="85" xfId="11" applyNumberFormat="1" applyFont="1" applyFill="1" applyBorder="1" applyAlignment="1">
      <alignment horizontal="right" vertical="center" shrinkToFit="1"/>
    </xf>
    <xf numFmtId="0" fontId="22" fillId="5" borderId="88" xfId="11" applyFont="1" applyFill="1" applyBorder="1" applyAlignment="1">
      <alignment horizontal="right" vertical="center" shrinkToFit="1"/>
    </xf>
    <xf numFmtId="0" fontId="22" fillId="5" borderId="0" xfId="11" applyFont="1" applyFill="1" applyAlignment="1">
      <alignment horizontal="right" vertical="center" shrinkToFit="1"/>
    </xf>
    <xf numFmtId="0" fontId="22" fillId="5" borderId="38" xfId="11" applyFont="1" applyFill="1" applyBorder="1" applyAlignment="1">
      <alignment horizontal="right" vertical="center" shrinkToFit="1"/>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0" xfId="11" applyNumberFormat="1" applyAlignment="1">
      <alignment horizontal="right" vertical="center" shrinkToFit="1"/>
    </xf>
    <xf numFmtId="181" fontId="2" fillId="0" borderId="85" xfId="11" applyNumberFormat="1" applyBorder="1" applyAlignment="1">
      <alignment horizontal="right" vertical="center" shrinkToFit="1"/>
    </xf>
    <xf numFmtId="0" fontId="26" fillId="0" borderId="0" xfId="11" applyFont="1">
      <alignment vertical="center"/>
    </xf>
    <xf numFmtId="0" fontId="26" fillId="0" borderId="38" xfId="11" applyFont="1" applyBorder="1">
      <alignment vertical="center"/>
    </xf>
    <xf numFmtId="0" fontId="22" fillId="0" borderId="41" xfId="11" applyFont="1" applyBorder="1" applyAlignment="1">
      <alignment horizontal="center" vertical="center" textRotation="255"/>
    </xf>
    <xf numFmtId="0" fontId="22" fillId="0" borderId="51" xfId="11" applyFont="1" applyBorder="1" applyAlignment="1">
      <alignment horizontal="center" vertical="center" textRotation="255"/>
    </xf>
    <xf numFmtId="0" fontId="22" fillId="0" borderId="65" xfId="11" applyFont="1" applyBorder="1" applyAlignment="1">
      <alignment horizontal="center" vertical="center" textRotation="255"/>
    </xf>
    <xf numFmtId="0" fontId="22" fillId="0" borderId="38" xfId="11" applyFont="1" applyBorder="1" applyAlignment="1">
      <alignment horizontal="center" vertical="center" textRotation="255"/>
    </xf>
    <xf numFmtId="0" fontId="22" fillId="0" borderId="37" xfId="11" applyFont="1" applyBorder="1" applyAlignment="1">
      <alignment horizontal="center" vertical="center" textRotation="255"/>
    </xf>
    <xf numFmtId="0" fontId="22" fillId="0" borderId="40" xfId="11" applyFont="1" applyBorder="1" applyAlignment="1">
      <alignment horizontal="center" vertical="center" textRotation="255"/>
    </xf>
    <xf numFmtId="178" fontId="22" fillId="0" borderId="56" xfId="11" applyNumberFormat="1" applyFont="1" applyBorder="1" applyAlignment="1">
      <alignment horizontal="right" vertical="center" shrinkToFit="1"/>
    </xf>
    <xf numFmtId="178" fontId="22" fillId="0" borderId="40" xfId="11" applyNumberFormat="1" applyFont="1" applyBorder="1" applyAlignment="1">
      <alignment horizontal="right" vertical="center" shrinkToFit="1"/>
    </xf>
    <xf numFmtId="181" fontId="2" fillId="0" borderId="38" xfId="11" applyNumberFormat="1" applyBorder="1" applyAlignment="1">
      <alignment horizontal="right" vertical="center" shrinkToFit="1"/>
    </xf>
    <xf numFmtId="178" fontId="22" fillId="0" borderId="89" xfId="11" applyNumberFormat="1" applyFont="1" applyBorder="1" applyAlignment="1">
      <alignment horizontal="right" vertical="center" shrinkToFit="1"/>
    </xf>
    <xf numFmtId="181" fontId="22" fillId="0" borderId="90" xfId="11" applyNumberFormat="1" applyFont="1" applyBorder="1" applyAlignment="1">
      <alignment horizontal="right" vertical="center" shrinkToFit="1"/>
    </xf>
    <xf numFmtId="178" fontId="22" fillId="0" borderId="90" xfId="11" applyNumberFormat="1" applyFont="1" applyBorder="1" applyAlignment="1">
      <alignment horizontal="right" vertical="center" shrinkToFit="1"/>
    </xf>
    <xf numFmtId="181" fontId="22" fillId="0" borderId="56" xfId="11" applyNumberFormat="1" applyFont="1" applyBorder="1" applyAlignment="1">
      <alignment horizontal="right" vertical="center" shrinkToFit="1"/>
    </xf>
    <xf numFmtId="181" fontId="22" fillId="0" borderId="40" xfId="11" applyNumberFormat="1" applyFont="1" applyBorder="1" applyAlignment="1">
      <alignment horizontal="right" vertical="center" shrinkToFit="1"/>
    </xf>
    <xf numFmtId="0" fontId="22" fillId="0" borderId="65" xfId="11" applyFont="1" applyBorder="1" applyAlignment="1">
      <alignment horizontal="left" vertical="center"/>
    </xf>
    <xf numFmtId="0" fontId="22" fillId="0" borderId="0" xfId="11" applyFont="1" applyAlignment="1">
      <alignment horizontal="left" vertical="center"/>
    </xf>
    <xf numFmtId="0" fontId="22" fillId="0" borderId="38" xfId="11" applyFont="1" applyBorder="1" applyAlignment="1">
      <alignment horizontal="left" vertical="center"/>
    </xf>
    <xf numFmtId="0" fontId="2" fillId="0" borderId="38" xfId="11" applyBorder="1" applyAlignment="1">
      <alignment horizontal="right" vertical="center" shrinkToFit="1"/>
    </xf>
    <xf numFmtId="178" fontId="22" fillId="0" borderId="38" xfId="11" applyNumberFormat="1" applyFont="1" applyBorder="1" applyAlignment="1">
      <alignment horizontal="right" vertical="center" shrinkToFit="1"/>
    </xf>
    <xf numFmtId="181" fontId="22" fillId="0" borderId="86" xfId="11" applyNumberFormat="1" applyFont="1" applyBorder="1" applyAlignment="1">
      <alignment horizontal="right" vertical="center" shrinkToFit="1"/>
    </xf>
    <xf numFmtId="178" fontId="22" fillId="0" borderId="86" xfId="11" applyNumberFormat="1" applyFont="1" applyBorder="1" applyAlignment="1">
      <alignment horizontal="right" vertical="center" shrinkToFit="1"/>
    </xf>
    <xf numFmtId="181" fontId="22" fillId="0" borderId="38" xfId="11" applyNumberFormat="1" applyFont="1" applyBorder="1" applyAlignment="1">
      <alignment horizontal="right" vertical="center" shrinkToFit="1"/>
    </xf>
    <xf numFmtId="0" fontId="22" fillId="0" borderId="65" xfId="11" applyFont="1" applyBorder="1" applyAlignment="1">
      <alignment horizontal="center" vertical="center" wrapText="1"/>
    </xf>
    <xf numFmtId="0" fontId="22" fillId="0" borderId="0" xfId="11" applyFont="1" applyAlignment="1">
      <alignment horizontal="center" vertical="center" wrapText="1"/>
    </xf>
    <xf numFmtId="0" fontId="22" fillId="0" borderId="37" xfId="11" applyFont="1" applyBorder="1" applyAlignment="1">
      <alignment horizontal="center" vertical="center" wrapText="1"/>
    </xf>
    <xf numFmtId="0" fontId="22" fillId="0" borderId="56" xfId="11" applyFont="1" applyBorder="1" applyAlignment="1">
      <alignment horizontal="center" vertical="center" wrapText="1"/>
    </xf>
    <xf numFmtId="0" fontId="22" fillId="0" borderId="37" xfId="11" applyFont="1" applyBorder="1" applyAlignment="1">
      <alignment horizontal="left" vertical="center"/>
    </xf>
    <xf numFmtId="0" fontId="22" fillId="0" borderId="56" xfId="11" applyFont="1" applyBorder="1" applyAlignment="1">
      <alignment horizontal="left" vertical="center"/>
    </xf>
    <xf numFmtId="0" fontId="22" fillId="0" borderId="40" xfId="11" applyFont="1" applyBorder="1" applyAlignment="1">
      <alignment horizontal="left" vertical="center"/>
    </xf>
    <xf numFmtId="0" fontId="2" fillId="0" borderId="40" xfId="11" applyBorder="1" applyAlignment="1">
      <alignment horizontal="right" vertical="center" shrinkToFit="1"/>
    </xf>
    <xf numFmtId="0" fontId="22" fillId="0" borderId="41" xfId="11" applyFont="1" applyBorder="1" applyAlignment="1">
      <alignment horizontal="left" vertical="center"/>
    </xf>
    <xf numFmtId="0" fontId="22" fillId="0" borderId="12" xfId="11" applyFont="1" applyBorder="1" applyAlignment="1">
      <alignment horizontal="left" vertical="center"/>
    </xf>
    <xf numFmtId="0" fontId="22" fillId="0" borderId="51" xfId="11" applyFont="1" applyBorder="1" applyAlignment="1">
      <alignment horizontal="left" vertical="center"/>
    </xf>
    <xf numFmtId="178" fontId="22" fillId="0" borderId="41" xfId="11" applyNumberFormat="1" applyFont="1" applyBorder="1" applyAlignment="1">
      <alignment horizontal="right" vertical="center" shrinkToFit="1"/>
    </xf>
    <xf numFmtId="178" fontId="22" fillId="0" borderId="12" xfId="11" applyNumberFormat="1" applyFont="1" applyBorder="1" applyAlignment="1">
      <alignment horizontal="right" vertical="center" shrinkToFit="1"/>
    </xf>
    <xf numFmtId="178" fontId="22" fillId="0" borderId="51" xfId="11" applyNumberFormat="1" applyFont="1" applyBorder="1" applyAlignment="1">
      <alignment horizontal="right" vertical="center" shrinkToFit="1"/>
    </xf>
    <xf numFmtId="0" fontId="22" fillId="0" borderId="41" xfId="11" applyFont="1" applyBorder="1">
      <alignment vertical="center"/>
    </xf>
    <xf numFmtId="0" fontId="22" fillId="0" borderId="12" xfId="11" applyFont="1" applyBorder="1">
      <alignment vertical="center"/>
    </xf>
    <xf numFmtId="0" fontId="22" fillId="0" borderId="51" xfId="11" applyFont="1" applyBorder="1">
      <alignment vertical="center"/>
    </xf>
    <xf numFmtId="0" fontId="22" fillId="0" borderId="39" xfId="11" applyFont="1" applyBorder="1" applyAlignment="1">
      <alignment horizontal="center" vertical="center"/>
    </xf>
    <xf numFmtId="0" fontId="22" fillId="0" borderId="31" xfId="11" applyFont="1" applyBorder="1" applyAlignment="1">
      <alignment horizontal="center" vertical="center"/>
    </xf>
    <xf numFmtId="0" fontId="22" fillId="0" borderId="42" xfId="11" applyFont="1" applyBorder="1" applyAlignment="1">
      <alignment horizontal="center" vertical="center"/>
    </xf>
    <xf numFmtId="181" fontId="22" fillId="0" borderId="37" xfId="11" applyNumberFormat="1" applyFont="1" applyBorder="1" applyAlignment="1">
      <alignment horizontal="right" vertical="center" shrinkToFit="1"/>
    </xf>
    <xf numFmtId="181" fontId="22" fillId="0" borderId="41" xfId="11" applyNumberFormat="1" applyFont="1" applyBorder="1" applyAlignment="1">
      <alignment horizontal="right" vertical="center" shrinkToFit="1"/>
    </xf>
    <xf numFmtId="0" fontId="2" fillId="0" borderId="12" xfId="11" applyBorder="1" applyAlignment="1">
      <alignment horizontal="right" vertical="center" shrinkToFit="1"/>
    </xf>
    <xf numFmtId="181" fontId="22" fillId="0" borderId="12" xfId="11" applyNumberFormat="1" applyFont="1" applyBorder="1" applyAlignment="1">
      <alignment horizontal="right" vertical="center" shrinkToFit="1"/>
    </xf>
    <xf numFmtId="0" fontId="2" fillId="0" borderId="51" xfId="11" applyBorder="1" applyAlignment="1">
      <alignment horizontal="right" vertical="center" shrinkToFit="1"/>
    </xf>
    <xf numFmtId="0" fontId="22" fillId="0" borderId="41" xfId="11" applyFont="1" applyBorder="1" applyAlignment="1">
      <alignment horizontal="center" vertical="center" wrapText="1"/>
    </xf>
    <xf numFmtId="0" fontId="22" fillId="0" borderId="12" xfId="11" applyFont="1" applyBorder="1" applyAlignment="1">
      <alignment horizontal="center" vertical="center" wrapText="1"/>
    </xf>
    <xf numFmtId="0" fontId="22" fillId="0" borderId="12" xfId="11" applyFont="1" applyBorder="1" applyAlignment="1">
      <alignment vertical="center" textRotation="255"/>
    </xf>
    <xf numFmtId="0" fontId="22" fillId="0" borderId="0" xfId="11" applyFont="1" applyAlignment="1">
      <alignment vertical="center" textRotation="255"/>
    </xf>
    <xf numFmtId="0" fontId="22" fillId="0" borderId="56" xfId="11" applyFont="1" applyBorder="1" applyAlignment="1">
      <alignment vertical="center" textRotation="255"/>
    </xf>
    <xf numFmtId="181" fontId="22" fillId="0" borderId="65" xfId="11" applyNumberFormat="1" applyFont="1" applyBorder="1" applyAlignment="1">
      <alignment horizontal="right" vertical="center" shrinkToFit="1"/>
    </xf>
    <xf numFmtId="0" fontId="2" fillId="0" borderId="31" xfId="11" applyBorder="1" applyAlignment="1">
      <alignment horizontal="center" vertical="center"/>
    </xf>
    <xf numFmtId="0" fontId="2" fillId="0" borderId="42" xfId="11" applyBorder="1" applyAlignment="1">
      <alignment horizontal="center" vertical="center"/>
    </xf>
    <xf numFmtId="178" fontId="22" fillId="0" borderId="87" xfId="11" applyNumberFormat="1" applyFont="1" applyBorder="1" applyAlignment="1">
      <alignment horizontal="right" vertical="center" shrinkToFit="1"/>
    </xf>
    <xf numFmtId="0" fontId="28" fillId="0" borderId="65" xfId="11" applyFont="1" applyBorder="1">
      <alignment vertical="center"/>
    </xf>
    <xf numFmtId="0" fontId="28" fillId="0" borderId="0" xfId="11" applyFont="1">
      <alignment vertical="center"/>
    </xf>
    <xf numFmtId="0" fontId="28" fillId="0" borderId="38" xfId="11" applyFont="1" applyBorder="1">
      <alignment vertical="center"/>
    </xf>
    <xf numFmtId="0" fontId="18" fillId="0" borderId="0" xfId="6" applyAlignment="1">
      <alignment vertical="center"/>
    </xf>
    <xf numFmtId="0" fontId="18" fillId="0" borderId="38" xfId="6" applyBorder="1" applyAlignment="1">
      <alignment vertical="center"/>
    </xf>
    <xf numFmtId="178" fontId="22" fillId="0" borderId="84" xfId="11" applyNumberFormat="1" applyFont="1" applyBorder="1" applyAlignment="1">
      <alignment horizontal="right" vertical="center" shrinkToFit="1"/>
    </xf>
    <xf numFmtId="178" fontId="22" fillId="0" borderId="82" xfId="11" applyNumberFormat="1" applyFont="1" applyBorder="1" applyAlignment="1">
      <alignment horizontal="right" vertical="center" shrinkToFit="1"/>
    </xf>
    <xf numFmtId="181" fontId="22" fillId="0" borderId="84" xfId="11" applyNumberFormat="1" applyFont="1" applyBorder="1" applyAlignment="1">
      <alignment horizontal="right" vertical="center" shrinkToFit="1"/>
    </xf>
    <xf numFmtId="181" fontId="22" fillId="0" borderId="51" xfId="11" applyNumberFormat="1" applyFont="1" applyBorder="1" applyAlignment="1">
      <alignment horizontal="right" vertical="center" shrinkToFit="1"/>
    </xf>
    <xf numFmtId="181" fontId="22" fillId="0" borderId="82" xfId="11" applyNumberFormat="1" applyFont="1" applyBorder="1" applyAlignment="1">
      <alignment horizontal="right" vertical="center" shrinkToFit="1"/>
    </xf>
    <xf numFmtId="178" fontId="22" fillId="0" borderId="65" xfId="11" applyNumberFormat="1" applyFont="1" applyBorder="1" applyAlignment="1">
      <alignment horizontal="right" vertical="center"/>
    </xf>
    <xf numFmtId="178" fontId="22" fillId="0" borderId="0" xfId="11" applyNumberFormat="1" applyFont="1" applyAlignment="1">
      <alignment horizontal="right" vertical="center"/>
    </xf>
    <xf numFmtId="178" fontId="22" fillId="0" borderId="85" xfId="11" applyNumberFormat="1" applyFont="1" applyBorder="1" applyAlignment="1">
      <alignment horizontal="right" vertical="center"/>
    </xf>
    <xf numFmtId="181" fontId="22" fillId="0" borderId="86" xfId="11" applyNumberFormat="1" applyFont="1" applyBorder="1" applyAlignment="1">
      <alignment horizontal="right" vertical="center"/>
    </xf>
    <xf numFmtId="178" fontId="22" fillId="0" borderId="88" xfId="11" applyNumberFormat="1" applyFont="1" applyBorder="1" applyAlignment="1">
      <alignment horizontal="right" vertical="center"/>
    </xf>
    <xf numFmtId="0" fontId="28" fillId="0" borderId="39" xfId="11" applyFont="1" applyBorder="1" applyAlignment="1">
      <alignment horizontal="center" vertical="center"/>
    </xf>
    <xf numFmtId="0" fontId="28" fillId="0" borderId="31" xfId="11" applyFont="1" applyBorder="1" applyAlignment="1">
      <alignment horizontal="center" vertical="center"/>
    </xf>
    <xf numFmtId="0" fontId="28" fillId="0" borderId="42" xfId="11" applyFont="1" applyBorder="1" applyAlignment="1">
      <alignment horizontal="center" vertical="center"/>
    </xf>
    <xf numFmtId="178" fontId="22" fillId="0" borderId="38" xfId="11" applyNumberFormat="1" applyFont="1" applyBorder="1" applyAlignment="1">
      <alignment horizontal="right" vertical="center"/>
    </xf>
    <xf numFmtId="181" fontId="22" fillId="0" borderId="83" xfId="11" applyNumberFormat="1" applyFont="1" applyBorder="1" applyAlignment="1">
      <alignment horizontal="right" vertical="center" shrinkToFit="1"/>
    </xf>
    <xf numFmtId="178" fontId="22" fillId="0" borderId="83" xfId="11" applyNumberFormat="1" applyFont="1" applyBorder="1" applyAlignment="1">
      <alignment horizontal="right" vertical="center" shrinkToFit="1"/>
    </xf>
    <xf numFmtId="49" fontId="25" fillId="0" borderId="1" xfId="11" applyNumberFormat="1" applyFont="1" applyBorder="1" applyAlignment="1">
      <alignment horizontal="center" vertical="center"/>
    </xf>
    <xf numFmtId="49" fontId="25" fillId="0" borderId="2" xfId="11" applyNumberFormat="1" applyFont="1" applyBorder="1" applyAlignment="1">
      <alignment horizontal="center" vertical="center"/>
    </xf>
    <xf numFmtId="49" fontId="25" fillId="0" borderId="3" xfId="11" applyNumberFormat="1" applyFont="1" applyBorder="1" applyAlignment="1">
      <alignment horizontal="center" vertical="center"/>
    </xf>
    <xf numFmtId="0" fontId="22" fillId="0" borderId="34" xfId="11" applyFont="1" applyBorder="1" applyAlignment="1">
      <alignment horizontal="center" vertical="center"/>
    </xf>
    <xf numFmtId="0" fontId="36" fillId="6" borderId="75" xfId="12" applyFont="1" applyFill="1" applyBorder="1" applyAlignment="1">
      <alignment horizontal="center" vertical="center"/>
    </xf>
    <xf numFmtId="0" fontId="36" fillId="6" borderId="70" xfId="12" applyFont="1" applyFill="1" applyBorder="1" applyAlignment="1">
      <alignment horizontal="center" vertical="center"/>
    </xf>
    <xf numFmtId="187" fontId="36" fillId="6" borderId="130" xfId="14" applyNumberFormat="1" applyFont="1" applyFill="1" applyBorder="1" applyAlignment="1">
      <alignment horizontal="right" vertical="center" shrinkToFit="1"/>
    </xf>
    <xf numFmtId="187" fontId="36" fillId="6" borderId="18" xfId="14" applyNumberFormat="1" applyFont="1" applyFill="1" applyBorder="1" applyAlignment="1">
      <alignment horizontal="right" vertical="center" shrinkToFit="1"/>
    </xf>
    <xf numFmtId="187" fontId="36" fillId="6" borderId="184" xfId="14" applyNumberFormat="1" applyFont="1" applyFill="1" applyBorder="1" applyAlignment="1">
      <alignment horizontal="right" vertical="center" shrinkToFit="1"/>
    </xf>
    <xf numFmtId="187" fontId="36" fillId="6" borderId="166" xfId="14" applyNumberFormat="1" applyFont="1" applyFill="1" applyBorder="1" applyAlignment="1">
      <alignment horizontal="right" vertical="center" shrinkToFit="1"/>
    </xf>
    <xf numFmtId="187" fontId="36" fillId="6" borderId="167" xfId="14" applyNumberFormat="1" applyFont="1" applyFill="1" applyBorder="1" applyAlignment="1">
      <alignment horizontal="right" vertical="center" shrinkToFit="1"/>
    </xf>
    <xf numFmtId="187" fontId="36" fillId="6" borderId="185" xfId="14" applyNumberFormat="1" applyFont="1" applyFill="1" applyBorder="1" applyAlignment="1">
      <alignment horizontal="right" vertical="center" shrinkToFit="1"/>
    </xf>
    <xf numFmtId="0" fontId="36" fillId="6" borderId="74" xfId="12" applyFont="1" applyFill="1" applyBorder="1">
      <alignment vertical="center"/>
    </xf>
    <xf numFmtId="0" fontId="36" fillId="6" borderId="75" xfId="12" applyFont="1" applyFill="1" applyBorder="1">
      <alignment vertical="center"/>
    </xf>
    <xf numFmtId="0" fontId="36" fillId="6" borderId="70" xfId="12" applyFont="1" applyFill="1" applyBorder="1">
      <alignment vertical="center"/>
    </xf>
    <xf numFmtId="188" fontId="36" fillId="6" borderId="72" xfId="14" applyNumberFormat="1" applyFont="1" applyFill="1" applyBorder="1" applyAlignment="1">
      <alignment horizontal="right" vertical="center" shrinkToFit="1"/>
    </xf>
    <xf numFmtId="188" fontId="36" fillId="6" borderId="75" xfId="14" applyNumberFormat="1" applyFont="1" applyFill="1" applyBorder="1" applyAlignment="1">
      <alignment horizontal="right" vertical="center" shrinkToFit="1"/>
    </xf>
    <xf numFmtId="188" fontId="36" fillId="6" borderId="70" xfId="14" applyNumberFormat="1" applyFont="1" applyFill="1" applyBorder="1" applyAlignment="1">
      <alignment horizontal="right" vertical="center" shrinkToFit="1"/>
    </xf>
    <xf numFmtId="188" fontId="36" fillId="6" borderId="181" xfId="14" applyNumberFormat="1" applyFont="1" applyFill="1" applyBorder="1" applyAlignment="1">
      <alignment horizontal="right" vertical="center" shrinkToFit="1"/>
    </xf>
    <xf numFmtId="188" fontId="36" fillId="6" borderId="182" xfId="14" applyNumberFormat="1" applyFont="1" applyFill="1" applyBorder="1" applyAlignment="1">
      <alignment horizontal="right" vertical="center" shrinkToFit="1"/>
    </xf>
    <xf numFmtId="188" fontId="36" fillId="6" borderId="183" xfId="14" applyNumberFormat="1" applyFont="1" applyFill="1" applyBorder="1" applyAlignment="1">
      <alignment horizontal="right" vertical="center" shrinkToFit="1"/>
    </xf>
    <xf numFmtId="0" fontId="36" fillId="6" borderId="11" xfId="12" applyFont="1" applyFill="1" applyBorder="1" applyAlignment="1">
      <alignment horizontal="left" vertical="center" wrapText="1"/>
    </xf>
    <xf numFmtId="0" fontId="36" fillId="6" borderId="12" xfId="12" applyFont="1" applyFill="1" applyBorder="1" applyAlignment="1">
      <alignment horizontal="left" vertical="center" wrapText="1"/>
    </xf>
    <xf numFmtId="0" fontId="36" fillId="6" borderId="74" xfId="12" applyFont="1" applyFill="1" applyBorder="1" applyAlignment="1">
      <alignment horizontal="left" vertical="center" wrapText="1"/>
    </xf>
    <xf numFmtId="0" fontId="36" fillId="6" borderId="75" xfId="12" applyFont="1" applyFill="1" applyBorder="1" applyAlignment="1">
      <alignment horizontal="left" vertical="center" wrapText="1"/>
    </xf>
    <xf numFmtId="0" fontId="36" fillId="6" borderId="12" xfId="12" applyFont="1" applyFill="1" applyBorder="1" applyAlignment="1">
      <alignment horizontal="center" vertical="center"/>
    </xf>
    <xf numFmtId="0" fontId="36" fillId="6" borderId="51" xfId="12" applyFont="1" applyFill="1" applyBorder="1" applyAlignment="1">
      <alignment horizontal="center" vertical="center"/>
    </xf>
    <xf numFmtId="187" fontId="36" fillId="6" borderId="39" xfId="14" applyNumberFormat="1" applyFont="1" applyFill="1" applyBorder="1" applyAlignment="1">
      <alignment horizontal="right" vertical="center" shrinkToFit="1"/>
    </xf>
    <xf numFmtId="187" fontId="36" fillId="6" borderId="31" xfId="14" applyNumberFormat="1" applyFont="1" applyFill="1" applyBorder="1" applyAlignment="1">
      <alignment horizontal="right" vertical="center" shrinkToFit="1"/>
    </xf>
    <xf numFmtId="187" fontId="36" fillId="6" borderId="156" xfId="14" applyNumberFormat="1" applyFont="1" applyFill="1" applyBorder="1" applyAlignment="1">
      <alignment horizontal="right" vertical="center" shrinkToFit="1"/>
    </xf>
    <xf numFmtId="187" fontId="36" fillId="6" borderId="157" xfId="14" applyNumberFormat="1" applyFont="1" applyFill="1" applyBorder="1" applyAlignment="1">
      <alignment horizontal="right" vertical="center" shrinkToFit="1"/>
    </xf>
    <xf numFmtId="187" fontId="36" fillId="6" borderId="158" xfId="14" applyNumberFormat="1" applyFont="1" applyFill="1" applyBorder="1" applyAlignment="1">
      <alignment horizontal="right" vertical="center" shrinkToFit="1"/>
    </xf>
    <xf numFmtId="187" fontId="36" fillId="6" borderId="159" xfId="14" applyNumberFormat="1" applyFont="1" applyFill="1" applyBorder="1" applyAlignment="1">
      <alignment horizontal="right" vertical="center" shrinkToFit="1"/>
    </xf>
    <xf numFmtId="187" fontId="36" fillId="6" borderId="160" xfId="14" applyNumberFormat="1" applyFont="1" applyFill="1" applyBorder="1" applyAlignment="1">
      <alignment horizontal="right" vertical="center" shrinkToFit="1"/>
    </xf>
    <xf numFmtId="0" fontId="36" fillId="6" borderId="7" xfId="12" applyFont="1" applyFill="1" applyBorder="1">
      <alignment vertical="center"/>
    </xf>
    <xf numFmtId="0" fontId="36" fillId="6" borderId="0" xfId="12" applyFont="1" applyFill="1">
      <alignment vertical="center"/>
    </xf>
    <xf numFmtId="0" fontId="36" fillId="6" borderId="38" xfId="12" applyFont="1" applyFill="1" applyBorder="1">
      <alignment vertical="center"/>
    </xf>
    <xf numFmtId="188" fontId="36" fillId="6" borderId="65" xfId="14" applyNumberFormat="1" applyFont="1" applyFill="1" applyBorder="1" applyAlignment="1">
      <alignment horizontal="right" vertical="center" shrinkToFit="1"/>
    </xf>
    <xf numFmtId="188" fontId="36" fillId="6" borderId="0" xfId="14" applyNumberFormat="1" applyFont="1" applyFill="1" applyAlignment="1">
      <alignment horizontal="right" vertical="center" shrinkToFit="1"/>
    </xf>
    <xf numFmtId="188" fontId="36" fillId="6" borderId="38" xfId="14" applyNumberFormat="1" applyFont="1" applyFill="1" applyBorder="1" applyAlignment="1">
      <alignment horizontal="right" vertical="center" shrinkToFit="1"/>
    </xf>
    <xf numFmtId="188" fontId="36" fillId="6" borderId="66" xfId="14" applyNumberFormat="1" applyFont="1" applyFill="1" applyBorder="1" applyAlignment="1">
      <alignment horizontal="right" vertical="center" shrinkToFit="1"/>
    </xf>
    <xf numFmtId="0" fontId="38" fillId="6" borderId="24" xfId="12" applyFont="1" applyFill="1" applyBorder="1" applyAlignment="1">
      <alignment horizontal="left" vertical="center"/>
    </xf>
    <xf numFmtId="0" fontId="36" fillId="6" borderId="56" xfId="12" applyFont="1" applyFill="1" applyBorder="1" applyAlignment="1">
      <alignment horizontal="left" vertical="center"/>
    </xf>
    <xf numFmtId="0" fontId="36" fillId="6" borderId="56" xfId="12" applyFont="1" applyFill="1" applyBorder="1" applyAlignment="1">
      <alignment horizontal="right" vertical="center" wrapText="1"/>
    </xf>
    <xf numFmtId="0" fontId="36" fillId="6" borderId="56" xfId="12" applyFont="1" applyFill="1" applyBorder="1" applyAlignment="1">
      <alignment horizontal="right" vertical="center"/>
    </xf>
    <xf numFmtId="0" fontId="36" fillId="6" borderId="40" xfId="12" applyFont="1" applyFill="1" applyBorder="1" applyAlignment="1">
      <alignment horizontal="right" vertical="center"/>
    </xf>
    <xf numFmtId="177" fontId="36" fillId="6" borderId="37" xfId="14" applyNumberFormat="1" applyFont="1" applyFill="1" applyBorder="1" applyAlignment="1">
      <alignment horizontal="right" vertical="center" shrinkToFit="1"/>
    </xf>
    <xf numFmtId="177" fontId="36" fillId="6" borderId="56" xfId="14" applyNumberFormat="1" applyFont="1" applyFill="1" applyBorder="1" applyAlignment="1">
      <alignment horizontal="right" vertical="center" shrinkToFit="1"/>
    </xf>
    <xf numFmtId="177" fontId="36" fillId="6" borderId="89" xfId="14" applyNumberFormat="1" applyFont="1" applyFill="1" applyBorder="1" applyAlignment="1">
      <alignment horizontal="right" vertical="center" shrinkToFit="1"/>
    </xf>
    <xf numFmtId="177" fontId="36" fillId="6" borderId="91" xfId="14" applyNumberFormat="1" applyFont="1" applyFill="1" applyBorder="1" applyAlignment="1">
      <alignment horizontal="right" vertical="center" shrinkToFit="1"/>
    </xf>
    <xf numFmtId="187" fontId="36" fillId="6" borderId="178" xfId="14" applyNumberFormat="1" applyFont="1" applyFill="1" applyBorder="1" applyAlignment="1">
      <alignment horizontal="right" vertical="center" shrinkToFit="1"/>
    </xf>
    <xf numFmtId="187" fontId="36" fillId="6" borderId="179" xfId="14" applyNumberFormat="1" applyFont="1" applyFill="1" applyBorder="1" applyAlignment="1">
      <alignment horizontal="right" vertical="center" shrinkToFit="1"/>
    </xf>
    <xf numFmtId="187" fontId="36" fillId="6" borderId="180" xfId="14" applyNumberFormat="1" applyFont="1" applyFill="1" applyBorder="1" applyAlignment="1">
      <alignment horizontal="right" vertical="center" shrinkToFit="1"/>
    </xf>
    <xf numFmtId="176" fontId="36" fillId="6" borderId="65" xfId="14" applyNumberFormat="1" applyFont="1" applyFill="1" applyBorder="1" applyAlignment="1">
      <alignment horizontal="right" vertical="center" shrinkToFit="1"/>
    </xf>
    <xf numFmtId="176" fontId="36" fillId="6" borderId="0" xfId="14" applyNumberFormat="1" applyFont="1" applyFill="1" applyAlignment="1">
      <alignment horizontal="right" vertical="center" shrinkToFit="1"/>
    </xf>
    <xf numFmtId="176" fontId="36" fillId="6" borderId="38" xfId="14" applyNumberFormat="1" applyFont="1" applyFill="1" applyBorder="1" applyAlignment="1">
      <alignment horizontal="right" vertical="center" shrinkToFit="1"/>
    </xf>
    <xf numFmtId="176" fontId="36" fillId="6" borderId="66" xfId="14" applyNumberFormat="1" applyFont="1" applyFill="1" applyBorder="1" applyAlignment="1">
      <alignment horizontal="right" vertical="center" shrinkToFit="1"/>
    </xf>
    <xf numFmtId="0" fontId="36" fillId="6" borderId="7" xfId="12" applyFont="1" applyFill="1" applyBorder="1" applyAlignment="1">
      <alignment horizontal="left" vertical="center"/>
    </xf>
    <xf numFmtId="0" fontId="36" fillId="6" borderId="0" xfId="12" applyFont="1" applyFill="1" applyAlignment="1">
      <alignment horizontal="left" vertical="center"/>
    </xf>
    <xf numFmtId="0" fontId="36" fillId="6" borderId="0" xfId="12" applyFont="1" applyFill="1" applyAlignment="1">
      <alignment horizontal="right" vertical="center" wrapText="1"/>
    </xf>
    <xf numFmtId="0" fontId="36" fillId="6" borderId="0" xfId="12" applyFont="1" applyFill="1" applyAlignment="1">
      <alignment horizontal="right" vertical="center"/>
    </xf>
    <xf numFmtId="0" fontId="36" fillId="6" borderId="38" xfId="12" applyFont="1" applyFill="1" applyBorder="1" applyAlignment="1">
      <alignment horizontal="right" vertical="center"/>
    </xf>
    <xf numFmtId="177" fontId="36" fillId="6" borderId="65" xfId="14" applyNumberFormat="1" applyFont="1" applyFill="1" applyBorder="1" applyAlignment="1">
      <alignment horizontal="right" vertical="center" shrinkToFit="1"/>
    </xf>
    <xf numFmtId="177" fontId="36" fillId="6" borderId="0" xfId="14" applyNumberFormat="1" applyFont="1" applyFill="1" applyAlignment="1">
      <alignment horizontal="right" vertical="center" shrinkToFit="1"/>
    </xf>
    <xf numFmtId="177" fontId="36" fillId="6" borderId="85" xfId="14" applyNumberFormat="1" applyFont="1" applyFill="1" applyBorder="1" applyAlignment="1">
      <alignment horizontal="right" vertical="center" shrinkToFit="1"/>
    </xf>
    <xf numFmtId="177" fontId="36" fillId="6" borderId="88" xfId="14" applyNumberFormat="1" applyFont="1" applyFill="1" applyBorder="1" applyAlignment="1">
      <alignment horizontal="right" vertical="center" shrinkToFit="1"/>
    </xf>
    <xf numFmtId="187" fontId="36" fillId="6" borderId="175" xfId="14" applyNumberFormat="1" applyFont="1" applyFill="1" applyBorder="1" applyAlignment="1">
      <alignment horizontal="right" vertical="center" shrinkToFit="1"/>
    </xf>
    <xf numFmtId="187" fontId="36" fillId="6" borderId="176" xfId="14" applyNumberFormat="1" applyFont="1" applyFill="1" applyBorder="1" applyAlignment="1">
      <alignment horizontal="right" vertical="center" shrinkToFit="1"/>
    </xf>
    <xf numFmtId="187" fontId="36" fillId="6" borderId="177" xfId="14" applyNumberFormat="1" applyFont="1" applyFill="1" applyBorder="1" applyAlignment="1">
      <alignment horizontal="right" vertical="center" shrinkToFit="1"/>
    </xf>
    <xf numFmtId="176" fontId="36" fillId="6" borderId="41" xfId="14" applyNumberFormat="1" applyFont="1" applyFill="1" applyBorder="1" applyAlignment="1">
      <alignment horizontal="right" vertical="center" shrinkToFit="1"/>
    </xf>
    <xf numFmtId="176" fontId="36" fillId="6" borderId="12" xfId="14" applyNumberFormat="1" applyFont="1" applyFill="1" applyBorder="1" applyAlignment="1">
      <alignment horizontal="right" vertical="center" shrinkToFit="1"/>
    </xf>
    <xf numFmtId="176" fontId="36" fillId="6" borderId="13" xfId="14" applyNumberFormat="1" applyFont="1" applyFill="1" applyBorder="1" applyAlignment="1">
      <alignment horizontal="right" vertical="center" shrinkToFit="1"/>
    </xf>
    <xf numFmtId="0" fontId="36" fillId="6" borderId="72" xfId="12" applyFont="1" applyFill="1" applyBorder="1">
      <alignment vertical="center"/>
    </xf>
    <xf numFmtId="177" fontId="36" fillId="6" borderId="172" xfId="14" applyNumberFormat="1" applyFont="1" applyFill="1" applyBorder="1" applyAlignment="1">
      <alignment horizontal="right" vertical="center" shrinkToFit="1"/>
    </xf>
    <xf numFmtId="177" fontId="36" fillId="6" borderId="173" xfId="14" applyNumberFormat="1" applyFont="1" applyFill="1" applyBorder="1" applyAlignment="1">
      <alignment horizontal="right" vertical="center" shrinkToFit="1"/>
    </xf>
    <xf numFmtId="187" fontId="36" fillId="6" borderId="173" xfId="14" applyNumberFormat="1" applyFont="1" applyFill="1" applyBorder="1" applyAlignment="1">
      <alignment horizontal="right" vertical="center" shrinkToFit="1"/>
    </xf>
    <xf numFmtId="187" fontId="36" fillId="6" borderId="174" xfId="14" applyNumberFormat="1" applyFont="1" applyFill="1" applyBorder="1" applyAlignment="1">
      <alignment horizontal="right" vertical="center" shrinkToFit="1"/>
    </xf>
    <xf numFmtId="187" fontId="36" fillId="6" borderId="86" xfId="14" applyNumberFormat="1" applyFont="1" applyFill="1" applyBorder="1" applyAlignment="1">
      <alignment horizontal="right" vertical="center" shrinkToFit="1"/>
    </xf>
    <xf numFmtId="187" fontId="36" fillId="6" borderId="155" xfId="14" applyNumberFormat="1" applyFont="1" applyFill="1" applyBorder="1" applyAlignment="1">
      <alignment horizontal="right" vertical="center" shrinkToFit="1"/>
    </xf>
    <xf numFmtId="0" fontId="36" fillId="6" borderId="11" xfId="12" applyFont="1" applyFill="1" applyBorder="1" applyAlignment="1">
      <alignment horizontal="left" vertical="center"/>
    </xf>
    <xf numFmtId="0" fontId="36" fillId="6" borderId="12" xfId="12" applyFont="1" applyFill="1" applyBorder="1" applyAlignment="1">
      <alignment horizontal="left" vertical="center"/>
    </xf>
    <xf numFmtId="0" fontId="36" fillId="6" borderId="12" xfId="12" applyFont="1" applyFill="1" applyBorder="1" applyAlignment="1">
      <alignment horizontal="right" vertical="center"/>
    </xf>
    <xf numFmtId="0" fontId="36" fillId="6" borderId="51" xfId="12" applyFont="1" applyFill="1" applyBorder="1" applyAlignment="1">
      <alignment horizontal="right" vertical="center"/>
    </xf>
    <xf numFmtId="177" fontId="36" fillId="6" borderId="41" xfId="13" applyNumberFormat="1" applyFont="1" applyFill="1" applyBorder="1" applyAlignment="1">
      <alignment horizontal="right" vertical="center" shrinkToFit="1"/>
    </xf>
    <xf numFmtId="177" fontId="36" fillId="6" borderId="12" xfId="13" applyNumberFormat="1" applyFont="1" applyFill="1" applyBorder="1" applyAlignment="1">
      <alignment horizontal="right" vertical="center" shrinkToFit="1"/>
    </xf>
    <xf numFmtId="177" fontId="36" fillId="6" borderId="82" xfId="13" applyNumberFormat="1" applyFont="1" applyFill="1" applyBorder="1" applyAlignment="1">
      <alignment horizontal="right" vertical="center" shrinkToFit="1"/>
    </xf>
    <xf numFmtId="177" fontId="36" fillId="6" borderId="84" xfId="13" applyNumberFormat="1" applyFont="1" applyFill="1" applyBorder="1" applyAlignment="1">
      <alignment horizontal="right" vertical="center" shrinkToFit="1"/>
    </xf>
    <xf numFmtId="187" fontId="36" fillId="6" borderId="169" xfId="14" applyNumberFormat="1" applyFont="1" applyFill="1" applyBorder="1" applyAlignment="1">
      <alignment horizontal="right" vertical="center" shrinkToFit="1"/>
    </xf>
    <xf numFmtId="187" fontId="36" fillId="6" borderId="170" xfId="14" applyNumberFormat="1" applyFont="1" applyFill="1" applyBorder="1" applyAlignment="1">
      <alignment horizontal="right" vertical="center" shrinkToFit="1"/>
    </xf>
    <xf numFmtId="187" fontId="36" fillId="6" borderId="171" xfId="14" applyNumberFormat="1" applyFont="1" applyFill="1" applyBorder="1" applyAlignment="1">
      <alignment horizontal="right" vertical="center" shrinkToFit="1"/>
    </xf>
    <xf numFmtId="0" fontId="36" fillId="6" borderId="11" xfId="12" applyFont="1" applyFill="1" applyBorder="1">
      <alignment vertical="center"/>
    </xf>
    <xf numFmtId="0" fontId="36" fillId="6" borderId="12" xfId="12" applyFont="1" applyFill="1" applyBorder="1">
      <alignment vertical="center"/>
    </xf>
    <xf numFmtId="0" fontId="36" fillId="6" borderId="51" xfId="12" applyFont="1" applyFill="1" applyBorder="1">
      <alignment vertical="center"/>
    </xf>
    <xf numFmtId="176" fontId="36" fillId="6" borderId="51" xfId="14" applyNumberFormat="1" applyFont="1" applyFill="1" applyBorder="1" applyAlignment="1">
      <alignment horizontal="right" vertical="center" shrinkToFit="1"/>
    </xf>
    <xf numFmtId="0" fontId="36" fillId="6" borderId="45" xfId="12" applyFont="1" applyFill="1" applyBorder="1" applyAlignment="1">
      <alignment horizontal="center" vertical="center"/>
    </xf>
    <xf numFmtId="0" fontId="36" fillId="6" borderId="25" xfId="12" applyFont="1" applyFill="1" applyBorder="1" applyAlignment="1">
      <alignment horizontal="center" vertical="center"/>
    </xf>
    <xf numFmtId="0" fontId="36" fillId="6" borderId="46" xfId="12" applyFont="1" applyFill="1" applyBorder="1" applyAlignment="1">
      <alignment horizontal="center" vertical="center"/>
    </xf>
    <xf numFmtId="0" fontId="36" fillId="6" borderId="26" xfId="12" applyFont="1" applyFill="1" applyBorder="1" applyAlignment="1">
      <alignment horizontal="center" vertical="center"/>
    </xf>
    <xf numFmtId="0" fontId="36" fillId="6" borderId="65" xfId="12" applyFont="1" applyFill="1" applyBorder="1">
      <alignment vertical="center"/>
    </xf>
    <xf numFmtId="177" fontId="36" fillId="6" borderId="154" xfId="14" applyNumberFormat="1" applyFont="1" applyFill="1" applyBorder="1" applyAlignment="1">
      <alignment horizontal="right" vertical="center" shrinkToFit="1"/>
    </xf>
    <xf numFmtId="177" fontId="36" fillId="6" borderId="86" xfId="14" applyNumberFormat="1" applyFont="1" applyFill="1" applyBorder="1" applyAlignment="1">
      <alignment horizontal="right" vertical="center" shrinkToFit="1"/>
    </xf>
    <xf numFmtId="0" fontId="36" fillId="6" borderId="11" xfId="12" applyFont="1" applyFill="1" applyBorder="1" applyAlignment="1">
      <alignment horizontal="center" vertical="center" textRotation="255" wrapText="1"/>
    </xf>
    <xf numFmtId="0" fontId="36" fillId="6" borderId="51" xfId="12" applyFont="1" applyFill="1" applyBorder="1" applyAlignment="1">
      <alignment horizontal="center" vertical="center" textRotation="255" wrapText="1"/>
    </xf>
    <xf numFmtId="0" fontId="36" fillId="6" borderId="7" xfId="12" applyFont="1" applyFill="1" applyBorder="1" applyAlignment="1">
      <alignment horizontal="center" vertical="center" textRotation="255" wrapText="1"/>
    </xf>
    <xf numFmtId="0" fontId="36" fillId="6" borderId="38" xfId="12" applyFont="1" applyFill="1" applyBorder="1" applyAlignment="1">
      <alignment horizontal="center" vertical="center" textRotation="255" wrapText="1"/>
    </xf>
    <xf numFmtId="0" fontId="36" fillId="6" borderId="24" xfId="12" applyFont="1" applyFill="1" applyBorder="1" applyAlignment="1">
      <alignment horizontal="center" vertical="center" textRotation="255" wrapText="1"/>
    </xf>
    <xf numFmtId="0" fontId="36" fillId="6" borderId="40" xfId="12" applyFont="1" applyFill="1" applyBorder="1" applyAlignment="1">
      <alignment horizontal="center" vertical="center" textRotation="255" wrapText="1"/>
    </xf>
    <xf numFmtId="187" fontId="36" fillId="6" borderId="88" xfId="14" applyNumberFormat="1" applyFont="1" applyFill="1" applyBorder="1" applyAlignment="1">
      <alignment horizontal="right" vertical="center" shrinkToFit="1"/>
    </xf>
    <xf numFmtId="187" fontId="36" fillId="6" borderId="0" xfId="14" applyNumberFormat="1" applyFont="1" applyFill="1" applyAlignment="1">
      <alignment horizontal="right" vertical="center" shrinkToFit="1"/>
    </xf>
    <xf numFmtId="187" fontId="36" fillId="6" borderId="66" xfId="14" applyNumberFormat="1" applyFont="1" applyFill="1" applyBorder="1" applyAlignment="1">
      <alignment horizontal="right" vertical="center" shrinkToFit="1"/>
    </xf>
    <xf numFmtId="0" fontId="36" fillId="6" borderId="17" xfId="12" applyFont="1" applyFill="1" applyBorder="1" applyAlignment="1">
      <alignment horizontal="left" vertical="center" wrapText="1"/>
    </xf>
    <xf numFmtId="0" fontId="36" fillId="6" borderId="18" xfId="12" applyFont="1" applyFill="1" applyBorder="1" applyAlignment="1">
      <alignment horizontal="left" vertical="center"/>
    </xf>
    <xf numFmtId="0" fontId="36" fillId="6" borderId="43" xfId="12" applyFont="1" applyFill="1" applyBorder="1" applyAlignment="1">
      <alignment horizontal="left" vertical="center"/>
    </xf>
    <xf numFmtId="187" fontId="36" fillId="6" borderId="128" xfId="14" applyNumberFormat="1" applyFont="1" applyFill="1" applyBorder="1" applyAlignment="1">
      <alignment horizontal="right" vertical="center" shrinkToFit="1"/>
    </xf>
    <xf numFmtId="187" fontId="36" fillId="6" borderId="129" xfId="14" applyNumberFormat="1" applyFont="1" applyFill="1" applyBorder="1" applyAlignment="1">
      <alignment horizontal="right" vertical="center" shrinkToFit="1"/>
    </xf>
    <xf numFmtId="177" fontId="36" fillId="6" borderId="164" xfId="14" applyNumberFormat="1" applyFont="1" applyFill="1" applyBorder="1" applyAlignment="1">
      <alignment horizontal="right" vertical="center" shrinkToFit="1"/>
    </xf>
    <xf numFmtId="177" fontId="36" fillId="6" borderId="165" xfId="14" applyNumberFormat="1" applyFont="1" applyFill="1" applyBorder="1" applyAlignment="1">
      <alignment horizontal="right" vertical="center" shrinkToFit="1"/>
    </xf>
    <xf numFmtId="187" fontId="36" fillId="6" borderId="162" xfId="14" applyNumberFormat="1" applyFont="1" applyFill="1" applyBorder="1" applyAlignment="1">
      <alignment horizontal="right" vertical="center" shrinkToFit="1"/>
    </xf>
    <xf numFmtId="0" fontId="36" fillId="6" borderId="65" xfId="14" applyFont="1" applyFill="1" applyBorder="1" applyAlignment="1">
      <alignment horizontal="left" vertical="center" shrinkToFit="1"/>
    </xf>
    <xf numFmtId="0" fontId="36" fillId="6" borderId="0" xfId="14" applyFont="1" applyFill="1" applyAlignment="1">
      <alignment horizontal="left" vertical="center" shrinkToFit="1"/>
    </xf>
    <xf numFmtId="0" fontId="36" fillId="6" borderId="38" xfId="14" applyFont="1" applyFill="1" applyBorder="1" applyAlignment="1">
      <alignment horizontal="left" vertical="center" shrinkToFit="1"/>
    </xf>
    <xf numFmtId="0" fontId="36" fillId="6" borderId="37" xfId="12" applyFont="1" applyFill="1" applyBorder="1">
      <alignment vertical="center"/>
    </xf>
    <xf numFmtId="0" fontId="36" fillId="6" borderId="56" xfId="12" applyFont="1" applyFill="1" applyBorder="1">
      <alignment vertical="center"/>
    </xf>
    <xf numFmtId="0" fontId="36" fillId="6" borderId="40" xfId="12" applyFont="1" applyFill="1" applyBorder="1">
      <alignment vertical="center"/>
    </xf>
    <xf numFmtId="0" fontId="36" fillId="6" borderId="81" xfId="12" applyFont="1" applyFill="1" applyBorder="1" applyAlignment="1">
      <alignment horizontal="center" vertical="center"/>
    </xf>
    <xf numFmtId="177" fontId="36" fillId="6" borderId="83" xfId="14" applyNumberFormat="1" applyFont="1" applyFill="1" applyBorder="1" applyAlignment="1">
      <alignment horizontal="right" vertical="center" shrinkToFit="1"/>
    </xf>
    <xf numFmtId="187" fontId="36" fillId="6" borderId="83" xfId="14" applyNumberFormat="1" applyFont="1" applyFill="1" applyBorder="1" applyAlignment="1">
      <alignment horizontal="right" vertical="center" shrinkToFit="1"/>
    </xf>
    <xf numFmtId="187" fontId="36" fillId="6" borderId="153" xfId="14" applyNumberFormat="1" applyFont="1" applyFill="1" applyBorder="1" applyAlignment="1">
      <alignment horizontal="right" vertical="center" shrinkToFit="1"/>
    </xf>
    <xf numFmtId="177" fontId="36" fillId="6" borderId="90" xfId="14" applyNumberFormat="1" applyFont="1" applyFill="1" applyBorder="1" applyAlignment="1">
      <alignment horizontal="right" vertical="center" shrinkToFit="1"/>
    </xf>
    <xf numFmtId="187" fontId="36" fillId="6" borderId="163" xfId="14" applyNumberFormat="1" applyFont="1" applyFill="1" applyBorder="1" applyAlignment="1">
      <alignment horizontal="right" vertical="center" shrinkToFit="1"/>
    </xf>
    <xf numFmtId="187" fontId="36" fillId="6" borderId="50" xfId="14" applyNumberFormat="1" applyFont="1" applyFill="1" applyBorder="1" applyAlignment="1">
      <alignment horizontal="right" vertical="center" shrinkToFit="1"/>
    </xf>
    <xf numFmtId="187" fontId="36" fillId="6" borderId="91" xfId="14" applyNumberFormat="1" applyFont="1" applyFill="1" applyBorder="1" applyAlignment="1">
      <alignment horizontal="right" vertical="center" shrinkToFit="1"/>
    </xf>
    <xf numFmtId="187" fontId="36" fillId="6" borderId="56" xfId="14" applyNumberFormat="1" applyFont="1" applyFill="1" applyBorder="1" applyAlignment="1">
      <alignment horizontal="right" vertical="center" shrinkToFit="1"/>
    </xf>
    <xf numFmtId="187" fontId="36" fillId="6" borderId="67" xfId="14" applyNumberFormat="1" applyFont="1" applyFill="1" applyBorder="1" applyAlignment="1">
      <alignment horizontal="right" vertical="center" shrinkToFit="1"/>
    </xf>
    <xf numFmtId="0" fontId="36" fillId="6" borderId="11" xfId="12" applyFont="1" applyFill="1" applyBorder="1" applyAlignment="1">
      <alignment horizontal="center" vertical="center" wrapText="1"/>
    </xf>
    <xf numFmtId="0" fontId="36" fillId="6" borderId="12" xfId="12" applyFont="1" applyFill="1" applyBorder="1" applyAlignment="1">
      <alignment horizontal="center" vertical="center" wrapText="1"/>
    </xf>
    <xf numFmtId="0" fontId="36" fillId="6" borderId="51" xfId="12" applyFont="1" applyFill="1" applyBorder="1" applyAlignment="1">
      <alignment horizontal="center" vertical="center" wrapText="1"/>
    </xf>
    <xf numFmtId="0" fontId="36" fillId="6" borderId="7" xfId="12" applyFont="1" applyFill="1" applyBorder="1" applyAlignment="1">
      <alignment horizontal="center" vertical="center" wrapText="1"/>
    </xf>
    <xf numFmtId="0" fontId="36" fillId="6" borderId="0" xfId="12" applyFont="1" applyFill="1" applyAlignment="1">
      <alignment horizontal="center" vertical="center" wrapText="1"/>
    </xf>
    <xf numFmtId="0" fontId="36" fillId="6" borderId="38" xfId="12" applyFont="1" applyFill="1" applyBorder="1" applyAlignment="1">
      <alignment horizontal="center" vertical="center" wrapText="1"/>
    </xf>
    <xf numFmtId="0" fontId="36" fillId="6" borderId="74" xfId="12" applyFont="1" applyFill="1" applyBorder="1" applyAlignment="1">
      <alignment horizontal="center" vertical="center" wrapText="1"/>
    </xf>
    <xf numFmtId="0" fontId="36" fillId="6" borderId="75" xfId="12" applyFont="1" applyFill="1" applyBorder="1" applyAlignment="1">
      <alignment horizontal="center" vertical="center" wrapText="1"/>
    </xf>
    <xf numFmtId="0" fontId="36" fillId="6" borderId="70" xfId="12" applyFont="1" applyFill="1" applyBorder="1" applyAlignment="1">
      <alignment horizontal="center" vertical="center" wrapText="1"/>
    </xf>
    <xf numFmtId="0" fontId="36" fillId="6" borderId="41" xfId="12" applyFont="1" applyFill="1" applyBorder="1">
      <alignment vertical="center"/>
    </xf>
    <xf numFmtId="177" fontId="36" fillId="6" borderId="151" xfId="14" applyNumberFormat="1" applyFont="1" applyFill="1" applyBorder="1" applyAlignment="1">
      <alignment horizontal="right" vertical="center" shrinkToFit="1"/>
    </xf>
    <xf numFmtId="187" fontId="36" fillId="6" borderId="168" xfId="14" applyNumberFormat="1" applyFont="1" applyFill="1" applyBorder="1" applyAlignment="1">
      <alignment horizontal="right" vertical="center" shrinkToFit="1"/>
    </xf>
    <xf numFmtId="0" fontId="36" fillId="6" borderId="65" xfId="12" applyFont="1" applyFill="1" applyBorder="1" applyAlignment="1">
      <alignment vertical="center" shrinkToFit="1"/>
    </xf>
    <xf numFmtId="0" fontId="36" fillId="6" borderId="0" xfId="12" applyFont="1" applyFill="1" applyAlignment="1">
      <alignment vertical="center" shrinkToFit="1"/>
    </xf>
    <xf numFmtId="0" fontId="36" fillId="6" borderId="38" xfId="12" applyFont="1" applyFill="1" applyBorder="1" applyAlignment="1">
      <alignment vertical="center" shrinkToFit="1"/>
    </xf>
    <xf numFmtId="187" fontId="36" fillId="6" borderId="152" xfId="14" applyNumberFormat="1" applyFont="1" applyFill="1" applyBorder="1" applyAlignment="1">
      <alignment horizontal="right" vertical="center" shrinkToFit="1"/>
    </xf>
    <xf numFmtId="187" fontId="36" fillId="6" borderId="15" xfId="14" applyNumberFormat="1" applyFont="1" applyFill="1" applyBorder="1" applyAlignment="1">
      <alignment horizontal="right" vertical="center" shrinkToFit="1"/>
    </xf>
    <xf numFmtId="0" fontId="36" fillId="6" borderId="41" xfId="12" applyFont="1" applyFill="1" applyBorder="1" applyAlignment="1">
      <alignment horizontal="center" vertical="center" wrapText="1"/>
    </xf>
    <xf numFmtId="0" fontId="36" fillId="6" borderId="65" xfId="12" applyFont="1" applyFill="1" applyBorder="1" applyAlignment="1">
      <alignment horizontal="center" vertical="center" wrapText="1"/>
    </xf>
    <xf numFmtId="0" fontId="36" fillId="6" borderId="56" xfId="12" applyFont="1" applyFill="1" applyBorder="1" applyAlignment="1">
      <alignment horizontal="center" vertical="center" wrapText="1"/>
    </xf>
    <xf numFmtId="0" fontId="36" fillId="6" borderId="40" xfId="12" applyFont="1" applyFill="1" applyBorder="1" applyAlignment="1">
      <alignment horizontal="center" vertical="center" wrapText="1"/>
    </xf>
    <xf numFmtId="0" fontId="36" fillId="6" borderId="41" xfId="14" applyFont="1" applyFill="1" applyBorder="1" applyAlignment="1">
      <alignment horizontal="left" vertical="center" shrinkToFit="1"/>
    </xf>
    <xf numFmtId="0" fontId="36" fillId="6" borderId="12" xfId="14" applyFont="1" applyFill="1" applyBorder="1" applyAlignment="1">
      <alignment horizontal="left" vertical="center" shrinkToFit="1"/>
    </xf>
    <xf numFmtId="0" fontId="36" fillId="6" borderId="51" xfId="14" applyFont="1" applyFill="1" applyBorder="1" applyAlignment="1">
      <alignment horizontal="left" vertical="center" shrinkToFit="1"/>
    </xf>
    <xf numFmtId="187" fontId="36" fillId="6" borderId="87" xfId="14" applyNumberFormat="1" applyFont="1" applyFill="1" applyBorder="1" applyAlignment="1">
      <alignment horizontal="right" vertical="center" shrinkToFit="1"/>
    </xf>
    <xf numFmtId="187" fontId="36" fillId="6" borderId="48" xfId="14" applyNumberFormat="1" applyFont="1" applyFill="1" applyBorder="1" applyAlignment="1">
      <alignment horizontal="right" vertical="center" shrinkToFit="1"/>
    </xf>
    <xf numFmtId="0" fontId="36" fillId="6" borderId="31" xfId="12" applyFont="1" applyFill="1" applyBorder="1" applyAlignment="1">
      <alignment horizontal="center" vertical="center" wrapText="1"/>
    </xf>
    <xf numFmtId="0" fontId="38" fillId="6" borderId="42" xfId="12" applyFont="1" applyFill="1" applyBorder="1" applyAlignment="1">
      <alignment horizontal="center" vertical="center"/>
    </xf>
    <xf numFmtId="177" fontId="36" fillId="6" borderId="161" xfId="14" applyNumberFormat="1" applyFont="1" applyFill="1" applyBorder="1" applyAlignment="1">
      <alignment horizontal="right" vertical="center" shrinkToFit="1"/>
    </xf>
    <xf numFmtId="0" fontId="36" fillId="6" borderId="11" xfId="12" applyFont="1" applyFill="1" applyBorder="1" applyAlignment="1">
      <alignment horizontal="center" vertical="top" wrapText="1"/>
    </xf>
    <xf numFmtId="0" fontId="36" fillId="6" borderId="12" xfId="12" applyFont="1" applyFill="1" applyBorder="1" applyAlignment="1">
      <alignment horizontal="center" vertical="top" wrapText="1"/>
    </xf>
    <xf numFmtId="0" fontId="36" fillId="6" borderId="51" xfId="12" applyFont="1" applyFill="1" applyBorder="1" applyAlignment="1">
      <alignment horizontal="center" vertical="top" wrapText="1"/>
    </xf>
    <xf numFmtId="0" fontId="36" fillId="6" borderId="7" xfId="12" applyFont="1" applyFill="1" applyBorder="1" applyAlignment="1">
      <alignment horizontal="center" vertical="top" wrapText="1"/>
    </xf>
    <xf numFmtId="0" fontId="36" fillId="6" borderId="0" xfId="12" applyFont="1" applyFill="1" applyAlignment="1">
      <alignment horizontal="center" vertical="top" wrapText="1"/>
    </xf>
    <xf numFmtId="0" fontId="36" fillId="6" borderId="38" xfId="12" applyFont="1" applyFill="1" applyBorder="1" applyAlignment="1">
      <alignment horizontal="center" vertical="top" wrapText="1"/>
    </xf>
    <xf numFmtId="0" fontId="36" fillId="6" borderId="24" xfId="12" applyFont="1" applyFill="1" applyBorder="1" applyAlignment="1">
      <alignment horizontal="center" vertical="top" wrapText="1"/>
    </xf>
    <xf numFmtId="0" fontId="36" fillId="6" borderId="56" xfId="12" applyFont="1" applyFill="1" applyBorder="1" applyAlignment="1">
      <alignment horizontal="center" vertical="top" wrapText="1"/>
    </xf>
    <xf numFmtId="177" fontId="36" fillId="6" borderId="41" xfId="14" applyNumberFormat="1" applyFont="1" applyFill="1" applyBorder="1" applyAlignment="1">
      <alignment horizontal="right" vertical="center" shrinkToFit="1"/>
    </xf>
    <xf numFmtId="177" fontId="36" fillId="6" borderId="12" xfId="14" applyNumberFormat="1" applyFont="1" applyFill="1" applyBorder="1" applyAlignment="1">
      <alignment horizontal="right" vertical="center" shrinkToFit="1"/>
    </xf>
    <xf numFmtId="177" fontId="36" fillId="6" borderId="82" xfId="14" applyNumberFormat="1" applyFont="1" applyFill="1" applyBorder="1" applyAlignment="1">
      <alignment horizontal="right" vertical="center" shrinkToFit="1"/>
    </xf>
    <xf numFmtId="177" fontId="36" fillId="6" borderId="84" xfId="14" applyNumberFormat="1" applyFont="1" applyFill="1" applyBorder="1" applyAlignment="1">
      <alignment horizontal="right" vertical="center" shrinkToFit="1"/>
    </xf>
    <xf numFmtId="187" fontId="36" fillId="6" borderId="84" xfId="14" applyNumberFormat="1" applyFont="1" applyFill="1" applyBorder="1" applyAlignment="1">
      <alignment horizontal="right" vertical="center" shrinkToFit="1"/>
    </xf>
    <xf numFmtId="187" fontId="36" fillId="6" borderId="12" xfId="14" applyNumberFormat="1" applyFont="1" applyFill="1" applyBorder="1" applyAlignment="1">
      <alignment horizontal="right" vertical="center" shrinkToFit="1"/>
    </xf>
    <xf numFmtId="187" fontId="36" fillId="6" borderId="13" xfId="14" applyNumberFormat="1" applyFont="1" applyFill="1" applyBorder="1" applyAlignment="1">
      <alignment horizontal="right" vertical="center" shrinkToFit="1"/>
    </xf>
    <xf numFmtId="0" fontId="36" fillId="6" borderId="30" xfId="12" applyFont="1" applyFill="1" applyBorder="1" applyAlignment="1">
      <alignment horizontal="center" vertical="center"/>
    </xf>
    <xf numFmtId="0" fontId="36" fillId="6" borderId="31" xfId="12" applyFont="1" applyFill="1" applyBorder="1" applyAlignment="1">
      <alignment horizontal="center" vertical="center"/>
    </xf>
    <xf numFmtId="0" fontId="36" fillId="6" borderId="42" xfId="12" applyFont="1" applyFill="1" applyBorder="1" applyAlignment="1">
      <alignment horizontal="center" vertical="center"/>
    </xf>
    <xf numFmtId="0" fontId="36" fillId="6" borderId="39" xfId="12" applyFont="1" applyFill="1" applyBorder="1" applyAlignment="1">
      <alignment horizontal="center" vertical="center"/>
    </xf>
    <xf numFmtId="0" fontId="36" fillId="6" borderId="39" xfId="14" applyFont="1" applyFill="1" applyBorder="1" applyAlignment="1">
      <alignment horizontal="center" vertical="center"/>
    </xf>
    <xf numFmtId="0" fontId="36" fillId="6" borderId="31" xfId="14" applyFont="1" applyFill="1" applyBorder="1" applyAlignment="1">
      <alignment horizontal="center" vertical="center"/>
    </xf>
    <xf numFmtId="0" fontId="36" fillId="6" borderId="32" xfId="14" applyFont="1" applyFill="1" applyBorder="1" applyAlignment="1">
      <alignment horizontal="center" vertical="center"/>
    </xf>
    <xf numFmtId="177" fontId="36" fillId="6" borderId="39" xfId="14" applyNumberFormat="1" applyFont="1" applyFill="1" applyBorder="1" applyAlignment="1">
      <alignment horizontal="right" vertical="center" shrinkToFit="1"/>
    </xf>
    <xf numFmtId="177" fontId="36" fillId="6" borderId="31" xfId="14" applyNumberFormat="1" applyFont="1" applyFill="1" applyBorder="1" applyAlignment="1">
      <alignment horizontal="right" vertical="center" shrinkToFit="1"/>
    </xf>
    <xf numFmtId="177" fontId="36" fillId="6" borderId="156" xfId="14" applyNumberFormat="1" applyFont="1" applyFill="1" applyBorder="1" applyAlignment="1">
      <alignment horizontal="right" vertical="center" shrinkToFit="1"/>
    </xf>
    <xf numFmtId="177" fontId="36" fillId="6" borderId="157" xfId="14" applyNumberFormat="1" applyFont="1" applyFill="1" applyBorder="1" applyAlignment="1">
      <alignment horizontal="right" vertical="center" shrinkToFit="1"/>
    </xf>
    <xf numFmtId="177" fontId="36" fillId="6" borderId="158" xfId="14" applyNumberFormat="1" applyFont="1" applyFill="1" applyBorder="1" applyAlignment="1">
      <alignment horizontal="right" vertical="center" shrinkToFit="1"/>
    </xf>
    <xf numFmtId="177" fontId="36" fillId="6" borderId="159" xfId="14" applyNumberFormat="1" applyFont="1" applyFill="1" applyBorder="1" applyAlignment="1">
      <alignment horizontal="right" vertical="center" shrinkToFit="1"/>
    </xf>
    <xf numFmtId="177" fontId="36" fillId="6" borderId="160" xfId="14" applyNumberFormat="1" applyFont="1" applyFill="1" applyBorder="1" applyAlignment="1">
      <alignment horizontal="right" vertical="center" shrinkToFit="1"/>
    </xf>
    <xf numFmtId="0" fontId="2" fillId="6" borderId="65" xfId="12" applyFill="1" applyBorder="1" applyAlignment="1">
      <alignment vertical="center" shrinkToFit="1"/>
    </xf>
    <xf numFmtId="0" fontId="2" fillId="6" borderId="0" xfId="12" applyFill="1" applyAlignment="1">
      <alignment vertical="center" shrinkToFit="1"/>
    </xf>
    <xf numFmtId="0" fontId="2" fillId="6" borderId="38" xfId="12" applyFill="1" applyBorder="1" applyAlignment="1">
      <alignment vertical="center" shrinkToFit="1"/>
    </xf>
    <xf numFmtId="0" fontId="36" fillId="6" borderId="11" xfId="12" applyFont="1" applyFill="1" applyBorder="1" applyAlignment="1">
      <alignment horizontal="center" vertical="center" textRotation="255" shrinkToFit="1"/>
    </xf>
    <xf numFmtId="0" fontId="36" fillId="6" borderId="51" xfId="12" applyFont="1" applyFill="1" applyBorder="1" applyAlignment="1">
      <alignment horizontal="center" vertical="center" textRotation="255" shrinkToFit="1"/>
    </xf>
    <xf numFmtId="0" fontId="36" fillId="6" borderId="7" xfId="12" applyFont="1" applyFill="1" applyBorder="1" applyAlignment="1">
      <alignment horizontal="center" vertical="center" textRotation="255" shrinkToFit="1"/>
    </xf>
    <xf numFmtId="0" fontId="36" fillId="6" borderId="38" xfId="12" applyFont="1" applyFill="1" applyBorder="1" applyAlignment="1">
      <alignment horizontal="center" vertical="center" textRotation="255" shrinkToFit="1"/>
    </xf>
    <xf numFmtId="0" fontId="36" fillId="6" borderId="24" xfId="12" applyFont="1" applyFill="1" applyBorder="1" applyAlignment="1">
      <alignment horizontal="center" vertical="center" textRotation="255" shrinkToFit="1"/>
    </xf>
    <xf numFmtId="0" fontId="36" fillId="6" borderId="40" xfId="12" applyFont="1" applyFill="1" applyBorder="1" applyAlignment="1">
      <alignment horizontal="center" vertical="center" textRotation="255" shrinkToFit="1"/>
    </xf>
    <xf numFmtId="177" fontId="36" fillId="6" borderId="65" xfId="13" applyNumberFormat="1" applyFont="1" applyFill="1" applyBorder="1" applyAlignment="1">
      <alignment horizontal="right" vertical="center" shrinkToFit="1"/>
    </xf>
    <xf numFmtId="177" fontId="36" fillId="6" borderId="0" xfId="13" applyNumberFormat="1" applyFont="1" applyFill="1" applyAlignment="1">
      <alignment horizontal="right" vertical="center" shrinkToFit="1"/>
    </xf>
    <xf numFmtId="177" fontId="36" fillId="6" borderId="85" xfId="13" applyNumberFormat="1" applyFont="1" applyFill="1" applyBorder="1" applyAlignment="1">
      <alignment horizontal="right" vertical="center" shrinkToFit="1"/>
    </xf>
    <xf numFmtId="177" fontId="36" fillId="6" borderId="88" xfId="13" applyNumberFormat="1" applyFont="1" applyFill="1" applyBorder="1" applyAlignment="1">
      <alignment horizontal="right" vertical="center" shrinkToFit="1"/>
    </xf>
    <xf numFmtId="187" fontId="36" fillId="6" borderId="88" xfId="13" applyNumberFormat="1" applyFont="1" applyFill="1" applyBorder="1" applyAlignment="1">
      <alignment horizontal="right" vertical="center" shrinkToFit="1"/>
    </xf>
    <xf numFmtId="187" fontId="36" fillId="6" borderId="0" xfId="13" applyNumberFormat="1" applyFont="1" applyFill="1" applyAlignment="1">
      <alignment horizontal="right" vertical="center" shrinkToFit="1"/>
    </xf>
    <xf numFmtId="187" fontId="36" fillId="6" borderId="66" xfId="13" applyNumberFormat="1" applyFont="1" applyFill="1" applyBorder="1" applyAlignment="1">
      <alignment horizontal="right" vertical="center" shrinkToFit="1"/>
    </xf>
    <xf numFmtId="0" fontId="36" fillId="6" borderId="38" xfId="12" applyFont="1" applyFill="1" applyBorder="1" applyAlignment="1">
      <alignment horizontal="left" vertical="center"/>
    </xf>
    <xf numFmtId="0" fontId="36" fillId="6" borderId="41" xfId="12" applyFont="1" applyFill="1" applyBorder="1" applyAlignment="1">
      <alignment horizontal="center" vertical="center" textRotation="255" wrapText="1"/>
    </xf>
    <xf numFmtId="0" fontId="36" fillId="6" borderId="65" xfId="12" applyFont="1" applyFill="1" applyBorder="1" applyAlignment="1">
      <alignment horizontal="center" vertical="center" textRotation="255" wrapText="1"/>
    </xf>
    <xf numFmtId="0" fontId="36" fillId="6" borderId="37" xfId="12" applyFont="1" applyFill="1" applyBorder="1" applyAlignment="1">
      <alignment horizontal="center" vertical="center" textRotation="255" wrapText="1"/>
    </xf>
    <xf numFmtId="0" fontId="36" fillId="6" borderId="32" xfId="12" applyFont="1" applyFill="1" applyBorder="1" applyAlignment="1">
      <alignment horizontal="center" vertical="center"/>
    </xf>
    <xf numFmtId="0" fontId="36" fillId="6" borderId="11" xfId="12" applyFont="1" applyFill="1" applyBorder="1" applyAlignment="1">
      <alignment horizontal="center" vertical="top"/>
    </xf>
    <xf numFmtId="0" fontId="36" fillId="6" borderId="12" xfId="12" applyFont="1" applyFill="1" applyBorder="1" applyAlignment="1">
      <alignment horizontal="center" vertical="top"/>
    </xf>
    <xf numFmtId="0" fontId="36" fillId="6" borderId="7" xfId="12" applyFont="1" applyFill="1" applyBorder="1" applyAlignment="1">
      <alignment horizontal="center" vertical="top"/>
    </xf>
    <xf numFmtId="0" fontId="36" fillId="6" borderId="0" xfId="12" applyFont="1" applyFill="1" applyAlignment="1">
      <alignment horizontal="center" vertical="top"/>
    </xf>
    <xf numFmtId="0" fontId="36" fillId="6" borderId="24" xfId="12" applyFont="1" applyFill="1" applyBorder="1" applyAlignment="1">
      <alignment horizontal="center" vertical="top"/>
    </xf>
    <xf numFmtId="0" fontId="36" fillId="6" borderId="56" xfId="12" applyFont="1" applyFill="1" applyBorder="1" applyAlignment="1">
      <alignment horizontal="center" vertical="top"/>
    </xf>
    <xf numFmtId="0" fontId="36" fillId="6" borderId="34" xfId="12" applyFont="1" applyFill="1" applyBorder="1" applyAlignment="1">
      <alignment horizontal="center" vertical="center"/>
    </xf>
    <xf numFmtId="0" fontId="36" fillId="8" borderId="44" xfId="12" applyFont="1" applyFill="1" applyBorder="1" applyAlignment="1" applyProtection="1">
      <alignment horizontal="left" vertical="center" shrinkToFit="1"/>
      <protection locked="0"/>
    </xf>
    <xf numFmtId="0" fontId="36" fillId="8" borderId="18" xfId="12" applyFont="1" applyFill="1" applyBorder="1" applyAlignment="1" applyProtection="1">
      <alignment horizontal="left" vertical="center" shrinkToFit="1"/>
      <protection locked="0"/>
    </xf>
    <xf numFmtId="0" fontId="36" fillId="8" borderId="19" xfId="12" applyFont="1" applyFill="1" applyBorder="1" applyAlignment="1" applyProtection="1">
      <alignment horizontal="left" vertical="center" shrinkToFit="1"/>
      <protection locked="0"/>
    </xf>
    <xf numFmtId="0" fontId="36" fillId="6" borderId="8" xfId="12" applyFont="1" applyFill="1" applyBorder="1" applyAlignment="1">
      <alignment horizontal="left" vertical="center" wrapText="1"/>
    </xf>
    <xf numFmtId="0" fontId="36" fillId="6" borderId="0" xfId="13" applyFont="1" applyFill="1" applyAlignment="1">
      <alignment horizontal="left" vertical="center"/>
    </xf>
    <xf numFmtId="0" fontId="36" fillId="6" borderId="24" xfId="12" applyFont="1" applyFill="1" applyBorder="1" applyAlignment="1">
      <alignment horizontal="center" vertical="center"/>
    </xf>
    <xf numFmtId="0" fontId="36" fillId="6" borderId="56" xfId="12" applyFont="1" applyFill="1" applyBorder="1" applyAlignment="1">
      <alignment horizontal="center" vertical="center"/>
    </xf>
    <xf numFmtId="0" fontId="36" fillId="6" borderId="67" xfId="12" applyFont="1" applyFill="1" applyBorder="1" applyAlignment="1">
      <alignment horizontal="center" vertical="center"/>
    </xf>
    <xf numFmtId="0" fontId="36" fillId="6" borderId="112" xfId="12" applyFont="1" applyFill="1" applyBorder="1" applyAlignment="1" applyProtection="1">
      <alignment horizontal="left" vertical="center" shrinkToFit="1"/>
      <protection locked="0"/>
    </xf>
    <xf numFmtId="0" fontId="36" fillId="6" borderId="113" xfId="12" applyFont="1" applyFill="1" applyBorder="1" applyAlignment="1" applyProtection="1">
      <alignment horizontal="left" vertical="center" shrinkToFit="1"/>
      <protection locked="0"/>
    </xf>
    <xf numFmtId="0" fontId="36" fillId="6" borderId="119" xfId="12" applyFont="1" applyFill="1" applyBorder="1" applyAlignment="1" applyProtection="1">
      <alignment horizontal="left" vertical="center" shrinkToFit="1"/>
      <protection locked="0"/>
    </xf>
    <xf numFmtId="0" fontId="36" fillId="8" borderId="43" xfId="12" applyFont="1" applyFill="1" applyBorder="1" applyAlignment="1" applyProtection="1">
      <alignment horizontal="left" vertical="center" shrinkToFit="1"/>
      <protection locked="0"/>
    </xf>
    <xf numFmtId="177" fontId="36" fillId="8" borderId="148" xfId="12" applyNumberFormat="1" applyFont="1" applyFill="1" applyBorder="1" applyAlignment="1" applyProtection="1">
      <alignment horizontal="right" vertical="center" shrinkToFit="1"/>
      <protection locked="0"/>
    </xf>
    <xf numFmtId="177" fontId="36" fillId="8" borderId="149" xfId="12" applyNumberFormat="1" applyFont="1" applyFill="1" applyBorder="1" applyAlignment="1" applyProtection="1">
      <alignment horizontal="right" vertical="center" shrinkToFit="1"/>
      <protection locked="0"/>
    </xf>
    <xf numFmtId="177" fontId="36" fillId="8" borderId="150" xfId="12" applyNumberFormat="1" applyFont="1" applyFill="1" applyBorder="1" applyAlignment="1" applyProtection="1">
      <alignment horizontal="right" vertical="center" shrinkToFit="1"/>
      <protection locked="0"/>
    </xf>
    <xf numFmtId="177" fontId="36" fillId="8" borderId="44" xfId="12" applyNumberFormat="1" applyFont="1" applyFill="1" applyBorder="1" applyAlignment="1" applyProtection="1">
      <alignment horizontal="right" vertical="center" shrinkToFit="1"/>
      <protection locked="0"/>
    </xf>
    <xf numFmtId="177" fontId="36" fillId="8" borderId="18" xfId="12" applyNumberFormat="1" applyFont="1" applyFill="1" applyBorder="1" applyAlignment="1" applyProtection="1">
      <alignment horizontal="right" vertical="center" shrinkToFit="1"/>
      <protection locked="0"/>
    </xf>
    <xf numFmtId="177" fontId="36" fillId="8" borderId="43" xfId="12" applyNumberFormat="1" applyFont="1" applyFill="1" applyBorder="1" applyAlignment="1" applyProtection="1">
      <alignment horizontal="right" vertical="center" shrinkToFit="1"/>
      <protection locked="0"/>
    </xf>
    <xf numFmtId="0" fontId="36" fillId="6" borderId="114" xfId="12" applyFont="1" applyFill="1" applyBorder="1" applyAlignment="1" applyProtection="1">
      <alignment horizontal="left" vertical="center" shrinkToFit="1"/>
      <protection locked="0"/>
    </xf>
    <xf numFmtId="177" fontId="36" fillId="6" borderId="112" xfId="12" applyNumberFormat="1" applyFont="1" applyFill="1" applyBorder="1" applyAlignment="1" applyProtection="1">
      <alignment horizontal="right" vertical="center" shrinkToFit="1"/>
      <protection locked="0"/>
    </xf>
    <xf numFmtId="177" fontId="36" fillId="6" borderId="113" xfId="12" applyNumberFormat="1" applyFont="1" applyFill="1" applyBorder="1" applyAlignment="1" applyProtection="1">
      <alignment horizontal="right" vertical="center" shrinkToFit="1"/>
      <protection locked="0"/>
    </xf>
    <xf numFmtId="177" fontId="36" fillId="6" borderId="114" xfId="12" applyNumberFormat="1" applyFont="1" applyFill="1" applyBorder="1" applyAlignment="1" applyProtection="1">
      <alignment horizontal="right" vertical="center" shrinkToFit="1"/>
      <protection locked="0"/>
    </xf>
    <xf numFmtId="177" fontId="36" fillId="8" borderId="129" xfId="12" applyNumberFormat="1" applyFont="1" applyFill="1" applyBorder="1" applyAlignment="1" applyProtection="1">
      <alignment horizontal="right" vertical="center" shrinkToFit="1"/>
      <protection locked="0"/>
    </xf>
    <xf numFmtId="0" fontId="36" fillId="8" borderId="129" xfId="12" applyFont="1" applyFill="1" applyBorder="1" applyAlignment="1" applyProtection="1">
      <alignment horizontal="left" vertical="center" shrinkToFit="1"/>
      <protection locked="0"/>
    </xf>
    <xf numFmtId="0" fontId="36" fillId="8" borderId="132" xfId="12" applyFont="1" applyFill="1" applyBorder="1" applyAlignment="1" applyProtection="1">
      <alignment horizontal="left" vertical="center" shrinkToFit="1"/>
      <protection locked="0"/>
    </xf>
    <xf numFmtId="177" fontId="36" fillId="8" borderId="142" xfId="12" applyNumberFormat="1" applyFont="1" applyFill="1" applyBorder="1" applyAlignment="1" applyProtection="1">
      <alignment horizontal="right" vertical="center" shrinkToFit="1"/>
      <protection locked="0"/>
    </xf>
    <xf numFmtId="177" fontId="36" fillId="8" borderId="134" xfId="12" applyNumberFormat="1" applyFont="1" applyFill="1" applyBorder="1" applyAlignment="1" applyProtection="1">
      <alignment horizontal="right" vertical="center" shrinkToFit="1"/>
      <protection locked="0"/>
    </xf>
    <xf numFmtId="0" fontId="36" fillId="6" borderId="145" xfId="12" applyFont="1" applyFill="1" applyBorder="1" applyAlignment="1" applyProtection="1">
      <alignment horizontal="left" vertical="center" shrinkToFit="1"/>
      <protection locked="0"/>
    </xf>
    <xf numFmtId="0" fontId="36" fillId="6" borderId="146" xfId="12" applyFont="1" applyFill="1" applyBorder="1" applyAlignment="1" applyProtection="1">
      <alignment horizontal="left" vertical="center" shrinkToFit="1"/>
      <protection locked="0"/>
    </xf>
    <xf numFmtId="0" fontId="36" fillId="6" borderId="147" xfId="12" applyFont="1" applyFill="1" applyBorder="1" applyAlignment="1" applyProtection="1">
      <alignment horizontal="left" vertical="center" shrinkToFit="1"/>
      <protection locked="0"/>
    </xf>
    <xf numFmtId="177" fontId="36" fillId="6" borderId="123" xfId="12" applyNumberFormat="1" applyFont="1" applyFill="1" applyBorder="1" applyAlignment="1" applyProtection="1">
      <alignment horizontal="right" vertical="center" shrinkToFit="1"/>
      <protection locked="0"/>
    </xf>
    <xf numFmtId="177" fontId="36" fillId="6" borderId="124" xfId="12" applyNumberFormat="1" applyFont="1" applyFill="1" applyBorder="1" applyAlignment="1" applyProtection="1">
      <alignment horizontal="right" vertical="center" shrinkToFit="1"/>
      <protection locked="0"/>
    </xf>
    <xf numFmtId="0" fontId="36" fillId="6" borderId="124" xfId="12" applyFont="1" applyFill="1" applyBorder="1" applyAlignment="1" applyProtection="1">
      <alignment horizontal="left" vertical="center" shrinkToFit="1"/>
      <protection locked="0"/>
    </xf>
    <xf numFmtId="0" fontId="36" fillId="6" borderId="127" xfId="12" applyFont="1" applyFill="1" applyBorder="1" applyAlignment="1" applyProtection="1">
      <alignment horizontal="left" vertical="center" shrinkToFit="1"/>
      <protection locked="0"/>
    </xf>
    <xf numFmtId="177" fontId="36" fillId="0" borderId="116" xfId="12" applyNumberFormat="1" applyFont="1" applyBorder="1" applyAlignment="1" applyProtection="1">
      <alignment horizontal="right" vertical="center" shrinkToFit="1"/>
      <protection locked="0"/>
    </xf>
    <xf numFmtId="0" fontId="36" fillId="0" borderId="116" xfId="12" applyFont="1" applyBorder="1" applyAlignment="1" applyProtection="1">
      <alignment horizontal="left" vertical="center" shrinkToFit="1"/>
      <protection locked="0"/>
    </xf>
    <xf numFmtId="0" fontId="36" fillId="0" borderId="121" xfId="12" applyFont="1" applyBorder="1" applyAlignment="1" applyProtection="1">
      <alignment horizontal="left" vertical="center" shrinkToFit="1"/>
      <protection locked="0"/>
    </xf>
    <xf numFmtId="0" fontId="36" fillId="0" borderId="112" xfId="12" applyFont="1" applyBorder="1" applyAlignment="1" applyProtection="1">
      <alignment horizontal="left" vertical="center" shrinkToFit="1"/>
      <protection locked="0"/>
    </xf>
    <xf numFmtId="0" fontId="36" fillId="0" borderId="113" xfId="12" applyFont="1" applyBorder="1" applyAlignment="1" applyProtection="1">
      <alignment horizontal="left" vertical="center" shrinkToFit="1"/>
      <protection locked="0"/>
    </xf>
    <xf numFmtId="0" fontId="36" fillId="0" borderId="114" xfId="12" applyFont="1" applyBorder="1" applyAlignment="1" applyProtection="1">
      <alignment horizontal="left" vertical="center" shrinkToFit="1"/>
      <protection locked="0"/>
    </xf>
    <xf numFmtId="177" fontId="36" fillId="0" borderId="115" xfId="12" applyNumberFormat="1" applyFont="1" applyBorder="1" applyAlignment="1" applyProtection="1">
      <alignment horizontal="right" vertical="center" shrinkToFit="1"/>
      <protection locked="0"/>
    </xf>
    <xf numFmtId="177" fontId="36" fillId="0" borderId="112" xfId="12" applyNumberFormat="1" applyFont="1" applyBorder="1" applyAlignment="1" applyProtection="1">
      <alignment horizontal="right" vertical="center" shrinkToFit="1"/>
      <protection locked="0"/>
    </xf>
    <xf numFmtId="177" fontId="36" fillId="0" borderId="113" xfId="12" applyNumberFormat="1" applyFont="1" applyBorder="1" applyAlignment="1" applyProtection="1">
      <alignment horizontal="right" vertical="center" shrinkToFit="1"/>
      <protection locked="0"/>
    </xf>
    <xf numFmtId="177" fontId="36" fillId="0" borderId="120" xfId="12" applyNumberFormat="1" applyFont="1" applyBorder="1" applyAlignment="1" applyProtection="1">
      <alignment horizontal="right" vertical="center" shrinkToFit="1"/>
      <protection locked="0"/>
    </xf>
    <xf numFmtId="177" fontId="36" fillId="0" borderId="117" xfId="12" applyNumberFormat="1" applyFont="1" applyBorder="1" applyAlignment="1" applyProtection="1">
      <alignment horizontal="right" vertical="center" shrinkToFit="1"/>
      <protection locked="0"/>
    </xf>
    <xf numFmtId="0" fontId="36" fillId="0" borderId="102" xfId="12" applyFont="1" applyBorder="1" applyAlignment="1" applyProtection="1">
      <alignment horizontal="left" vertical="center" shrinkToFit="1"/>
      <protection locked="0"/>
    </xf>
    <xf numFmtId="0" fontId="36" fillId="0" borderId="108" xfId="12" applyFont="1" applyBorder="1" applyAlignment="1" applyProtection="1">
      <alignment horizontal="left" vertical="center" shrinkToFit="1"/>
      <protection locked="0"/>
    </xf>
    <xf numFmtId="0" fontId="36" fillId="0" borderId="98" xfId="12" applyFont="1" applyBorder="1" applyAlignment="1" applyProtection="1">
      <alignment horizontal="left" vertical="center" shrinkToFit="1"/>
      <protection locked="0"/>
    </xf>
    <xf numFmtId="0" fontId="36" fillId="0" borderId="99" xfId="12" applyFont="1" applyBorder="1" applyAlignment="1" applyProtection="1">
      <alignment horizontal="left" vertical="center" shrinkToFit="1"/>
      <protection locked="0"/>
    </xf>
    <xf numFmtId="0" fontId="36" fillId="0" borderId="100" xfId="12" applyFont="1" applyBorder="1" applyAlignment="1" applyProtection="1">
      <alignment horizontal="left" vertical="center" shrinkToFit="1"/>
      <protection locked="0"/>
    </xf>
    <xf numFmtId="177" fontId="36" fillId="0" borderId="112" xfId="15" applyNumberFormat="1" applyFont="1" applyBorder="1" applyAlignment="1" applyProtection="1">
      <alignment horizontal="right" vertical="center" shrinkToFit="1"/>
      <protection locked="0"/>
    </xf>
    <xf numFmtId="177" fontId="36" fillId="0" borderId="113" xfId="15" applyNumberFormat="1" applyFont="1" applyBorder="1" applyAlignment="1" applyProtection="1">
      <alignment horizontal="right" vertical="center" shrinkToFit="1"/>
      <protection locked="0"/>
    </xf>
    <xf numFmtId="177" fontId="36" fillId="0" borderId="114" xfId="15" applyNumberFormat="1" applyFont="1" applyBorder="1" applyAlignment="1" applyProtection="1">
      <alignment horizontal="right" vertical="center" shrinkToFit="1"/>
      <protection locked="0"/>
    </xf>
    <xf numFmtId="0" fontId="36" fillId="0" borderId="112" xfId="15" applyFont="1" applyBorder="1" applyAlignment="1" applyProtection="1">
      <alignment horizontal="left" vertical="center" shrinkToFit="1"/>
      <protection locked="0"/>
    </xf>
    <xf numFmtId="0" fontId="36" fillId="0" borderId="113" xfId="15" applyFont="1" applyBorder="1" applyAlignment="1" applyProtection="1">
      <alignment horizontal="left" vertical="center" shrinkToFit="1"/>
      <protection locked="0"/>
    </xf>
    <xf numFmtId="0" fontId="36" fillId="0" borderId="119" xfId="15" applyFont="1" applyBorder="1" applyAlignment="1" applyProtection="1">
      <alignment horizontal="left" vertical="center" shrinkToFit="1"/>
      <protection locked="0"/>
    </xf>
    <xf numFmtId="0" fontId="36" fillId="7" borderId="36" xfId="12" applyFont="1" applyFill="1" applyBorder="1" applyAlignment="1" applyProtection="1">
      <alignment horizontal="center" vertical="center"/>
      <protection locked="0"/>
    </xf>
    <xf numFmtId="0" fontId="36" fillId="7" borderId="8" xfId="12" applyFont="1" applyFill="1" applyBorder="1" applyAlignment="1" applyProtection="1">
      <alignment horizontal="center" vertical="center"/>
      <protection locked="0"/>
    </xf>
    <xf numFmtId="0" fontId="36" fillId="7" borderId="23" xfId="12" applyFont="1" applyFill="1" applyBorder="1" applyAlignment="1" applyProtection="1">
      <alignment horizontal="center" vertical="center"/>
      <protection locked="0"/>
    </xf>
    <xf numFmtId="0" fontId="36" fillId="7" borderId="92" xfId="12" applyFont="1" applyFill="1" applyBorder="1" applyAlignment="1" applyProtection="1">
      <alignment horizontal="center" vertical="center"/>
      <protection locked="0"/>
    </xf>
    <xf numFmtId="0" fontId="36" fillId="7" borderId="93" xfId="12" applyFont="1" applyFill="1" applyBorder="1" applyAlignment="1" applyProtection="1">
      <alignment horizontal="center" vertical="center"/>
      <protection locked="0"/>
    </xf>
    <xf numFmtId="0" fontId="36" fillId="7" borderId="94" xfId="12" applyFont="1" applyFill="1" applyBorder="1" applyAlignment="1" applyProtection="1">
      <alignment horizontal="center" vertical="center"/>
      <protection locked="0"/>
    </xf>
    <xf numFmtId="0" fontId="36" fillId="7" borderId="64" xfId="12" applyFont="1" applyFill="1" applyBorder="1" applyAlignment="1" applyProtection="1">
      <alignment horizontal="center" vertical="center" wrapText="1"/>
      <protection locked="0"/>
    </xf>
    <xf numFmtId="0" fontId="36" fillId="7" borderId="8" xfId="12" applyFont="1" applyFill="1" applyBorder="1" applyAlignment="1" applyProtection="1">
      <alignment horizontal="center" vertical="center" wrapText="1"/>
      <protection locked="0"/>
    </xf>
    <xf numFmtId="0" fontId="36" fillId="7" borderId="23" xfId="12" applyFont="1" applyFill="1" applyBorder="1" applyAlignment="1" applyProtection="1">
      <alignment horizontal="center" vertical="center" wrapText="1"/>
      <protection locked="0"/>
    </xf>
    <xf numFmtId="0" fontId="36" fillId="7" borderId="95" xfId="12" applyFont="1" applyFill="1" applyBorder="1" applyAlignment="1" applyProtection="1">
      <alignment horizontal="center" vertical="center" wrapText="1"/>
      <protection locked="0"/>
    </xf>
    <xf numFmtId="0" fontId="36" fillId="7" borderId="93" xfId="12" applyFont="1" applyFill="1" applyBorder="1" applyAlignment="1" applyProtection="1">
      <alignment horizontal="center" vertical="center" wrapText="1"/>
      <protection locked="0"/>
    </xf>
    <xf numFmtId="0" fontId="36" fillId="7" borderId="94" xfId="12" applyFont="1" applyFill="1" applyBorder="1" applyAlignment="1" applyProtection="1">
      <alignment horizontal="center" vertical="center" wrapText="1"/>
      <protection locked="0"/>
    </xf>
    <xf numFmtId="0" fontId="36" fillId="7" borderId="64" xfId="12" applyFont="1" applyFill="1" applyBorder="1" applyAlignment="1" applyProtection="1">
      <alignment horizontal="center" vertical="center" wrapText="1" shrinkToFit="1"/>
      <protection locked="0"/>
    </xf>
    <xf numFmtId="0" fontId="36" fillId="7" borderId="8" xfId="12" applyFont="1" applyFill="1" applyBorder="1" applyAlignment="1" applyProtection="1">
      <alignment horizontal="center" vertical="center" shrinkToFit="1"/>
      <protection locked="0"/>
    </xf>
    <xf numFmtId="0" fontId="36" fillId="7" borderId="23"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shrinkToFit="1"/>
      <protection locked="0"/>
    </xf>
    <xf numFmtId="0" fontId="36" fillId="7" borderId="93" xfId="12" applyFont="1" applyFill="1" applyBorder="1" applyAlignment="1" applyProtection="1">
      <alignment horizontal="center" vertical="center" shrinkToFit="1"/>
      <protection locked="0"/>
    </xf>
    <xf numFmtId="0" fontId="36" fillId="7" borderId="94"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protection locked="0"/>
    </xf>
    <xf numFmtId="0" fontId="36" fillId="0" borderId="114" xfId="15" applyFont="1" applyBorder="1" applyAlignment="1" applyProtection="1">
      <alignment horizontal="left" vertical="center" shrinkToFit="1"/>
      <protection locked="0"/>
    </xf>
    <xf numFmtId="0" fontId="36" fillId="7" borderId="9" xfId="12" applyFont="1" applyFill="1" applyBorder="1" applyAlignment="1" applyProtection="1">
      <alignment horizontal="center" vertical="center" wrapText="1"/>
      <protection locked="0"/>
    </xf>
    <xf numFmtId="0" fontId="36" fillId="7" borderId="96" xfId="12" applyFont="1" applyFill="1" applyBorder="1" applyAlignment="1" applyProtection="1">
      <alignment horizontal="center" vertical="center" wrapText="1"/>
      <protection locked="0"/>
    </xf>
    <xf numFmtId="187" fontId="36" fillId="8" borderId="134" xfId="12" applyNumberFormat="1" applyFont="1" applyFill="1" applyBorder="1" applyAlignment="1" applyProtection="1">
      <alignment horizontal="right" vertical="center" shrinkToFit="1"/>
      <protection locked="0"/>
    </xf>
    <xf numFmtId="177" fontId="36" fillId="8" borderId="17" xfId="12" applyNumberFormat="1" applyFont="1" applyFill="1" applyBorder="1" applyAlignment="1" applyProtection="1">
      <alignment horizontal="right" vertical="center" shrinkToFit="1"/>
      <protection locked="0"/>
    </xf>
    <xf numFmtId="177" fontId="36" fillId="8" borderId="19" xfId="12" applyNumberFormat="1" applyFont="1" applyFill="1" applyBorder="1" applyAlignment="1" applyProtection="1">
      <alignment horizontal="right" vertical="center" shrinkToFit="1"/>
      <protection locked="0"/>
    </xf>
    <xf numFmtId="177" fontId="36" fillId="8" borderId="143" xfId="12" applyNumberFormat="1" applyFont="1" applyFill="1" applyBorder="1" applyAlignment="1" applyProtection="1">
      <alignment horizontal="right" vertical="center" shrinkToFit="1"/>
      <protection locked="0"/>
    </xf>
    <xf numFmtId="177" fontId="36" fillId="8" borderId="131" xfId="12" applyNumberFormat="1" applyFont="1" applyFill="1" applyBorder="1" applyAlignment="1" applyProtection="1">
      <alignment horizontal="right" vertical="center" shrinkToFit="1"/>
      <protection locked="0"/>
    </xf>
    <xf numFmtId="177" fontId="36" fillId="8" borderId="132" xfId="12" applyNumberFormat="1" applyFont="1" applyFill="1" applyBorder="1" applyAlignment="1" applyProtection="1">
      <alignment horizontal="right" vertical="center" shrinkToFit="1"/>
      <protection locked="0"/>
    </xf>
    <xf numFmtId="177" fontId="36" fillId="8" borderId="133" xfId="12" applyNumberFormat="1" applyFont="1" applyFill="1" applyBorder="1" applyAlignment="1" applyProtection="1">
      <alignment horizontal="right" vertical="center" shrinkToFit="1"/>
      <protection locked="0"/>
    </xf>
    <xf numFmtId="177" fontId="36" fillId="6" borderId="120" xfId="13" applyNumberFormat="1" applyFont="1" applyFill="1" applyBorder="1" applyAlignment="1" applyProtection="1">
      <alignment horizontal="right" vertical="center" shrinkToFit="1"/>
      <protection locked="0"/>
    </xf>
    <xf numFmtId="177" fontId="36" fillId="6" borderId="116" xfId="13" applyNumberFormat="1" applyFont="1" applyFill="1" applyBorder="1" applyAlignment="1" applyProtection="1">
      <alignment horizontal="right" vertical="center" shrinkToFit="1"/>
      <protection locked="0"/>
    </xf>
    <xf numFmtId="187" fontId="36" fillId="6" borderId="116" xfId="13" applyNumberFormat="1" applyFont="1" applyFill="1" applyBorder="1" applyAlignment="1" applyProtection="1">
      <alignment horizontal="right" vertical="center" shrinkToFit="1"/>
      <protection locked="0"/>
    </xf>
    <xf numFmtId="0" fontId="36" fillId="0" borderId="81" xfId="12" applyFont="1" applyBorder="1" applyAlignment="1" applyProtection="1">
      <alignment horizontal="center" vertical="center" shrinkToFit="1"/>
      <protection locked="0"/>
    </xf>
    <xf numFmtId="0" fontId="36" fillId="0" borderId="25" xfId="12" applyFont="1" applyBorder="1" applyAlignment="1" applyProtection="1">
      <alignment horizontal="center" vertical="center"/>
      <protection locked="0"/>
    </xf>
    <xf numFmtId="0" fontId="36" fillId="0" borderId="26" xfId="12" applyFont="1" applyBorder="1" applyAlignment="1" applyProtection="1">
      <alignment horizontal="center" vertical="center"/>
      <protection locked="0"/>
    </xf>
    <xf numFmtId="0" fontId="36" fillId="0" borderId="112" xfId="14" applyFont="1" applyBorder="1" applyAlignment="1" applyProtection="1">
      <alignment horizontal="left" vertical="center" shrinkToFit="1"/>
      <protection locked="0"/>
    </xf>
    <xf numFmtId="0" fontId="36" fillId="0" borderId="113" xfId="14" applyFont="1" applyBorder="1" applyAlignment="1" applyProtection="1">
      <alignment horizontal="left" vertical="center" shrinkToFit="1"/>
      <protection locked="0"/>
    </xf>
    <xf numFmtId="0" fontId="36" fillId="0" borderId="114" xfId="14" applyFont="1" applyBorder="1" applyAlignment="1" applyProtection="1">
      <alignment horizontal="left" vertical="center" shrinkToFit="1"/>
      <protection locked="0"/>
    </xf>
    <xf numFmtId="177" fontId="36" fillId="6" borderId="115" xfId="13" applyNumberFormat="1" applyFont="1" applyFill="1" applyBorder="1" applyAlignment="1" applyProtection="1">
      <alignment horizontal="right" vertical="center" shrinkToFit="1"/>
      <protection locked="0"/>
    </xf>
    <xf numFmtId="177" fontId="36" fillId="6" borderId="117" xfId="13" applyNumberFormat="1" applyFont="1" applyFill="1" applyBorder="1" applyAlignment="1" applyProtection="1">
      <alignment horizontal="right" vertical="center" shrinkToFit="1"/>
      <protection locked="0"/>
    </xf>
    <xf numFmtId="177" fontId="36" fillId="0" borderId="118" xfId="14" applyNumberFormat="1" applyFont="1" applyBorder="1" applyAlignment="1" applyProtection="1">
      <alignment horizontal="right" vertical="center" shrinkToFit="1"/>
      <protection locked="0"/>
    </xf>
    <xf numFmtId="177" fontId="36" fillId="0" borderId="113" xfId="14" applyNumberFormat="1" applyFont="1" applyBorder="1" applyAlignment="1" applyProtection="1">
      <alignment horizontal="right" vertical="center" shrinkToFit="1"/>
      <protection locked="0"/>
    </xf>
    <xf numFmtId="177" fontId="36" fillId="0" borderId="119" xfId="14" applyNumberFormat="1" applyFont="1" applyBorder="1" applyAlignment="1" applyProtection="1">
      <alignment horizontal="right" vertical="center" shrinkToFit="1"/>
      <protection locked="0"/>
    </xf>
    <xf numFmtId="177" fontId="36" fillId="0" borderId="115" xfId="14" applyNumberFormat="1" applyFont="1" applyBorder="1" applyAlignment="1" applyProtection="1">
      <alignment horizontal="right" vertical="center" shrinkToFit="1"/>
      <protection locked="0"/>
    </xf>
    <xf numFmtId="177" fontId="36" fillId="0" borderId="116" xfId="14" applyNumberFormat="1" applyFont="1" applyBorder="1" applyAlignment="1" applyProtection="1">
      <alignment horizontal="right" vertical="center" shrinkToFit="1"/>
      <protection locked="0"/>
    </xf>
    <xf numFmtId="177" fontId="36" fillId="0" borderId="117" xfId="14" applyNumberFormat="1" applyFont="1" applyBorder="1" applyAlignment="1" applyProtection="1">
      <alignment horizontal="right" vertical="center" shrinkToFit="1"/>
      <protection locked="0"/>
    </xf>
    <xf numFmtId="187" fontId="36" fillId="0" borderId="116" xfId="12" applyNumberFormat="1" applyFont="1" applyBorder="1" applyAlignment="1" applyProtection="1">
      <alignment horizontal="right" vertical="center" shrinkToFit="1"/>
      <protection locked="0"/>
    </xf>
    <xf numFmtId="177" fontId="36" fillId="0" borderId="141" xfId="12" applyNumberFormat="1" applyFont="1" applyBorder="1" applyAlignment="1" applyProtection="1">
      <alignment horizontal="right" vertical="center" shrinkToFit="1"/>
      <protection locked="0"/>
    </xf>
    <xf numFmtId="177" fontId="36" fillId="0" borderId="137" xfId="12" applyNumberFormat="1" applyFont="1" applyBorder="1" applyAlignment="1" applyProtection="1">
      <alignment horizontal="right" vertical="center" shrinkToFit="1"/>
      <protection locked="0"/>
    </xf>
    <xf numFmtId="187" fontId="36" fillId="0" borderId="137" xfId="12" applyNumberFormat="1" applyFont="1" applyBorder="1" applyAlignment="1" applyProtection="1">
      <alignment horizontal="right" vertical="center" shrinkToFit="1"/>
      <protection locked="0"/>
    </xf>
    <xf numFmtId="0" fontId="36" fillId="0" borderId="137" xfId="12" applyFont="1" applyBorder="1" applyAlignment="1" applyProtection="1">
      <alignment horizontal="left" vertical="center" shrinkToFit="1"/>
      <protection locked="0"/>
    </xf>
    <xf numFmtId="0" fontId="36" fillId="0" borderId="140" xfId="12" applyFont="1" applyBorder="1" applyAlignment="1" applyProtection="1">
      <alignment horizontal="left" vertical="center" shrinkToFit="1"/>
      <protection locked="0"/>
    </xf>
    <xf numFmtId="0" fontId="36" fillId="0" borderId="98" xfId="14" applyFont="1" applyBorder="1" applyAlignment="1" applyProtection="1">
      <alignment horizontal="left" vertical="center" shrinkToFit="1"/>
      <protection locked="0"/>
    </xf>
    <xf numFmtId="0" fontId="36" fillId="0" borderId="99" xfId="14" applyFont="1" applyBorder="1" applyAlignment="1" applyProtection="1">
      <alignment horizontal="left" vertical="center" shrinkToFit="1"/>
      <protection locked="0"/>
    </xf>
    <xf numFmtId="0" fontId="36" fillId="0" borderId="100" xfId="14" applyFont="1" applyBorder="1" applyAlignment="1" applyProtection="1">
      <alignment horizontal="left" vertical="center" shrinkToFit="1"/>
      <protection locked="0"/>
    </xf>
    <xf numFmtId="177" fontId="36" fillId="0" borderId="136" xfId="14" applyNumberFormat="1" applyFont="1" applyBorder="1" applyAlignment="1" applyProtection="1">
      <alignment horizontal="right" vertical="center" shrinkToFit="1"/>
      <protection locked="0"/>
    </xf>
    <xf numFmtId="177" fontId="36" fillId="0" borderId="137" xfId="14" applyNumberFormat="1" applyFont="1" applyBorder="1" applyAlignment="1" applyProtection="1">
      <alignment horizontal="right" vertical="center" shrinkToFit="1"/>
      <protection locked="0"/>
    </xf>
    <xf numFmtId="177" fontId="36" fillId="0" borderId="138" xfId="14" applyNumberFormat="1" applyFont="1" applyBorder="1" applyAlignment="1" applyProtection="1">
      <alignment horizontal="right" vertical="center" shrinkToFit="1"/>
      <protection locked="0"/>
    </xf>
    <xf numFmtId="177" fontId="36" fillId="0" borderId="139" xfId="14" applyNumberFormat="1" applyFont="1" applyBorder="1" applyAlignment="1" applyProtection="1">
      <alignment horizontal="right" vertical="center" shrinkToFit="1"/>
      <protection locked="0"/>
    </xf>
    <xf numFmtId="177" fontId="36" fillId="0" borderId="140" xfId="14" applyNumberFormat="1" applyFont="1" applyBorder="1" applyAlignment="1" applyProtection="1">
      <alignment horizontal="right" vertical="center" shrinkToFit="1"/>
      <protection locked="0"/>
    </xf>
    <xf numFmtId="0" fontId="36" fillId="7" borderId="36" xfId="12" applyFont="1" applyFill="1" applyBorder="1" applyAlignment="1" applyProtection="1">
      <alignment horizontal="center" vertical="center" wrapText="1" shrinkToFit="1"/>
      <protection locked="0"/>
    </xf>
    <xf numFmtId="0" fontId="36" fillId="7" borderId="9" xfId="12" applyFont="1" applyFill="1" applyBorder="1" applyAlignment="1" applyProtection="1">
      <alignment horizontal="center" vertical="center" shrinkToFit="1"/>
      <protection locked="0"/>
    </xf>
    <xf numFmtId="0" fontId="36" fillId="7" borderId="92" xfId="12" applyFont="1" applyFill="1" applyBorder="1" applyAlignment="1" applyProtection="1">
      <alignment horizontal="center" vertical="center" shrinkToFit="1"/>
      <protection locked="0"/>
    </xf>
    <xf numFmtId="0" fontId="36" fillId="7" borderId="96" xfId="12" applyFont="1" applyFill="1" applyBorder="1" applyAlignment="1" applyProtection="1">
      <alignment horizontal="center" vertical="center" shrinkToFit="1"/>
      <protection locked="0"/>
    </xf>
    <xf numFmtId="0" fontId="36" fillId="6" borderId="75" xfId="12" applyFont="1" applyFill="1" applyBorder="1" applyAlignment="1">
      <alignment horizontal="left" vertical="center"/>
    </xf>
    <xf numFmtId="0" fontId="36" fillId="6" borderId="8" xfId="12" applyFont="1" applyFill="1" applyBorder="1" applyAlignment="1">
      <alignment horizontal="left" vertical="center"/>
    </xf>
    <xf numFmtId="177" fontId="36" fillId="8" borderId="129" xfId="15" applyNumberFormat="1" applyFont="1" applyFill="1" applyBorder="1" applyAlignment="1" applyProtection="1">
      <alignment horizontal="right" vertical="center" shrinkToFit="1"/>
      <protection locked="0"/>
    </xf>
    <xf numFmtId="0" fontId="36" fillId="8" borderId="129" xfId="15" applyFont="1" applyFill="1" applyBorder="1" applyAlignment="1" applyProtection="1">
      <alignment horizontal="left" vertical="center" shrinkToFit="1"/>
      <protection locked="0"/>
    </xf>
    <xf numFmtId="0" fontId="36" fillId="8" borderId="132" xfId="15" applyFont="1" applyFill="1" applyBorder="1" applyAlignment="1" applyProtection="1">
      <alignment horizontal="left" vertical="center" shrinkToFit="1"/>
      <protection locked="0"/>
    </xf>
    <xf numFmtId="177" fontId="36" fillId="8" borderId="17" xfId="15" applyNumberFormat="1" applyFont="1" applyFill="1" applyBorder="1" applyAlignment="1" applyProtection="1">
      <alignment horizontal="right" vertical="center" shrinkToFit="1"/>
      <protection locked="0"/>
    </xf>
    <xf numFmtId="177" fontId="36" fillId="8" borderId="18" xfId="15" applyNumberFormat="1" applyFont="1" applyFill="1" applyBorder="1" applyAlignment="1" applyProtection="1">
      <alignment horizontal="right" vertical="center" shrinkToFit="1"/>
      <protection locked="0"/>
    </xf>
    <xf numFmtId="177" fontId="36" fillId="8" borderId="19" xfId="15" applyNumberFormat="1" applyFont="1" applyFill="1" applyBorder="1" applyAlignment="1" applyProtection="1">
      <alignment horizontal="right" vertical="center" shrinkToFit="1"/>
      <protection locked="0"/>
    </xf>
    <xf numFmtId="177" fontId="36" fillId="8" borderId="128" xfId="15" applyNumberFormat="1" applyFont="1" applyFill="1" applyBorder="1" applyAlignment="1" applyProtection="1">
      <alignment horizontal="right" vertical="center" shrinkToFit="1"/>
      <protection locked="0"/>
    </xf>
    <xf numFmtId="177" fontId="36" fillId="8" borderId="130" xfId="15" applyNumberFormat="1" applyFont="1" applyFill="1" applyBorder="1" applyAlignment="1" applyProtection="1">
      <alignment horizontal="right" vertical="center" shrinkToFit="1"/>
      <protection locked="0"/>
    </xf>
    <xf numFmtId="177" fontId="36" fillId="8" borderId="131" xfId="15" applyNumberFormat="1" applyFont="1" applyFill="1" applyBorder="1" applyAlignment="1" applyProtection="1">
      <alignment horizontal="right" vertical="center" shrinkToFit="1"/>
      <protection locked="0"/>
    </xf>
    <xf numFmtId="177" fontId="36" fillId="8" borderId="132" xfId="15" applyNumberFormat="1" applyFont="1" applyFill="1" applyBorder="1" applyAlignment="1" applyProtection="1">
      <alignment horizontal="right" vertical="center" shrinkToFit="1"/>
      <protection locked="0"/>
    </xf>
    <xf numFmtId="177" fontId="36" fillId="8" borderId="133" xfId="15" applyNumberFormat="1" applyFont="1" applyFill="1" applyBorder="1" applyAlignment="1" applyProtection="1">
      <alignment horizontal="right" vertical="center" shrinkToFit="1"/>
      <protection locked="0"/>
    </xf>
    <xf numFmtId="177" fontId="36" fillId="8" borderId="134" xfId="15" applyNumberFormat="1" applyFont="1" applyFill="1" applyBorder="1" applyAlignment="1" applyProtection="1">
      <alignment horizontal="right" vertical="center" shrinkToFit="1"/>
      <protection locked="0"/>
    </xf>
    <xf numFmtId="177" fontId="36" fillId="0" borderId="123" xfId="14" applyNumberFormat="1" applyFont="1" applyBorder="1" applyAlignment="1" applyProtection="1">
      <alignment horizontal="right" vertical="center" shrinkToFit="1"/>
      <protection locked="0"/>
    </xf>
    <xf numFmtId="177" fontId="36" fillId="0" borderId="124" xfId="14" applyNumberFormat="1" applyFont="1" applyBorder="1" applyAlignment="1" applyProtection="1">
      <alignment horizontal="right" vertical="center" shrinkToFit="1"/>
      <protection locked="0"/>
    </xf>
    <xf numFmtId="177" fontId="36" fillId="0" borderId="125" xfId="14" applyNumberFormat="1" applyFont="1" applyBorder="1" applyAlignment="1" applyProtection="1">
      <alignment horizontal="right" vertical="center" shrinkToFit="1"/>
      <protection locked="0"/>
    </xf>
    <xf numFmtId="177" fontId="36" fillId="0" borderId="126" xfId="15" applyNumberFormat="1" applyFont="1" applyBorder="1" applyAlignment="1" applyProtection="1">
      <alignment horizontal="right" vertical="center" shrinkToFit="1"/>
      <protection locked="0"/>
    </xf>
    <xf numFmtId="177" fontId="36" fillId="0" borderId="124" xfId="15" applyNumberFormat="1" applyFont="1" applyBorder="1" applyAlignment="1" applyProtection="1">
      <alignment horizontal="right" vertical="center" shrinkToFit="1"/>
      <protection locked="0"/>
    </xf>
    <xf numFmtId="0" fontId="36" fillId="0" borderId="124" xfId="15" applyFont="1" applyBorder="1" applyAlignment="1" applyProtection="1">
      <alignment horizontal="left" vertical="center" shrinkToFit="1"/>
      <protection locked="0"/>
    </xf>
    <xf numFmtId="0" fontId="36" fillId="0" borderId="127" xfId="15" applyFont="1" applyBorder="1" applyAlignment="1" applyProtection="1">
      <alignment horizontal="left" vertical="center" shrinkToFit="1"/>
      <protection locked="0"/>
    </xf>
    <xf numFmtId="177" fontId="36" fillId="0" borderId="120" xfId="15" applyNumberFormat="1" applyFont="1" applyBorder="1" applyAlignment="1" applyProtection="1">
      <alignment horizontal="right" vertical="center" shrinkToFit="1"/>
      <protection locked="0"/>
    </xf>
    <xf numFmtId="177" fontId="36" fillId="0" borderId="116" xfId="15" applyNumberFormat="1" applyFont="1" applyBorder="1" applyAlignment="1" applyProtection="1">
      <alignment horizontal="right" vertical="center" shrinkToFit="1"/>
      <protection locked="0"/>
    </xf>
    <xf numFmtId="0" fontId="36" fillId="0" borderId="116" xfId="15" applyFont="1" applyBorder="1" applyAlignment="1" applyProtection="1">
      <alignment horizontal="left" vertical="center" shrinkToFit="1"/>
      <protection locked="0"/>
    </xf>
    <xf numFmtId="0" fontId="36" fillId="0" borderId="121" xfId="15" applyFont="1" applyBorder="1" applyAlignment="1" applyProtection="1">
      <alignment horizontal="left" vertical="center" shrinkToFit="1"/>
      <protection locked="0"/>
    </xf>
    <xf numFmtId="177" fontId="36" fillId="0" borderId="98" xfId="15" applyNumberFormat="1" applyFont="1" applyBorder="1" applyAlignment="1" applyProtection="1">
      <alignment horizontal="right" vertical="center" shrinkToFit="1"/>
      <protection locked="0"/>
    </xf>
    <xf numFmtId="177" fontId="36" fillId="0" borderId="99" xfId="15" applyNumberFormat="1" applyFont="1" applyBorder="1" applyAlignment="1" applyProtection="1">
      <alignment horizontal="right" vertical="center" shrinkToFit="1"/>
      <protection locked="0"/>
    </xf>
    <xf numFmtId="177" fontId="36" fillId="0" borderId="100" xfId="15" applyNumberFormat="1" applyFont="1" applyBorder="1" applyAlignment="1" applyProtection="1">
      <alignment horizontal="right" vertical="center" shrinkToFit="1"/>
      <protection locked="0"/>
    </xf>
    <xf numFmtId="177" fontId="36" fillId="0" borderId="101" xfId="14" applyNumberFormat="1" applyFont="1" applyBorder="1" applyAlignment="1" applyProtection="1">
      <alignment horizontal="right" vertical="center" shrinkToFit="1"/>
      <protection locked="0"/>
    </xf>
    <xf numFmtId="177" fontId="36" fillId="0" borderId="102" xfId="14" applyNumberFormat="1" applyFont="1" applyBorder="1" applyAlignment="1" applyProtection="1">
      <alignment horizontal="right" vertical="center" shrinkToFit="1"/>
      <protection locked="0"/>
    </xf>
    <xf numFmtId="177" fontId="36" fillId="0" borderId="103" xfId="14" applyNumberFormat="1" applyFont="1" applyBorder="1" applyAlignment="1" applyProtection="1">
      <alignment horizontal="right" vertical="center" shrinkToFit="1"/>
      <protection locked="0"/>
    </xf>
    <xf numFmtId="177" fontId="36" fillId="0" borderId="104" xfId="14" applyNumberFormat="1" applyFont="1" applyBorder="1" applyAlignment="1" applyProtection="1">
      <alignment horizontal="right" vertical="center" shrinkToFit="1"/>
      <protection locked="0"/>
    </xf>
    <xf numFmtId="177" fontId="36" fillId="0" borderId="105" xfId="14" applyNumberFormat="1" applyFont="1" applyBorder="1" applyAlignment="1" applyProtection="1">
      <alignment horizontal="right" vertical="center" shrinkToFit="1"/>
      <protection locked="0"/>
    </xf>
    <xf numFmtId="177" fontId="36" fillId="0" borderId="106" xfId="14"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2" xfId="15" applyNumberFormat="1" applyFont="1" applyBorder="1" applyAlignment="1" applyProtection="1">
      <alignment horizontal="right" vertical="center" shrinkToFit="1"/>
      <protection locked="0"/>
    </xf>
    <xf numFmtId="0" fontId="36" fillId="0" borderId="102" xfId="15" applyFont="1" applyBorder="1" applyAlignment="1" applyProtection="1">
      <alignment horizontal="left" vertical="center" shrinkToFit="1"/>
      <protection locked="0"/>
    </xf>
    <xf numFmtId="0" fontId="36" fillId="0" borderId="108" xfId="15" applyFont="1" applyBorder="1" applyAlignment="1" applyProtection="1">
      <alignment horizontal="left" vertical="center" shrinkToFit="1"/>
      <protection locked="0"/>
    </xf>
    <xf numFmtId="0" fontId="36" fillId="0" borderId="98" xfId="15" applyFont="1" applyBorder="1" applyAlignment="1" applyProtection="1">
      <alignment horizontal="left" vertical="center" shrinkToFit="1"/>
      <protection locked="0"/>
    </xf>
    <xf numFmtId="0" fontId="36" fillId="0" borderId="99" xfId="15" applyFont="1" applyBorder="1" applyAlignment="1" applyProtection="1">
      <alignment horizontal="left" vertical="center" shrinkToFit="1"/>
      <protection locked="0"/>
    </xf>
    <xf numFmtId="0" fontId="36" fillId="0" borderId="100" xfId="15" applyFont="1" applyBorder="1" applyAlignment="1" applyProtection="1">
      <alignment horizontal="left" vertical="center" shrinkToFit="1"/>
      <protection locked="0"/>
    </xf>
    <xf numFmtId="0" fontId="2" fillId="7" borderId="64"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4" fillId="6" borderId="0" xfId="12" applyFont="1" applyFill="1">
      <alignment vertical="center"/>
    </xf>
    <xf numFmtId="0" fontId="35" fillId="6" borderId="1" xfId="12" applyFont="1" applyFill="1" applyBorder="1" applyAlignment="1">
      <alignment horizontal="center" vertical="center"/>
    </xf>
    <xf numFmtId="0" fontId="35" fillId="6" borderId="2" xfId="12" applyFont="1" applyFill="1" applyBorder="1" applyAlignment="1">
      <alignment horizontal="center" vertical="center"/>
    </xf>
    <xf numFmtId="0" fontId="35" fillId="6" borderId="3" xfId="12" applyFont="1" applyFill="1" applyBorder="1" applyAlignment="1">
      <alignment horizontal="center" vertical="center"/>
    </xf>
    <xf numFmtId="0" fontId="36" fillId="7" borderId="36" xfId="12" applyFont="1" applyFill="1" applyBorder="1" applyAlignment="1" applyProtection="1">
      <alignment horizontal="center" vertical="center" wrapText="1"/>
      <protection locked="0"/>
    </xf>
    <xf numFmtId="0" fontId="36" fillId="7" borderId="92" xfId="12" applyFont="1" applyFill="1" applyBorder="1" applyAlignment="1" applyProtection="1">
      <alignment horizontal="center" vertical="center" wrapText="1"/>
      <protection locked="0"/>
    </xf>
    <xf numFmtId="177" fontId="36" fillId="0" borderId="103" xfId="12" applyNumberFormat="1" applyFont="1" applyBorder="1" applyAlignment="1" applyProtection="1">
      <alignment horizontal="right" vertical="center" shrinkToFit="1"/>
      <protection locked="0"/>
    </xf>
    <xf numFmtId="177" fontId="36" fillId="0" borderId="99" xfId="12" applyNumberFormat="1" applyFont="1" applyBorder="1" applyAlignment="1" applyProtection="1">
      <alignment horizontal="right" vertical="center" shrinkToFit="1"/>
      <protection locked="0"/>
    </xf>
    <xf numFmtId="177" fontId="36" fillId="0" borderId="107" xfId="12" applyNumberFormat="1" applyFont="1" applyBorder="1" applyAlignment="1" applyProtection="1">
      <alignment horizontal="right" vertical="center" shrinkToFit="1"/>
      <protection locked="0"/>
    </xf>
    <xf numFmtId="177" fontId="36" fillId="0" borderId="98" xfId="12" applyNumberFormat="1" applyFont="1" applyBorder="1" applyAlignment="1" applyProtection="1">
      <alignment horizontal="right" vertical="center" shrinkToFit="1"/>
      <protection locked="0"/>
    </xf>
    <xf numFmtId="0" fontId="36" fillId="0" borderId="110" xfId="15" applyFont="1" applyBorder="1" applyAlignment="1" applyProtection="1">
      <alignment horizontal="left" vertical="center" shrinkToFit="1"/>
      <protection locked="0"/>
    </xf>
    <xf numFmtId="178" fontId="19" fillId="0" borderId="15" xfId="18" applyNumberFormat="1" applyFont="1" applyBorder="1" applyAlignment="1">
      <alignment horizontal="center" vertical="center" wrapText="1"/>
    </xf>
    <xf numFmtId="178" fontId="19" fillId="0" borderId="50" xfId="18" applyNumberFormat="1" applyFont="1" applyBorder="1" applyAlignment="1">
      <alignment horizontal="center" vertical="center" wrapText="1"/>
    </xf>
    <xf numFmtId="178" fontId="19" fillId="0" borderId="39" xfId="18" applyNumberFormat="1" applyFont="1" applyBorder="1" applyAlignment="1">
      <alignment horizontal="center" vertical="center"/>
    </xf>
    <xf numFmtId="178" fontId="19" fillId="0" borderId="31" xfId="18" applyNumberFormat="1" applyFont="1" applyBorder="1" applyAlignment="1">
      <alignment horizontal="center" vertical="center"/>
    </xf>
    <xf numFmtId="178" fontId="19"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4" fillId="0" borderId="12" xfId="16" applyNumberFormat="1" applyFont="1" applyBorder="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9" fillId="0" borderId="39" xfId="16" applyNumberFormat="1" applyFont="1" applyBorder="1">
      <alignment vertical="center"/>
    </xf>
    <xf numFmtId="178" fontId="19" fillId="0" borderId="31" xfId="16" applyNumberFormat="1" applyFont="1" applyBorder="1">
      <alignment vertical="center"/>
    </xf>
    <xf numFmtId="178" fontId="19" fillId="0" borderId="42" xfId="16" applyNumberFormat="1" applyFont="1" applyBorder="1">
      <alignmen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31" xfId="3" applyFont="1" applyBorder="1">
      <alignment vertical="center"/>
    </xf>
    <xf numFmtId="0" fontId="8" fillId="0" borderId="32" xfId="3" applyFont="1" applyBorder="1">
      <alignment vertical="center"/>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2" fillId="0" borderId="45" xfId="3" applyFont="1" applyBorder="1">
      <alignment vertical="center"/>
    </xf>
    <xf numFmtId="0" fontId="12" fillId="0" borderId="25" xfId="3" applyFont="1" applyBorder="1">
      <alignment vertical="center"/>
    </xf>
    <xf numFmtId="0" fontId="12"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11" xfId="4" applyFont="1" applyBorder="1" applyAlignment="1">
      <alignment vertical="center" wrapText="1"/>
    </xf>
    <xf numFmtId="0" fontId="8" fillId="0" borderId="51"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15" fillId="0" borderId="39" xfId="1" applyFont="1" applyBorder="1" applyAlignment="1" applyProtection="1">
      <alignment horizontal="left" vertical="center" wrapText="1"/>
      <protection locked="0"/>
    </xf>
    <xf numFmtId="0" fontId="15" fillId="0" borderId="31" xfId="1" applyFont="1" applyBorder="1" applyAlignment="1" applyProtection="1">
      <alignment horizontal="left" vertical="center" wrapText="1"/>
      <protection locked="0"/>
    </xf>
    <xf numFmtId="0" fontId="15" fillId="0" borderId="32" xfId="1" applyFont="1" applyBorder="1" applyAlignment="1" applyProtection="1">
      <alignment horizontal="left" vertical="center" wrapText="1"/>
      <protection locked="0"/>
    </xf>
    <xf numFmtId="0" fontId="15" fillId="0" borderId="44" xfId="1" applyFont="1" applyBorder="1" applyAlignment="1" applyProtection="1">
      <alignment horizontal="left" vertical="center" wrapText="1"/>
      <protection locked="0"/>
    </xf>
    <xf numFmtId="0" fontId="15" fillId="0" borderId="18" xfId="1" applyFont="1" applyBorder="1" applyAlignment="1" applyProtection="1">
      <alignment horizontal="left" vertical="center" wrapText="1"/>
      <protection locked="0"/>
    </xf>
    <xf numFmtId="0" fontId="15" fillId="0" borderId="19" xfId="1" applyFont="1" applyBorder="1" applyAlignment="1" applyProtection="1">
      <alignment horizontal="left" vertical="center" wrapText="1"/>
      <protection locked="0"/>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31" xfId="1" applyFont="1" applyBorder="1" applyAlignment="1">
      <alignment horizontal="left" vertical="center"/>
    </xf>
    <xf numFmtId="0" fontId="15" fillId="0" borderId="32" xfId="1" applyFont="1" applyBorder="1" applyAlignment="1">
      <alignment horizontal="left" vertical="center"/>
    </xf>
  </cellXfs>
  <cellStyles count="22">
    <cellStyle name="桁区切り 2" xfId="21" xr:uid="{27562AAA-89CA-4F6D-BCDD-FF9DB266B6DA}"/>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86A4B5B9-2A74-48AA-96AE-691C672FF75F}"/>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FD6C-4642-A3E6-B3A985CFC6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329094</c:v>
                </c:pt>
                <c:pt idx="1">
                  <c:v>425804</c:v>
                </c:pt>
                <c:pt idx="2">
                  <c:v>536704</c:v>
                </c:pt>
                <c:pt idx="3">
                  <c:v>482031</c:v>
                </c:pt>
                <c:pt idx="4">
                  <c:v>532291</c:v>
                </c:pt>
              </c:numCache>
            </c:numRef>
          </c:val>
          <c:smooth val="0"/>
          <c:extLst>
            <c:ext xmlns:c16="http://schemas.microsoft.com/office/drawing/2014/chart" uri="{C3380CC4-5D6E-409C-BE32-E72D297353CC}">
              <c16:uniqueId val="{00000001-FD6C-4642-A3E6-B3A985CFC6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7.33</c:v>
                </c:pt>
                <c:pt idx="1">
                  <c:v>6.43</c:v>
                </c:pt>
                <c:pt idx="2">
                  <c:v>5.86</c:v>
                </c:pt>
                <c:pt idx="3">
                  <c:v>7.42</c:v>
                </c:pt>
                <c:pt idx="4">
                  <c:v>8.43</c:v>
                </c:pt>
              </c:numCache>
            </c:numRef>
          </c:val>
          <c:extLst>
            <c:ext xmlns:c16="http://schemas.microsoft.com/office/drawing/2014/chart" uri="{C3380CC4-5D6E-409C-BE32-E72D297353CC}">
              <c16:uniqueId val="{00000000-F74B-46BC-A795-CBE7A59BAA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54.53</c:v>
                </c:pt>
                <c:pt idx="1">
                  <c:v>61.11</c:v>
                </c:pt>
                <c:pt idx="2">
                  <c:v>69.3</c:v>
                </c:pt>
                <c:pt idx="3">
                  <c:v>83.56</c:v>
                </c:pt>
                <c:pt idx="4">
                  <c:v>87.47</c:v>
                </c:pt>
              </c:numCache>
            </c:numRef>
          </c:val>
          <c:extLst>
            <c:ext xmlns:c16="http://schemas.microsoft.com/office/drawing/2014/chart" uri="{C3380CC4-5D6E-409C-BE32-E72D297353CC}">
              <c16:uniqueId val="{00000001-F74B-46BC-A795-CBE7A59BAA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c:v>
                </c:pt>
                <c:pt idx="1">
                  <c:v>9.7899999999999991</c:v>
                </c:pt>
                <c:pt idx="2">
                  <c:v>13.97</c:v>
                </c:pt>
                <c:pt idx="3">
                  <c:v>13.12</c:v>
                </c:pt>
                <c:pt idx="4">
                  <c:v>5.6</c:v>
                </c:pt>
              </c:numCache>
            </c:numRef>
          </c:val>
          <c:smooth val="0"/>
          <c:extLst>
            <c:ext xmlns:c16="http://schemas.microsoft.com/office/drawing/2014/chart" uri="{C3380CC4-5D6E-409C-BE32-E72D297353CC}">
              <c16:uniqueId val="{00000002-F74B-46BC-A795-CBE7A59BAA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2C-481F-97DF-D62456DA9C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2C-481F-97DF-D62456DA9C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2C-481F-97DF-D62456DA9C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2C-481F-97DF-D62456DA9CB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A2C-481F-97DF-D62456DA9CB3}"/>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0.46</c:v>
                </c:pt>
                <c:pt idx="4">
                  <c:v>#N/A</c:v>
                </c:pt>
                <c:pt idx="5">
                  <c:v>0.23</c:v>
                </c:pt>
                <c:pt idx="6">
                  <c:v>#N/A</c:v>
                </c:pt>
                <c:pt idx="7">
                  <c:v>0.26</c:v>
                </c:pt>
                <c:pt idx="8">
                  <c:v>#N/A</c:v>
                </c:pt>
                <c:pt idx="9">
                  <c:v>0.38</c:v>
                </c:pt>
              </c:numCache>
            </c:numRef>
          </c:val>
          <c:extLst>
            <c:ext xmlns:c16="http://schemas.microsoft.com/office/drawing/2014/chart" uri="{C3380CC4-5D6E-409C-BE32-E72D297353CC}">
              <c16:uniqueId val="{00000005-2A2C-481F-97DF-D62456DA9CB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0.04</c:v>
                </c:pt>
                <c:pt idx="4">
                  <c:v>#N/A</c:v>
                </c:pt>
                <c:pt idx="5">
                  <c:v>0.05</c:v>
                </c:pt>
                <c:pt idx="6">
                  <c:v>#N/A</c:v>
                </c:pt>
                <c:pt idx="7">
                  <c:v>0.05</c:v>
                </c:pt>
                <c:pt idx="8">
                  <c:v>#N/A</c:v>
                </c:pt>
                <c:pt idx="9">
                  <c:v>0.39</c:v>
                </c:pt>
              </c:numCache>
            </c:numRef>
          </c:val>
          <c:extLst>
            <c:ext xmlns:c16="http://schemas.microsoft.com/office/drawing/2014/chart" uri="{C3380CC4-5D6E-409C-BE32-E72D297353CC}">
              <c16:uniqueId val="{00000006-2A2C-481F-97DF-D62456DA9CB3}"/>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0.32</c:v>
                </c:pt>
                <c:pt idx="4">
                  <c:v>#N/A</c:v>
                </c:pt>
                <c:pt idx="5">
                  <c:v>0.26</c:v>
                </c:pt>
                <c:pt idx="6">
                  <c:v>#N/A</c:v>
                </c:pt>
                <c:pt idx="7">
                  <c:v>0.53</c:v>
                </c:pt>
                <c:pt idx="8">
                  <c:v>#N/A</c:v>
                </c:pt>
                <c:pt idx="9">
                  <c:v>0.82</c:v>
                </c:pt>
              </c:numCache>
            </c:numRef>
          </c:val>
          <c:extLst>
            <c:ext xmlns:c16="http://schemas.microsoft.com/office/drawing/2014/chart" uri="{C3380CC4-5D6E-409C-BE32-E72D297353CC}">
              <c16:uniqueId val="{00000007-2A2C-481F-97DF-D62456DA9CB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c:v>
                </c:pt>
                <c:pt idx="2">
                  <c:v>#N/A</c:v>
                </c:pt>
                <c:pt idx="3">
                  <c:v>1.58</c:v>
                </c:pt>
                <c:pt idx="4">
                  <c:v>#N/A</c:v>
                </c:pt>
                <c:pt idx="5">
                  <c:v>2.33</c:v>
                </c:pt>
                <c:pt idx="6">
                  <c:v>#N/A</c:v>
                </c:pt>
                <c:pt idx="7">
                  <c:v>2.69</c:v>
                </c:pt>
                <c:pt idx="8">
                  <c:v>#N/A</c:v>
                </c:pt>
                <c:pt idx="9">
                  <c:v>2.63</c:v>
                </c:pt>
              </c:numCache>
            </c:numRef>
          </c:val>
          <c:extLst>
            <c:ext xmlns:c16="http://schemas.microsoft.com/office/drawing/2014/chart" uri="{C3380CC4-5D6E-409C-BE32-E72D297353CC}">
              <c16:uniqueId val="{00000008-2A2C-481F-97DF-D62456DA9C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7.33</c:v>
                </c:pt>
                <c:pt idx="2">
                  <c:v>#N/A</c:v>
                </c:pt>
                <c:pt idx="3">
                  <c:v>6.42</c:v>
                </c:pt>
                <c:pt idx="4">
                  <c:v>#N/A</c:v>
                </c:pt>
                <c:pt idx="5">
                  <c:v>5.86</c:v>
                </c:pt>
                <c:pt idx="6">
                  <c:v>#N/A</c:v>
                </c:pt>
                <c:pt idx="7">
                  <c:v>7.41</c:v>
                </c:pt>
                <c:pt idx="8">
                  <c:v>#N/A</c:v>
                </c:pt>
                <c:pt idx="9">
                  <c:v>8.42</c:v>
                </c:pt>
              </c:numCache>
            </c:numRef>
          </c:val>
          <c:extLst>
            <c:ext xmlns:c16="http://schemas.microsoft.com/office/drawing/2014/chart" uri="{C3380CC4-5D6E-409C-BE32-E72D297353CC}">
              <c16:uniqueId val="{00000009-2A2C-481F-97DF-D62456DA9C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127</c:v>
                </c:pt>
                <c:pt idx="5">
                  <c:v>140</c:v>
                </c:pt>
                <c:pt idx="8">
                  <c:v>133</c:v>
                </c:pt>
                <c:pt idx="11">
                  <c:v>120</c:v>
                </c:pt>
                <c:pt idx="14">
                  <c:v>125</c:v>
                </c:pt>
              </c:numCache>
            </c:numRef>
          </c:val>
          <c:extLst>
            <c:ext xmlns:c16="http://schemas.microsoft.com/office/drawing/2014/chart" uri="{C3380CC4-5D6E-409C-BE32-E72D297353CC}">
              <c16:uniqueId val="{00000000-17FD-41F7-80E0-309831176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FD-41F7-80E0-309831176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FD-41F7-80E0-309831176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16</c:v>
                </c:pt>
                <c:pt idx="6">
                  <c:v>10</c:v>
                </c:pt>
                <c:pt idx="9">
                  <c:v>10</c:v>
                </c:pt>
                <c:pt idx="12">
                  <c:v>10</c:v>
                </c:pt>
              </c:numCache>
            </c:numRef>
          </c:val>
          <c:extLst>
            <c:ext xmlns:c16="http://schemas.microsoft.com/office/drawing/2014/chart" uri="{C3380CC4-5D6E-409C-BE32-E72D297353CC}">
              <c16:uniqueId val="{00000003-17FD-41F7-80E0-309831176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14</c:v>
                </c:pt>
                <c:pt idx="6">
                  <c:v>12</c:v>
                </c:pt>
                <c:pt idx="9">
                  <c:v>13</c:v>
                </c:pt>
                <c:pt idx="12">
                  <c:v>13</c:v>
                </c:pt>
              </c:numCache>
            </c:numRef>
          </c:val>
          <c:extLst>
            <c:ext xmlns:c16="http://schemas.microsoft.com/office/drawing/2014/chart" uri="{C3380CC4-5D6E-409C-BE32-E72D297353CC}">
              <c16:uniqueId val="{00000004-17FD-41F7-80E0-309831176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D-41F7-80E0-309831176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FD-41F7-80E0-309831176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c:v>
                </c:pt>
                <c:pt idx="3">
                  <c:v>143</c:v>
                </c:pt>
                <c:pt idx="6">
                  <c:v>141</c:v>
                </c:pt>
                <c:pt idx="9">
                  <c:v>122</c:v>
                </c:pt>
                <c:pt idx="12">
                  <c:v>128</c:v>
                </c:pt>
              </c:numCache>
            </c:numRef>
          </c:val>
          <c:extLst>
            <c:ext xmlns:c16="http://schemas.microsoft.com/office/drawing/2014/chart" uri="{C3380CC4-5D6E-409C-BE32-E72D297353CC}">
              <c16:uniqueId val="{00000007-17FD-41F7-80E0-309831176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c:v>
                </c:pt>
                <c:pt idx="2">
                  <c:v>#N/A</c:v>
                </c:pt>
                <c:pt idx="3">
                  <c:v>#N/A</c:v>
                </c:pt>
                <c:pt idx="4">
                  <c:v>33</c:v>
                </c:pt>
                <c:pt idx="5">
                  <c:v>#N/A</c:v>
                </c:pt>
                <c:pt idx="6">
                  <c:v>#N/A</c:v>
                </c:pt>
                <c:pt idx="7">
                  <c:v>30</c:v>
                </c:pt>
                <c:pt idx="8">
                  <c:v>#N/A</c:v>
                </c:pt>
                <c:pt idx="9">
                  <c:v>#N/A</c:v>
                </c:pt>
                <c:pt idx="10">
                  <c:v>25</c:v>
                </c:pt>
                <c:pt idx="11">
                  <c:v>#N/A</c:v>
                </c:pt>
                <c:pt idx="12">
                  <c:v>#N/A</c:v>
                </c:pt>
                <c:pt idx="13">
                  <c:v>26</c:v>
                </c:pt>
                <c:pt idx="14">
                  <c:v>#N/A</c:v>
                </c:pt>
              </c:numCache>
            </c:numRef>
          </c:val>
          <c:smooth val="0"/>
          <c:extLst>
            <c:ext xmlns:c16="http://schemas.microsoft.com/office/drawing/2014/chart" uri="{C3380CC4-5D6E-409C-BE32-E72D297353CC}">
              <c16:uniqueId val="{00000008-17FD-41F7-80E0-309831176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1160</c:v>
                </c:pt>
                <c:pt idx="5">
                  <c:v>1124</c:v>
                </c:pt>
                <c:pt idx="8">
                  <c:v>1066</c:v>
                </c:pt>
                <c:pt idx="11">
                  <c:v>1028</c:v>
                </c:pt>
                <c:pt idx="14">
                  <c:v>940</c:v>
                </c:pt>
              </c:numCache>
            </c:numRef>
          </c:val>
          <c:extLst>
            <c:ext xmlns:c16="http://schemas.microsoft.com/office/drawing/2014/chart" uri="{C3380CC4-5D6E-409C-BE32-E72D297353CC}">
              <c16:uniqueId val="{00000000-EAB8-4499-B52E-A0D5C56CE3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B8-4499-B52E-A0D5C56CE3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1358</c:v>
                </c:pt>
                <c:pt idx="5">
                  <c:v>1587</c:v>
                </c:pt>
                <c:pt idx="8">
                  <c:v>1978</c:v>
                </c:pt>
                <c:pt idx="11">
                  <c:v>2227</c:v>
                </c:pt>
                <c:pt idx="14">
                  <c:v>2281</c:v>
                </c:pt>
              </c:numCache>
            </c:numRef>
          </c:val>
          <c:extLst>
            <c:ext xmlns:c16="http://schemas.microsoft.com/office/drawing/2014/chart" uri="{C3380CC4-5D6E-409C-BE32-E72D297353CC}">
              <c16:uniqueId val="{00000002-EAB8-4499-B52E-A0D5C56CE3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8-4499-B52E-A0D5C56CE3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8-4499-B52E-A0D5C56CE3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B8-4499-B52E-A0D5C56CE3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202</c:v>
                </c:pt>
                <c:pt idx="3">
                  <c:v>196</c:v>
                </c:pt>
                <c:pt idx="6">
                  <c:v>215</c:v>
                </c:pt>
                <c:pt idx="9">
                  <c:v>230</c:v>
                </c:pt>
                <c:pt idx="12">
                  <c:v>244</c:v>
                </c:pt>
              </c:numCache>
            </c:numRef>
          </c:val>
          <c:extLst>
            <c:ext xmlns:c16="http://schemas.microsoft.com/office/drawing/2014/chart" uri="{C3380CC4-5D6E-409C-BE32-E72D297353CC}">
              <c16:uniqueId val="{00000006-EAB8-4499-B52E-A0D5C56CE3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c:v>
                </c:pt>
                <c:pt idx="3">
                  <c:v>59</c:v>
                </c:pt>
                <c:pt idx="6">
                  <c:v>51</c:v>
                </c:pt>
                <c:pt idx="9">
                  <c:v>42</c:v>
                </c:pt>
                <c:pt idx="12">
                  <c:v>33</c:v>
                </c:pt>
              </c:numCache>
            </c:numRef>
          </c:val>
          <c:extLst>
            <c:ext xmlns:c16="http://schemas.microsoft.com/office/drawing/2014/chart" uri="{C3380CC4-5D6E-409C-BE32-E72D297353CC}">
              <c16:uniqueId val="{00000007-EAB8-4499-B52E-A0D5C56CE3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c:v>
                </c:pt>
                <c:pt idx="3">
                  <c:v>104</c:v>
                </c:pt>
                <c:pt idx="6">
                  <c:v>102</c:v>
                </c:pt>
                <c:pt idx="9">
                  <c:v>92</c:v>
                </c:pt>
                <c:pt idx="12">
                  <c:v>147</c:v>
                </c:pt>
              </c:numCache>
            </c:numRef>
          </c:val>
          <c:extLst>
            <c:ext xmlns:c16="http://schemas.microsoft.com/office/drawing/2014/chart" uri="{C3380CC4-5D6E-409C-BE32-E72D297353CC}">
              <c16:uniqueId val="{00000008-EAB8-4499-B52E-A0D5C56CE3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B8-4499-B52E-A0D5C56CE3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1110</c:v>
                </c:pt>
                <c:pt idx="3">
                  <c:v>1043</c:v>
                </c:pt>
                <c:pt idx="6">
                  <c:v>1024</c:v>
                </c:pt>
                <c:pt idx="9">
                  <c:v>992</c:v>
                </c:pt>
                <c:pt idx="12">
                  <c:v>926</c:v>
                </c:pt>
              </c:numCache>
            </c:numRef>
          </c:val>
          <c:extLst>
            <c:ext xmlns:c16="http://schemas.microsoft.com/office/drawing/2014/chart" uri="{C3380CC4-5D6E-409C-BE32-E72D297353CC}">
              <c16:uniqueId val="{0000000A-EAB8-4499-B52E-A0D5C56CE3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B8-4499-B52E-A0D5C56CE3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916</c:v>
                </c:pt>
                <c:pt idx="1">
                  <c:v>1067</c:v>
                </c:pt>
                <c:pt idx="2">
                  <c:v>1125</c:v>
                </c:pt>
              </c:numCache>
            </c:numRef>
          </c:val>
          <c:extLst>
            <c:ext xmlns:c16="http://schemas.microsoft.com/office/drawing/2014/chart" uri="{C3380CC4-5D6E-409C-BE32-E72D297353CC}">
              <c16:uniqueId val="{00000000-816F-4288-B82C-4C57F6BAF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279</c:v>
                </c:pt>
                <c:pt idx="1">
                  <c:v>279</c:v>
                </c:pt>
                <c:pt idx="2">
                  <c:v>279</c:v>
                </c:pt>
              </c:numCache>
            </c:numRef>
          </c:val>
          <c:extLst>
            <c:ext xmlns:c16="http://schemas.microsoft.com/office/drawing/2014/chart" uri="{C3380CC4-5D6E-409C-BE32-E72D297353CC}">
              <c16:uniqueId val="{00000001-816F-4288-B82C-4C57F6BAF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669</c:v>
                </c:pt>
                <c:pt idx="1">
                  <c:v>768</c:v>
                </c:pt>
                <c:pt idx="2">
                  <c:v>763</c:v>
                </c:pt>
              </c:numCache>
            </c:numRef>
          </c:val>
          <c:extLst>
            <c:ext xmlns:c16="http://schemas.microsoft.com/office/drawing/2014/chart" uri="{C3380CC4-5D6E-409C-BE32-E72D297353CC}">
              <c16:uniqueId val="{00000002-816F-4288-B82C-4C57F6BAF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個人住民税（所得割）</a:t>
          </a:r>
          <a:r>
            <a:rPr kumimoji="1" lang="ja-JP" altLang="ja-JP" sz="1100" b="0" i="0" baseline="0">
              <a:solidFill>
                <a:sysClr val="windowText" lastClr="000000"/>
              </a:solidFill>
              <a:effectLst/>
              <a:latin typeface="+mn-lt"/>
              <a:ea typeface="+mn-ea"/>
              <a:cs typeface="+mn-cs"/>
            </a:rPr>
            <a:t>や減価償却による固定資産税（償却資産）収入の減少による基準財政収入額の減となり、財政力指数</a:t>
          </a:r>
          <a:r>
            <a:rPr kumimoji="1" lang="ja-JP" altLang="en-US" sz="1100" b="0" i="0" baseline="0">
              <a:solidFill>
                <a:sysClr val="windowText" lastClr="000000"/>
              </a:solidFill>
              <a:effectLst/>
              <a:latin typeface="+mn-lt"/>
              <a:ea typeface="+mn-ea"/>
              <a:cs typeface="+mn-cs"/>
            </a:rPr>
            <a:t>も</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今後も緊急に必要な事業を峻別し、投資的経費を抑制する等、歳出の見直しを実施するとともに、税収の徴収率向上を中心とする歳入確保に努める。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経常収支比率は前年度と比較し</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％増となり、人件費</a:t>
          </a:r>
          <a:r>
            <a:rPr kumimoji="1" lang="ja-JP" altLang="en-US" sz="1100" b="0" i="0" baseline="0">
              <a:solidFill>
                <a:sysClr val="windowText" lastClr="000000"/>
              </a:solidFill>
              <a:effectLst/>
              <a:latin typeface="+mn-lt"/>
              <a:ea typeface="+mn-ea"/>
              <a:cs typeface="+mn-cs"/>
            </a:rPr>
            <a:t>以外では令和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年度より新規事業として、</a:t>
          </a:r>
          <a:r>
            <a:rPr kumimoji="1" lang="ja-JP" altLang="ja-JP" sz="1100">
              <a:solidFill>
                <a:sysClr val="windowText" lastClr="000000"/>
              </a:solidFill>
              <a:effectLst/>
              <a:latin typeface="+mn-lt"/>
              <a:ea typeface="+mn-ea"/>
              <a:cs typeface="+mn-cs"/>
            </a:rPr>
            <a:t>保育園、小・中学校、高校に在籍する全ての児童・生徒を対象とした、学校給食費無償化事業の実施</a:t>
          </a:r>
          <a:r>
            <a:rPr kumimoji="1" lang="ja-JP" altLang="en-US" sz="1100">
              <a:solidFill>
                <a:sysClr val="windowText" lastClr="000000"/>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扶助費の増加が主な</a:t>
          </a:r>
          <a:r>
            <a:rPr kumimoji="1" lang="ja-JP" altLang="ja-JP" sz="1100" b="0" i="0" baseline="0">
              <a:solidFill>
                <a:sysClr val="windowText" lastClr="000000"/>
              </a:solidFill>
              <a:effectLst/>
              <a:latin typeface="+mn-lt"/>
              <a:ea typeface="+mn-ea"/>
              <a:cs typeface="+mn-cs"/>
            </a:rPr>
            <a:t>要因である。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107061</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841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85471</xdr:rowOff>
    </xdr:from>
    <xdr:to>
      <xdr:col>19</xdr:col>
      <xdr:colOff>133350</xdr:colOff>
      <xdr:row>63</xdr:row>
      <xdr:rowOff>107061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537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85471</xdr:rowOff>
    </xdr:from>
    <xdr:to>
      <xdr:col>15</xdr:col>
      <xdr:colOff>82550</xdr:colOff>
      <xdr:row>63</xdr:row>
      <xdr:rowOff>148082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15371"/>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56261</xdr:rowOff>
    </xdr:from>
    <xdr:to>
      <xdr:col>19</xdr:col>
      <xdr:colOff>184150</xdr:colOff>
      <xdr:row>63</xdr:row>
      <xdr:rowOff>157861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168038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34671</xdr:rowOff>
    </xdr:from>
    <xdr:to>
      <xdr:col>15</xdr:col>
      <xdr:colOff>133350</xdr:colOff>
      <xdr:row>62</xdr:row>
      <xdr:rowOff>136271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146448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人件費については、</a:t>
          </a:r>
          <a:r>
            <a:rPr kumimoji="1" lang="ja-JP" altLang="ja-JP" sz="1100">
              <a:solidFill>
                <a:sysClr val="windowText" lastClr="000000"/>
              </a:solidFill>
              <a:effectLst/>
              <a:latin typeface="+mn-lt"/>
              <a:ea typeface="+mn-ea"/>
              <a:cs typeface="+mn-cs"/>
            </a:rPr>
            <a:t>会計年度職員の給与等の改定により</a:t>
          </a:r>
          <a:r>
            <a:rPr kumimoji="1" lang="ja-JP" altLang="ja-JP" sz="1100" b="0" i="0" baseline="0">
              <a:solidFill>
                <a:sysClr val="windowText" lastClr="000000"/>
              </a:solidFill>
              <a:effectLst/>
              <a:latin typeface="+mn-lt"/>
              <a:ea typeface="+mn-ea"/>
              <a:cs typeface="+mn-cs"/>
            </a:rPr>
            <a:t>増加となった。物件費について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神津島村サステナブル創造事業や電子決裁システム導入、物価高騰対策として実施したプレミアム商品券事業等の</a:t>
          </a:r>
          <a:r>
            <a:rPr kumimoji="1" lang="ja-JP" altLang="ja-JP" sz="1100" b="0" i="0" baseline="0">
              <a:solidFill>
                <a:sysClr val="windowText" lastClr="000000"/>
              </a:solidFill>
              <a:effectLst/>
              <a:latin typeface="+mn-lt"/>
              <a:ea typeface="+mn-ea"/>
              <a:cs typeface="+mn-cs"/>
            </a:rPr>
            <a:t>実施により、大幅な増額となった。また住民基本台帳人口</a:t>
          </a:r>
          <a:r>
            <a:rPr kumimoji="1" lang="ja-JP" altLang="en-US" sz="1100" b="0" i="0" baseline="0">
              <a:solidFill>
                <a:sysClr val="windowText" lastClr="000000"/>
              </a:solidFill>
              <a:effectLst/>
              <a:latin typeface="+mn-lt"/>
              <a:ea typeface="+mn-ea"/>
              <a:cs typeface="+mn-cs"/>
            </a:rPr>
            <a:t>について</a:t>
          </a:r>
          <a:r>
            <a:rPr kumimoji="1" lang="ja-JP" altLang="ja-JP" sz="1100" b="0" i="0" baseline="0">
              <a:solidFill>
                <a:sysClr val="windowText" lastClr="000000"/>
              </a:solidFill>
              <a:effectLst/>
              <a:latin typeface="+mn-lt"/>
              <a:ea typeface="+mn-ea"/>
              <a:cs typeface="+mn-cs"/>
            </a:rPr>
            <a:t>も前年比</a:t>
          </a:r>
          <a:r>
            <a:rPr kumimoji="1" lang="en-US" altLang="ja-JP" sz="1100" b="0" i="0" baseline="0">
              <a:solidFill>
                <a:sysClr val="windowText" lastClr="000000"/>
              </a:solidFill>
              <a:effectLst/>
              <a:latin typeface="+mn-lt"/>
              <a:ea typeface="+mn-ea"/>
              <a:cs typeface="+mn-cs"/>
            </a:rPr>
            <a:t>38</a:t>
          </a:r>
          <a:r>
            <a:rPr kumimoji="1" lang="ja-JP" altLang="en-US" sz="1100" b="0" i="0" baseline="0">
              <a:solidFill>
                <a:sysClr val="windowText" lastClr="000000"/>
              </a:solidFill>
              <a:effectLst/>
              <a:latin typeface="+mn-lt"/>
              <a:ea typeface="+mn-ea"/>
              <a:cs typeface="+mn-cs"/>
            </a:rPr>
            <a:t>人</a:t>
          </a:r>
          <a:r>
            <a:rPr kumimoji="1" lang="ja-JP" altLang="ja-JP" sz="1100" b="0" i="0" baseline="0">
              <a:solidFill>
                <a:sysClr val="windowText" lastClr="000000"/>
              </a:solidFill>
              <a:effectLst/>
              <a:latin typeface="+mn-lt"/>
              <a:ea typeface="+mn-ea"/>
              <a:cs typeface="+mn-cs"/>
            </a:rPr>
            <a:t>減少している。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24678</xdr:rowOff>
    </xdr:from>
    <xdr:to>
      <xdr:col>23</xdr:col>
      <xdr:colOff>133350</xdr:colOff>
      <xdr:row>82</xdr:row>
      <xdr:rowOff>69185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3578"/>
          <a:ext cx="838200" cy="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166033</xdr:rowOff>
    </xdr:from>
    <xdr:to>
      <xdr:col>19</xdr:col>
      <xdr:colOff>133350</xdr:colOff>
      <xdr:row>82</xdr:row>
      <xdr:rowOff>24678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3483"/>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166033</xdr:rowOff>
    </xdr:from>
    <xdr:to>
      <xdr:col>15</xdr:col>
      <xdr:colOff>82550</xdr:colOff>
      <xdr:row>82</xdr:row>
      <xdr:rowOff>12342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3483"/>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6601</xdr:rowOff>
    </xdr:from>
    <xdr:to>
      <xdr:col>11</xdr:col>
      <xdr:colOff>31750</xdr:colOff>
      <xdr:row>82</xdr:row>
      <xdr:rowOff>12342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5501"/>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18385</xdr:rowOff>
    </xdr:from>
    <xdr:to>
      <xdr:col>23</xdr:col>
      <xdr:colOff>184150</xdr:colOff>
      <xdr:row>82</xdr:row>
      <xdr:rowOff>119985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161912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145328</xdr:rowOff>
    </xdr:from>
    <xdr:to>
      <xdr:col>19</xdr:col>
      <xdr:colOff>184150</xdr:colOff>
      <xdr:row>82</xdr:row>
      <xdr:rowOff>75478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60255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9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115233</xdr:rowOff>
    </xdr:from>
    <xdr:to>
      <xdr:col>15</xdr:col>
      <xdr:colOff>133350</xdr:colOff>
      <xdr:row>82</xdr:row>
      <xdr:rowOff>45383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30160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132992</xdr:rowOff>
    </xdr:from>
    <xdr:to>
      <xdr:col>11</xdr:col>
      <xdr:colOff>82550</xdr:colOff>
      <xdr:row>82</xdr:row>
      <xdr:rowOff>63142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47919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127251</xdr:rowOff>
    </xdr:from>
    <xdr:to>
      <xdr:col>7</xdr:col>
      <xdr:colOff>31750</xdr:colOff>
      <xdr:row>82</xdr:row>
      <xdr:rowOff>57401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42178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横ばいで推移しており、全国町村平均よりも低い水準にある。引き続き縮減に努める。</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108713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07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108713</xdr:rowOff>
    </xdr:from>
    <xdr:to>
      <xdr:col>77</xdr:col>
      <xdr:colOff>44450</xdr:colOff>
      <xdr:row>87</xdr:row>
      <xdr:rowOff>123189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4863"/>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79756</xdr:rowOff>
    </xdr:from>
    <xdr:to>
      <xdr:col>72</xdr:col>
      <xdr:colOff>203200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959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94235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959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43435</xdr:rowOff>
    </xdr:from>
    <xdr:to>
      <xdr:col>64</xdr:col>
      <xdr:colOff>152400</xdr:colOff>
      <xdr:row>87</xdr:row>
      <xdr:rowOff>145035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155212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前年度と比較し、職員数については</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人</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、住民人口について</a:t>
          </a:r>
          <a:r>
            <a:rPr kumimoji="1" lang="ja-JP" altLang="en-US" sz="1100" b="0" i="0" baseline="0">
              <a:solidFill>
                <a:sysClr val="windowText" lastClr="000000"/>
              </a:solidFill>
              <a:effectLst/>
              <a:latin typeface="+mn-lt"/>
              <a:ea typeface="+mn-ea"/>
              <a:cs typeface="+mn-cs"/>
            </a:rPr>
            <a:t>は</a:t>
          </a:r>
          <a:r>
            <a:rPr kumimoji="1" lang="en-US" altLang="ja-JP" sz="1100" b="0" i="0" baseline="0">
              <a:solidFill>
                <a:sysClr val="windowText" lastClr="000000"/>
              </a:solidFill>
              <a:effectLst/>
              <a:latin typeface="+mn-lt"/>
              <a:ea typeface="+mn-ea"/>
              <a:cs typeface="+mn-cs"/>
            </a:rPr>
            <a:t>38</a:t>
          </a:r>
          <a:r>
            <a:rPr kumimoji="1" lang="ja-JP" altLang="ja-JP" sz="1100" b="0" i="0" baseline="0">
              <a:solidFill>
                <a:sysClr val="windowText" lastClr="000000"/>
              </a:solidFill>
              <a:effectLst/>
              <a:latin typeface="+mn-lt"/>
              <a:ea typeface="+mn-ea"/>
              <a:cs typeface="+mn-cs"/>
            </a:rPr>
            <a:t>人減少となっている。</a:t>
          </a:r>
          <a:endParaRPr lang="ja-JP" altLang="ja-JP">
            <a:solidFill>
              <a:sysClr val="windowText" lastClr="000000"/>
            </a:solidFill>
            <a:effectLst/>
          </a:endParaRPr>
        </a:p>
        <a:p>
          <a:pPr eaLnBrk="1" fontAlgn="auto" latinLnBrk="0" hangingPunct="1"/>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7475</xdr:rowOff>
    </xdr:from>
    <xdr:to>
      <xdr:col>81</xdr:col>
      <xdr:colOff>44450</xdr:colOff>
      <xdr:row>60</xdr:row>
      <xdr:rowOff>34592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94475"/>
          <a:ext cx="8382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7475</xdr:rowOff>
    </xdr:from>
    <xdr:to>
      <xdr:col>77</xdr:col>
      <xdr:colOff>44450</xdr:colOff>
      <xdr:row>60</xdr:row>
      <xdr:rowOff>19655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94475"/>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17701</xdr:rowOff>
    </xdr:from>
    <xdr:to>
      <xdr:col>72</xdr:col>
      <xdr:colOff>203200</xdr:colOff>
      <xdr:row>60</xdr:row>
      <xdr:rowOff>19655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4701"/>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11496</xdr:rowOff>
    </xdr:from>
    <xdr:to>
      <xdr:col>68</xdr:col>
      <xdr:colOff>152400</xdr:colOff>
      <xdr:row>60</xdr:row>
      <xdr:rowOff>17701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9849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155242</xdr:rowOff>
    </xdr:from>
    <xdr:to>
      <xdr:col>81</xdr:col>
      <xdr:colOff>95250</xdr:colOff>
      <xdr:row>60</xdr:row>
      <xdr:rowOff>85392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127319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128125</xdr:rowOff>
    </xdr:from>
    <xdr:to>
      <xdr:col>77</xdr:col>
      <xdr:colOff>95250</xdr:colOff>
      <xdr:row>60</xdr:row>
      <xdr:rowOff>58275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43052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140305</xdr:rowOff>
    </xdr:from>
    <xdr:to>
      <xdr:col>73</xdr:col>
      <xdr:colOff>44450</xdr:colOff>
      <xdr:row>60</xdr:row>
      <xdr:rowOff>70455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55232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138351</xdr:rowOff>
    </xdr:from>
    <xdr:to>
      <xdr:col>68</xdr:col>
      <xdr:colOff>203200</xdr:colOff>
      <xdr:row>60</xdr:row>
      <xdr:rowOff>68501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53278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132146</xdr:rowOff>
    </xdr:from>
    <xdr:to>
      <xdr:col>64</xdr:col>
      <xdr:colOff>152400</xdr:colOff>
      <xdr:row>60</xdr:row>
      <xdr:rowOff>62296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47073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令和</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年度の実質公債比率は、</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か年平均では</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％で前年比</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％減、単年度</a:t>
          </a:r>
          <a:r>
            <a:rPr lang="ja-JP" altLang="en-US" sz="1100" b="0" i="0" baseline="0">
              <a:solidFill>
                <a:sysClr val="windowText" lastClr="000000"/>
              </a:solidFill>
              <a:effectLst/>
              <a:latin typeface="+mn-lt"/>
              <a:ea typeface="+mn-ea"/>
              <a:cs typeface="+mn-cs"/>
            </a:rPr>
            <a:t>についても</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％で前年比</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将来的には、清掃センター整備補修事業</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職員住宅整備</a:t>
          </a:r>
          <a:r>
            <a:rPr kumimoji="1" lang="ja-JP" altLang="en-US" sz="1100" b="0" i="0" baseline="0">
              <a:solidFill>
                <a:sysClr val="windowText" lastClr="000000"/>
              </a:solidFill>
              <a:effectLst/>
              <a:latin typeface="+mn-lt"/>
              <a:ea typeface="+mn-ea"/>
              <a:cs typeface="+mn-cs"/>
            </a:rPr>
            <a:t>事業</a:t>
          </a:r>
          <a:r>
            <a:rPr kumimoji="1" lang="ja-JP" altLang="ja-JP" sz="1100" b="0" i="0" baseline="0">
              <a:solidFill>
                <a:sysClr val="windowText" lastClr="000000"/>
              </a:solidFill>
              <a:effectLst/>
              <a:latin typeface="+mn-lt"/>
              <a:ea typeface="+mn-ea"/>
              <a:cs typeface="+mn-cs"/>
            </a:rPr>
            <a:t>による起債</a:t>
          </a:r>
          <a:r>
            <a:rPr kumimoji="1" lang="ja-JP" altLang="en-US" sz="1100" b="0" i="0" baseline="0">
              <a:solidFill>
                <a:sysClr val="windowText" lastClr="000000"/>
              </a:solidFill>
              <a:effectLst/>
              <a:latin typeface="+mn-lt"/>
              <a:ea typeface="+mn-ea"/>
              <a:cs typeface="+mn-cs"/>
            </a:rPr>
            <a:t>の償還を</a:t>
          </a:r>
          <a:r>
            <a:rPr kumimoji="1" lang="ja-JP" altLang="ja-JP" sz="1100" b="0" i="0" baseline="0">
              <a:solidFill>
                <a:sysClr val="windowText" lastClr="000000"/>
              </a:solidFill>
              <a:effectLst/>
              <a:latin typeface="+mn-lt"/>
              <a:ea typeface="+mn-ea"/>
              <a:cs typeface="+mn-cs"/>
            </a:rPr>
            <a:t>予定していることから、今後の実質公債費比率は上昇することが予想される。</a:t>
          </a:r>
          <a:endParaRPr lang="ja-JP" altLang="ja-JP" sz="1400">
            <a:solidFill>
              <a:sysClr val="windowText" lastClr="000000"/>
            </a:solidFill>
            <a:effectLst/>
          </a:endParaRPr>
        </a:p>
        <a:p>
          <a:pPr eaLnBrk="1" fontAlgn="auto" latinLnBrk="0" hangingPunct="1"/>
          <a:endParaRPr lang="ja-JP" altLang="ja-JP" sz="1400">
            <a:solidFill>
              <a:srgbClr val="FF0000"/>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129540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将来負担比率は、△</a:t>
          </a:r>
          <a:r>
            <a:rPr kumimoji="1" lang="en-US" altLang="ja-JP" sz="1100" b="0" i="0" baseline="0">
              <a:solidFill>
                <a:sysClr val="windowText" lastClr="000000"/>
              </a:solidFill>
              <a:effectLst/>
              <a:latin typeface="+mn-lt"/>
              <a:ea typeface="+mn-ea"/>
              <a:cs typeface="+mn-cs"/>
            </a:rPr>
            <a:t>161.3</a:t>
          </a:r>
          <a:r>
            <a:rPr kumimoji="1" lang="ja-JP" altLang="ja-JP" sz="1100" b="0" i="0" baseline="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前年比で</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基準財政需要額算入見込額、充当可能財源等が減少した</a:t>
          </a:r>
          <a:r>
            <a:rPr kumimoji="1" lang="ja-JP" altLang="ja-JP" sz="1100" b="0" i="0" baseline="0">
              <a:solidFill>
                <a:sysClr val="windowText" lastClr="000000"/>
              </a:solidFill>
              <a:effectLst/>
              <a:latin typeface="+mn-lt"/>
              <a:ea typeface="+mn-ea"/>
              <a:cs typeface="+mn-cs"/>
            </a:rPr>
            <a:t>したことが要因となっている。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年度の分子要素である将来負担額として、地方債残高が</a:t>
          </a:r>
          <a:r>
            <a:rPr kumimoji="1" lang="en-US" altLang="ja-JP" sz="1100" b="0" i="0" baseline="0">
              <a:solidFill>
                <a:sysClr val="windowText" lastClr="000000"/>
              </a:solidFill>
              <a:effectLst/>
              <a:latin typeface="+mn-lt"/>
              <a:ea typeface="+mn-ea"/>
              <a:cs typeface="+mn-cs"/>
            </a:rPr>
            <a:t>925,825</a:t>
          </a:r>
          <a:r>
            <a:rPr kumimoji="1" lang="ja-JP" altLang="ja-JP" sz="1100" b="0" i="0" baseline="0">
              <a:solidFill>
                <a:sysClr val="windowText" lastClr="000000"/>
              </a:solidFill>
              <a:effectLst/>
              <a:latin typeface="+mn-lt"/>
              <a:ea typeface="+mn-ea"/>
              <a:cs typeface="+mn-cs"/>
            </a:rPr>
            <a:t>千円、公営企業債等繰入見込額が</a:t>
          </a:r>
          <a:r>
            <a:rPr kumimoji="1" lang="en-US" altLang="ja-JP" sz="1100" b="0" i="0" baseline="0">
              <a:solidFill>
                <a:sysClr val="windowText" lastClr="000000"/>
              </a:solidFill>
              <a:effectLst/>
              <a:latin typeface="+mn-lt"/>
              <a:ea typeface="+mn-ea"/>
              <a:cs typeface="+mn-cs"/>
            </a:rPr>
            <a:t>146,812</a:t>
          </a:r>
          <a:r>
            <a:rPr kumimoji="1" lang="ja-JP" altLang="ja-JP" sz="1100" b="0" i="0" baseline="0">
              <a:solidFill>
                <a:sysClr val="windowText" lastClr="000000"/>
              </a:solidFill>
              <a:effectLst/>
              <a:latin typeface="+mn-lt"/>
              <a:ea typeface="+mn-ea"/>
              <a:cs typeface="+mn-cs"/>
            </a:rPr>
            <a:t>千円、組合負担等見込額が</a:t>
          </a:r>
          <a:r>
            <a:rPr kumimoji="1" lang="en-US" altLang="ja-JP" sz="1100" b="0" i="0" baseline="0">
              <a:solidFill>
                <a:sysClr val="windowText" lastClr="000000"/>
              </a:solidFill>
              <a:effectLst/>
              <a:latin typeface="+mn-lt"/>
              <a:ea typeface="+mn-ea"/>
              <a:cs typeface="+mn-cs"/>
            </a:rPr>
            <a:t>32,651</a:t>
          </a:r>
          <a:r>
            <a:rPr kumimoji="1" lang="ja-JP" altLang="ja-JP" sz="1100" b="0" i="0" baseline="0">
              <a:solidFill>
                <a:sysClr val="windowText" lastClr="000000"/>
              </a:solidFill>
              <a:effectLst/>
              <a:latin typeface="+mn-lt"/>
              <a:ea typeface="+mn-ea"/>
              <a:cs typeface="+mn-cs"/>
            </a:rPr>
            <a:t>千円、退職手当負担見込額が</a:t>
          </a:r>
          <a:r>
            <a:rPr kumimoji="1" lang="en-US" altLang="ja-JP" sz="1100" b="0" i="0" baseline="0">
              <a:solidFill>
                <a:sysClr val="windowText" lastClr="000000"/>
              </a:solidFill>
              <a:effectLst/>
              <a:latin typeface="+mn-lt"/>
              <a:ea typeface="+mn-ea"/>
              <a:cs typeface="+mn-cs"/>
            </a:rPr>
            <a:t>243,640</a:t>
          </a:r>
          <a:r>
            <a:rPr kumimoji="1" lang="ja-JP" altLang="ja-JP" sz="1100" b="0" i="0" baseline="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経常的な一般財源で</a:t>
          </a:r>
          <a:r>
            <a:rPr kumimoji="1" lang="en-US" altLang="ja-JP" sz="1100">
              <a:solidFill>
                <a:schemeClr val="dk1"/>
              </a:solidFill>
              <a:effectLst/>
              <a:latin typeface="+mn-lt"/>
              <a:ea typeface="+mn-ea"/>
              <a:cs typeface="+mn-cs"/>
            </a:rPr>
            <a:t>12,641</a:t>
          </a:r>
          <a:r>
            <a:rPr kumimoji="1" lang="ja-JP" altLang="ja-JP" sz="1100">
              <a:solidFill>
                <a:schemeClr val="dk1"/>
              </a:solidFill>
              <a:effectLst/>
              <a:latin typeface="+mn-lt"/>
              <a:ea typeface="+mn-ea"/>
              <a:cs typeface="+mn-cs"/>
            </a:rPr>
            <a:t>千円増となって</a:t>
          </a:r>
          <a:r>
            <a:rPr kumimoji="1" lang="ja-JP" altLang="en-US" sz="1100">
              <a:solidFill>
                <a:schemeClr val="dk1"/>
              </a:solidFill>
              <a:effectLst/>
              <a:latin typeface="+mn-lt"/>
              <a:ea typeface="+mn-ea"/>
              <a:cs typeface="+mn-cs"/>
            </a:rPr>
            <a:t>おり、</a:t>
          </a:r>
          <a:r>
            <a:rPr kumimoji="1" lang="ja-JP" altLang="en-US" sz="1100">
              <a:solidFill>
                <a:sysClr val="windowText" lastClr="000000"/>
              </a:solidFill>
              <a:effectLst/>
              <a:latin typeface="+mn-lt"/>
              <a:ea typeface="+mn-ea"/>
              <a:cs typeface="+mn-cs"/>
            </a:rPr>
            <a:t>会計年度職員の給与等の改定により増加となっており、</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毎年増加傾向にある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類似団体と比較しても、高い水準となっていることから、</a:t>
          </a:r>
          <a:r>
            <a:rPr lang="ja-JP" altLang="ja-JP" sz="1100">
              <a:solidFill>
                <a:sysClr val="windowText" lastClr="000000"/>
              </a:solidFill>
              <a:effectLst/>
              <a:latin typeface="+mn-lt"/>
              <a:ea typeface="+mn-ea"/>
              <a:cs typeface="+mn-cs"/>
            </a:rPr>
            <a:t>可能なものについては外部委託を検討するなど引き続き抑制努力を図っていく必要がある。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39370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97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138430</xdr:rowOff>
    </xdr:from>
    <xdr:to>
      <xdr:col>11</xdr:col>
      <xdr:colOff>9525</xdr:colOff>
      <xdr:row>40</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96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160020</xdr:rowOff>
    </xdr:from>
    <xdr:to>
      <xdr:col>20</xdr:col>
      <xdr:colOff>38100</xdr:colOff>
      <xdr:row>40</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87630</xdr:rowOff>
    </xdr:from>
    <xdr:to>
      <xdr:col>11</xdr:col>
      <xdr:colOff>60325</xdr:colOff>
      <xdr:row>41</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102870</xdr:rowOff>
    </xdr:from>
    <xdr:to>
      <xdr:col>6</xdr:col>
      <xdr:colOff>171450</xdr:colOff>
      <xdr:row>41</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7,023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行政事務の電子決済システムや議会システムの導入によるペーパーレス化の推進等により前年比</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xdr:rowOff>
    </xdr:from>
    <xdr:to>
      <xdr:col>82</xdr:col>
      <xdr:colOff>107950</xdr:colOff>
      <xdr:row>15</xdr:row>
      <xdr:rowOff>33274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775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15</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9928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992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45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126492</xdr:rowOff>
    </xdr:from>
    <xdr:to>
      <xdr:col>82</xdr:col>
      <xdr:colOff>158750</xdr:colOff>
      <xdr:row>15</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143019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153924</xdr:rowOff>
    </xdr:from>
    <xdr:to>
      <xdr:col>78</xdr:col>
      <xdr:colOff>120650</xdr:colOff>
      <xdr:row>15</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94251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2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25908</xdr:rowOff>
    </xdr:from>
    <xdr:to>
      <xdr:col>69</xdr:col>
      <xdr:colOff>142875</xdr:colOff>
      <xdr:row>14</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105681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a:t>
          </a:r>
          <a:r>
            <a:rPr kumimoji="1" lang="ja-JP" altLang="ja-JP" sz="1100">
              <a:solidFill>
                <a:schemeClr val="dk1"/>
              </a:solidFill>
              <a:effectLst/>
              <a:latin typeface="+mn-lt"/>
              <a:ea typeface="+mn-ea"/>
              <a:cs typeface="+mn-cs"/>
            </a:rPr>
            <a:t>経常的な一般財源で</a:t>
          </a:r>
          <a:r>
            <a:rPr kumimoji="1" lang="en-US" altLang="ja-JP" sz="1100">
              <a:solidFill>
                <a:schemeClr val="dk1"/>
              </a:solidFill>
              <a:effectLst/>
              <a:latin typeface="+mn-lt"/>
              <a:ea typeface="+mn-ea"/>
              <a:cs typeface="+mn-cs"/>
            </a:rPr>
            <a:t>12,843</a:t>
          </a:r>
          <a:r>
            <a:rPr kumimoji="1" lang="ja-JP" altLang="ja-JP" sz="1100">
              <a:solidFill>
                <a:schemeClr val="dk1"/>
              </a:solidFill>
              <a:effectLst/>
              <a:latin typeface="+mn-lt"/>
              <a:ea typeface="+mn-ea"/>
              <a:cs typeface="+mn-cs"/>
            </a:rPr>
            <a:t>千円増となっており</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増加している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令和５年度より新規事業として</a:t>
          </a:r>
          <a:r>
            <a:rPr kumimoji="1" lang="ja-JP" altLang="ja-JP" sz="1100">
              <a:solidFill>
                <a:sysClr val="windowText" lastClr="000000"/>
              </a:solidFill>
              <a:effectLst/>
              <a:latin typeface="+mn-lt"/>
              <a:ea typeface="+mn-ea"/>
              <a:cs typeface="+mn-cs"/>
            </a:rPr>
            <a:t>学校給食費無償化事業</a:t>
          </a:r>
          <a:r>
            <a:rPr kumimoji="1" lang="ja-JP" altLang="en-US" sz="1100">
              <a:solidFill>
                <a:sysClr val="windowText" lastClr="000000"/>
              </a:solidFill>
              <a:effectLst/>
              <a:latin typeface="+mn-lt"/>
              <a:ea typeface="+mn-ea"/>
              <a:cs typeface="+mn-cs"/>
            </a:rPr>
            <a:t>の実施によるものが主な要因となって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a:t>
          </a:r>
          <a:endParaRPr lang="ja-JP" altLang="en-US" sz="1100" b="0" i="0" u="none" strike="noStrike" baseline="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9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その他の経常収支比率においては、繰出金で</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繰出金</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簡易水道</a:t>
          </a:r>
          <a:r>
            <a:rPr kumimoji="1" lang="ja-JP" altLang="ja-JP" sz="1100">
              <a:solidFill>
                <a:sysClr val="windowText" lastClr="000000"/>
              </a:solidFill>
              <a:effectLst/>
              <a:latin typeface="+mn-lt"/>
              <a:ea typeface="+mn-ea"/>
              <a:cs typeface="+mn-cs"/>
            </a:rPr>
            <a:t>会計で</a:t>
          </a:r>
          <a:r>
            <a:rPr kumimoji="1" lang="en-US" altLang="ja-JP" sz="1100">
              <a:solidFill>
                <a:sysClr val="windowText" lastClr="000000"/>
              </a:solidFill>
              <a:effectLst/>
              <a:latin typeface="+mn-lt"/>
              <a:ea typeface="+mn-ea"/>
              <a:cs typeface="+mn-cs"/>
            </a:rPr>
            <a:t>45,080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国民健康保険事業会計で</a:t>
          </a:r>
          <a:r>
            <a:rPr kumimoji="1" lang="en-US" altLang="ja-JP" sz="1100">
              <a:solidFill>
                <a:sysClr val="windowText" lastClr="000000"/>
              </a:solidFill>
              <a:effectLst/>
              <a:latin typeface="+mn-lt"/>
              <a:ea typeface="+mn-ea"/>
              <a:cs typeface="+mn-cs"/>
            </a:rPr>
            <a:t>8,371</a:t>
          </a:r>
          <a:r>
            <a:rPr kumimoji="1" lang="ja-JP" altLang="en-US" sz="1100">
              <a:solidFill>
                <a:sysClr val="windowText" lastClr="000000"/>
              </a:solidFill>
              <a:effectLst/>
              <a:latin typeface="+mn-lt"/>
              <a:ea typeface="+mn-ea"/>
              <a:cs typeface="+mn-cs"/>
            </a:rPr>
            <a:t>千円減、</a:t>
          </a:r>
          <a:r>
            <a:rPr kumimoji="1" lang="ja-JP" altLang="ja-JP" sz="1100">
              <a:solidFill>
                <a:sysClr val="windowText" lastClr="000000"/>
              </a:solidFill>
              <a:effectLst/>
              <a:latin typeface="+mn-lt"/>
              <a:ea typeface="+mn-ea"/>
              <a:cs typeface="+mn-cs"/>
            </a:rPr>
            <a:t>介護保険会計で</a:t>
          </a:r>
          <a:r>
            <a:rPr kumimoji="1" lang="en-US" altLang="ja-JP" sz="1100">
              <a:solidFill>
                <a:sysClr val="windowText" lastClr="000000"/>
              </a:solidFill>
              <a:effectLst/>
              <a:latin typeface="+mn-lt"/>
              <a:ea typeface="+mn-ea"/>
              <a:cs typeface="+mn-cs"/>
            </a:rPr>
            <a:t>4,692</a:t>
          </a:r>
          <a:r>
            <a:rPr kumimoji="1" lang="ja-JP" altLang="ja-JP" sz="1100">
              <a:solidFill>
                <a:sysClr val="windowText" lastClr="000000"/>
              </a:solidFill>
              <a:effectLst/>
              <a:latin typeface="+mn-lt"/>
              <a:ea typeface="+mn-ea"/>
              <a:cs typeface="+mn-cs"/>
            </a:rPr>
            <a:t>千</a:t>
          </a:r>
          <a:r>
            <a:rPr kumimoji="1" lang="ja-JP" altLang="en-US" sz="1100">
              <a:solidFill>
                <a:sysClr val="windowText" lastClr="000000"/>
              </a:solidFill>
              <a:effectLst/>
              <a:latin typeface="+mn-lt"/>
              <a:ea typeface="+mn-ea"/>
              <a:cs typeface="+mn-cs"/>
            </a:rPr>
            <a:t>減など、他</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会計の特別会計についても同様に一般会計からの繰出金が減少したことが</a:t>
          </a:r>
          <a:r>
            <a:rPr kumimoji="1" lang="ja-JP" altLang="ja-JP" sz="1100">
              <a:solidFill>
                <a:sysClr val="windowText" lastClr="000000"/>
              </a:solidFill>
              <a:effectLst/>
              <a:latin typeface="+mn-lt"/>
              <a:ea typeface="+mn-ea"/>
              <a:cs typeface="+mn-cs"/>
            </a:rPr>
            <a:t>主な</a:t>
          </a:r>
          <a:r>
            <a:rPr kumimoji="1" lang="ja-JP" altLang="en-US" sz="1100">
              <a:solidFill>
                <a:sysClr val="windowText" lastClr="000000"/>
              </a:solidFill>
              <a:effectLst/>
              <a:latin typeface="+mn-lt"/>
              <a:ea typeface="+mn-ea"/>
              <a:cs typeface="+mn-cs"/>
            </a:rPr>
            <a:t>要因</a:t>
          </a:r>
          <a:r>
            <a:rPr kumimoji="1" lang="ja-JP" altLang="ja-JP" sz="1100">
              <a:solidFill>
                <a:sysClr val="windowText" lastClr="000000"/>
              </a:solidFill>
              <a:effectLst/>
              <a:latin typeface="+mn-lt"/>
              <a:ea typeface="+mn-ea"/>
              <a:cs typeface="+mn-cs"/>
            </a:rPr>
            <a:t>となっている。各特別会計については</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7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1,280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福祉関係事業（老人デイ</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サービス事業や訪問介護事業等）の運営事業費について全体事業費の減少等により補助額も減少し、</a:t>
          </a:r>
          <a:r>
            <a:rPr kumimoji="1" lang="ja-JP" altLang="ja-JP"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87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877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令和２年度</a:t>
          </a:r>
          <a:r>
            <a:rPr kumimoji="1" lang="ja-JP" altLang="ja-JP" sz="1100">
              <a:solidFill>
                <a:sysClr val="windowText" lastClr="000000"/>
              </a:solidFill>
              <a:effectLst/>
              <a:latin typeface="+mn-lt"/>
              <a:ea typeface="+mn-ea"/>
              <a:cs typeface="+mn-cs"/>
            </a:rPr>
            <a:t>借入分の辺地対策債（はまゆう保育園大規模改修）等の償還</a:t>
          </a:r>
          <a:r>
            <a:rPr kumimoji="1" lang="ja-JP" altLang="en-US" sz="1100">
              <a:solidFill>
                <a:sysClr val="windowText" lastClr="000000"/>
              </a:solidFill>
              <a:effectLst/>
              <a:latin typeface="+mn-lt"/>
              <a:ea typeface="+mn-ea"/>
              <a:cs typeface="+mn-cs"/>
            </a:rPr>
            <a:t>開始</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扶助費</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となり全体の前年比では</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65.8</a:t>
          </a:r>
          <a:r>
            <a:rPr kumimoji="1" lang="ja-JP" altLang="ja-JP" sz="1100">
              <a:solidFill>
                <a:sysClr val="windowText" lastClr="000000"/>
              </a:solidFill>
              <a:effectLst/>
              <a:latin typeface="+mn-lt"/>
              <a:ea typeface="+mn-ea"/>
              <a:cs typeface="+mn-cs"/>
            </a:rPr>
            <a:t>％となっている。</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類似団体平均と比較し、</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％下回っている状況ではあるが引き続き、適正かつ健全な行財政運営に努める。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77</xdr:row>
      <xdr:rowOff>95976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747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73116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4320"/>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43724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74320"/>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453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45176</xdr:rowOff>
    </xdr:from>
    <xdr:to>
      <xdr:col>82</xdr:col>
      <xdr:colOff>158750</xdr:colOff>
      <xdr:row>77</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61703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22316</xdr:rowOff>
    </xdr:from>
    <xdr:to>
      <xdr:col>78</xdr:col>
      <xdr:colOff>120650</xdr:colOff>
      <xdr:row>77</xdr:row>
      <xdr:rowOff>123916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134093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9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1149</xdr:rowOff>
    </xdr:from>
    <xdr:to>
      <xdr:col>29</xdr:col>
      <xdr:colOff>127000</xdr:colOff>
      <xdr:row>18</xdr:row>
      <xdr:rowOff>27011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34874"/>
          <a:ext cx="647700" cy="2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27011</xdr:rowOff>
    </xdr:from>
    <xdr:to>
      <xdr:col>26</xdr:col>
      <xdr:colOff>50800</xdr:colOff>
      <xdr:row>18</xdr:row>
      <xdr:rowOff>44259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60736"/>
          <a:ext cx="698500" cy="1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44259</xdr:rowOff>
    </xdr:from>
    <xdr:to>
      <xdr:col>22</xdr:col>
      <xdr:colOff>114300</xdr:colOff>
      <xdr:row>18</xdr:row>
      <xdr:rowOff>46679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77984"/>
          <a:ext cx="698500" cy="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17055</xdr:rowOff>
    </xdr:from>
    <xdr:to>
      <xdr:col>18</xdr:col>
      <xdr:colOff>177800</xdr:colOff>
      <xdr:row>18</xdr:row>
      <xdr:rowOff>46679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150780"/>
          <a:ext cx="698500" cy="2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121799</xdr:rowOff>
    </xdr:from>
    <xdr:to>
      <xdr:col>29</xdr:col>
      <xdr:colOff>177800</xdr:colOff>
      <xdr:row>18</xdr:row>
      <xdr:rowOff>51949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8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138326</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2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147661</xdr:rowOff>
    </xdr:from>
    <xdr:to>
      <xdr:col>26</xdr:col>
      <xdr:colOff>101600</xdr:colOff>
      <xdr:row>18</xdr:row>
      <xdr:rowOff>77811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0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87988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7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164909</xdr:rowOff>
    </xdr:from>
    <xdr:to>
      <xdr:col>22</xdr:col>
      <xdr:colOff>165100</xdr:colOff>
      <xdr:row>18</xdr:row>
      <xdr:rowOff>95059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2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167329</xdr:rowOff>
    </xdr:from>
    <xdr:to>
      <xdr:col>19</xdr:col>
      <xdr:colOff>38100</xdr:colOff>
      <xdr:row>18</xdr:row>
      <xdr:rowOff>97479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9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137705</xdr:rowOff>
    </xdr:from>
    <xdr:to>
      <xdr:col>15</xdr:col>
      <xdr:colOff>101600</xdr:colOff>
      <xdr:row>18</xdr:row>
      <xdr:rowOff>67855</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9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78032</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6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166590</xdr:rowOff>
    </xdr:from>
    <xdr:to>
      <xdr:col>29</xdr:col>
      <xdr:colOff>127000</xdr:colOff>
      <xdr:row>36</xdr:row>
      <xdr:rowOff>170141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19840"/>
          <a:ext cx="6477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162623</xdr:rowOff>
    </xdr:from>
    <xdr:to>
      <xdr:col>26</xdr:col>
      <xdr:colOff>50800</xdr:colOff>
      <xdr:row>36</xdr:row>
      <xdr:rowOff>170141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15873"/>
          <a:ext cx="698500" cy="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156691</xdr:rowOff>
    </xdr:from>
    <xdr:to>
      <xdr:col>22</xdr:col>
      <xdr:colOff>114300</xdr:colOff>
      <xdr:row>36</xdr:row>
      <xdr:rowOff>162623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9941"/>
          <a:ext cx="698500" cy="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156691</xdr:rowOff>
    </xdr:from>
    <xdr:to>
      <xdr:col>18</xdr:col>
      <xdr:colOff>177800</xdr:colOff>
      <xdr:row>36</xdr:row>
      <xdr:rowOff>158863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0994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115790</xdr:rowOff>
    </xdr:from>
    <xdr:to>
      <xdr:col>29</xdr:col>
      <xdr:colOff>177800</xdr:colOff>
      <xdr:row>37</xdr:row>
      <xdr:rowOff>45940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87867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119341</xdr:rowOff>
    </xdr:from>
    <xdr:to>
      <xdr:col>26</xdr:col>
      <xdr:colOff>101600</xdr:colOff>
      <xdr:row>37</xdr:row>
      <xdr:rowOff>49491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7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111823</xdr:rowOff>
    </xdr:from>
    <xdr:to>
      <xdr:col>22</xdr:col>
      <xdr:colOff>165100</xdr:colOff>
      <xdr:row>37</xdr:row>
      <xdr:rowOff>41973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105891</xdr:rowOff>
    </xdr:from>
    <xdr:to>
      <xdr:col>19</xdr:col>
      <xdr:colOff>38100</xdr:colOff>
      <xdr:row>37</xdr:row>
      <xdr:rowOff>36041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108063</xdr:rowOff>
    </xdr:from>
    <xdr:to>
      <xdr:col>15</xdr:col>
      <xdr:colOff>101600</xdr:colOff>
      <xdr:row>37</xdr:row>
      <xdr:rowOff>38213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6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2739</xdr:rowOff>
    </xdr:from>
    <xdr:to>
      <xdr:col>24</xdr:col>
      <xdr:colOff>63500</xdr:colOff>
      <xdr:row>36</xdr:row>
      <xdr:rowOff>26871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74939"/>
          <a:ext cx="8382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26871</xdr:rowOff>
    </xdr:from>
    <xdr:to>
      <xdr:col>19</xdr:col>
      <xdr:colOff>177800</xdr:colOff>
      <xdr:row>36</xdr:row>
      <xdr:rowOff>54857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99071"/>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54857</xdr:rowOff>
    </xdr:from>
    <xdr:to>
      <xdr:col>15</xdr:col>
      <xdr:colOff>50800</xdr:colOff>
      <xdr:row>36</xdr:row>
      <xdr:rowOff>67913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2705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67913</xdr:rowOff>
    </xdr:from>
    <xdr:to>
      <xdr:col>10</xdr:col>
      <xdr:colOff>114300</xdr:colOff>
      <xdr:row>36</xdr:row>
      <xdr:rowOff>84589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40113"/>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123389</xdr:rowOff>
    </xdr:from>
    <xdr:to>
      <xdr:col>24</xdr:col>
      <xdr:colOff>114300</xdr:colOff>
      <xdr:row>36</xdr:row>
      <xdr:rowOff>53539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146266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7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147521</xdr:rowOff>
    </xdr:from>
    <xdr:to>
      <xdr:col>20</xdr:col>
      <xdr:colOff>38100</xdr:colOff>
      <xdr:row>36</xdr:row>
      <xdr:rowOff>77671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94198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4057</xdr:rowOff>
    </xdr:from>
    <xdr:to>
      <xdr:col>15</xdr:col>
      <xdr:colOff>101600</xdr:colOff>
      <xdr:row>36</xdr:row>
      <xdr:rowOff>105657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122184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17113</xdr:rowOff>
    </xdr:from>
    <xdr:to>
      <xdr:col>10</xdr:col>
      <xdr:colOff>165100</xdr:colOff>
      <xdr:row>36</xdr:row>
      <xdr:rowOff>118713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135240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33789</xdr:rowOff>
    </xdr:from>
    <xdr:to>
      <xdr:col>6</xdr:col>
      <xdr:colOff>38100</xdr:colOff>
      <xdr:row>36</xdr:row>
      <xdr:rowOff>135389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151916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112042</xdr:rowOff>
    </xdr:from>
    <xdr:to>
      <xdr:col>24</xdr:col>
      <xdr:colOff>63500</xdr:colOff>
      <xdr:row>56</xdr:row>
      <xdr:rowOff>166349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13242"/>
          <a:ext cx="8382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166349</xdr:rowOff>
    </xdr:from>
    <xdr:to>
      <xdr:col>19</xdr:col>
      <xdr:colOff>177800</xdr:colOff>
      <xdr:row>57</xdr:row>
      <xdr:rowOff>30715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7549"/>
          <a:ext cx="889000" cy="3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171248</xdr:rowOff>
    </xdr:from>
    <xdr:to>
      <xdr:col>15</xdr:col>
      <xdr:colOff>50800</xdr:colOff>
      <xdr:row>57</xdr:row>
      <xdr:rowOff>30715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72448"/>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169181</xdr:rowOff>
    </xdr:from>
    <xdr:to>
      <xdr:col>10</xdr:col>
      <xdr:colOff>114300</xdr:colOff>
      <xdr:row>56</xdr:row>
      <xdr:rowOff>171248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70381"/>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61242</xdr:rowOff>
    </xdr:from>
    <xdr:to>
      <xdr:col>24</xdr:col>
      <xdr:colOff>114300</xdr:colOff>
      <xdr:row>56</xdr:row>
      <xdr:rowOff>162842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84119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115549</xdr:rowOff>
    </xdr:from>
    <xdr:to>
      <xdr:col>20</xdr:col>
      <xdr:colOff>38100</xdr:colOff>
      <xdr:row>57</xdr:row>
      <xdr:rowOff>45699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62226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9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151365</xdr:rowOff>
    </xdr:from>
    <xdr:to>
      <xdr:col>15</xdr:col>
      <xdr:colOff>101600</xdr:colOff>
      <xdr:row>57</xdr:row>
      <xdr:rowOff>81515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98042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120448</xdr:rowOff>
    </xdr:from>
    <xdr:to>
      <xdr:col>10</xdr:col>
      <xdr:colOff>165100</xdr:colOff>
      <xdr:row>57</xdr:row>
      <xdr:rowOff>50598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67125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9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118381</xdr:rowOff>
    </xdr:from>
    <xdr:to>
      <xdr:col>6</xdr:col>
      <xdr:colOff>38100</xdr:colOff>
      <xdr:row>57</xdr:row>
      <xdr:rowOff>48531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65058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9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59562</xdr:rowOff>
    </xdr:from>
    <xdr:to>
      <xdr:col>24</xdr:col>
      <xdr:colOff>63500</xdr:colOff>
      <xdr:row>78</xdr:row>
      <xdr:rowOff>69621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3266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59562</xdr:rowOff>
    </xdr:from>
    <xdr:to>
      <xdr:col>19</xdr:col>
      <xdr:colOff>177800</xdr:colOff>
      <xdr:row>78</xdr:row>
      <xdr:rowOff>66022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2662"/>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66022</xdr:rowOff>
    </xdr:from>
    <xdr:to>
      <xdr:col>15</xdr:col>
      <xdr:colOff>50800</xdr:colOff>
      <xdr:row>78</xdr:row>
      <xdr:rowOff>87730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9122"/>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87730</xdr:rowOff>
    </xdr:from>
    <xdr:to>
      <xdr:col>10</xdr:col>
      <xdr:colOff>114300</xdr:colOff>
      <xdr:row>78</xdr:row>
      <xdr:rowOff>97427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0830"/>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18821</xdr:rowOff>
    </xdr:from>
    <xdr:to>
      <xdr:col>24</xdr:col>
      <xdr:colOff>114300</xdr:colOff>
      <xdr:row>78</xdr:row>
      <xdr:rowOff>120421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8762</xdr:rowOff>
    </xdr:from>
    <xdr:to>
      <xdr:col>20</xdr:col>
      <xdr:colOff>38100</xdr:colOff>
      <xdr:row>78</xdr:row>
      <xdr:rowOff>110362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101489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15222</xdr:rowOff>
    </xdr:from>
    <xdr:to>
      <xdr:col>15</xdr:col>
      <xdr:colOff>101600</xdr:colOff>
      <xdr:row>78</xdr:row>
      <xdr:rowOff>116822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107949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36930</xdr:rowOff>
    </xdr:from>
    <xdr:to>
      <xdr:col>10</xdr:col>
      <xdr:colOff>165100</xdr:colOff>
      <xdr:row>78</xdr:row>
      <xdr:rowOff>138530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129657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46627</xdr:rowOff>
    </xdr:from>
    <xdr:to>
      <xdr:col>6</xdr:col>
      <xdr:colOff>38100</xdr:colOff>
      <xdr:row>78</xdr:row>
      <xdr:rowOff>148227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162049</xdr:rowOff>
    </xdr:from>
    <xdr:to>
      <xdr:col>24</xdr:col>
      <xdr:colOff>63500</xdr:colOff>
      <xdr:row>96</xdr:row>
      <xdr:rowOff>95146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49799"/>
          <a:ext cx="838200" cy="10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144264</xdr:rowOff>
    </xdr:from>
    <xdr:to>
      <xdr:col>19</xdr:col>
      <xdr:colOff>177800</xdr:colOff>
      <xdr:row>96</xdr:row>
      <xdr:rowOff>95146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32014"/>
          <a:ext cx="889000" cy="1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144264</xdr:rowOff>
    </xdr:from>
    <xdr:to>
      <xdr:col>15</xdr:col>
      <xdr:colOff>50800</xdr:colOff>
      <xdr:row>97</xdr:row>
      <xdr:rowOff>17422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32014"/>
          <a:ext cx="889000" cy="2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17422</xdr:rowOff>
    </xdr:from>
    <xdr:to>
      <xdr:col>10</xdr:col>
      <xdr:colOff>114300</xdr:colOff>
      <xdr:row>97</xdr:row>
      <xdr:rowOff>17856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480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111249</xdr:rowOff>
    </xdr:from>
    <xdr:to>
      <xdr:col>24</xdr:col>
      <xdr:colOff>114300</xdr:colOff>
      <xdr:row>96</xdr:row>
      <xdr:rowOff>41399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89676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44346</xdr:rowOff>
    </xdr:from>
    <xdr:to>
      <xdr:col>20</xdr:col>
      <xdr:colOff>38100</xdr:colOff>
      <xdr:row>96</xdr:row>
      <xdr:rowOff>145946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137073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93464</xdr:rowOff>
    </xdr:from>
    <xdr:to>
      <xdr:col>15</xdr:col>
      <xdr:colOff>101600</xdr:colOff>
      <xdr:row>96</xdr:row>
      <xdr:rowOff>23614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138072</xdr:rowOff>
    </xdr:from>
    <xdr:to>
      <xdr:col>10</xdr:col>
      <xdr:colOff>165100</xdr:colOff>
      <xdr:row>97</xdr:row>
      <xdr:rowOff>68222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138506</xdr:rowOff>
    </xdr:from>
    <xdr:to>
      <xdr:col>6</xdr:col>
      <xdr:colOff>38100</xdr:colOff>
      <xdr:row>97</xdr:row>
      <xdr:rowOff>68656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59783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136626</xdr:rowOff>
    </xdr:from>
    <xdr:to>
      <xdr:col>55</xdr:col>
      <xdr:colOff>0</xdr:colOff>
      <xdr:row>37</xdr:row>
      <xdr:rowOff>153579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80276"/>
          <a:ext cx="8382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153579</xdr:rowOff>
    </xdr:from>
    <xdr:to>
      <xdr:col>50</xdr:col>
      <xdr:colOff>114300</xdr:colOff>
      <xdr:row>38</xdr:row>
      <xdr:rowOff>5062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97229"/>
          <a:ext cx="889000" cy="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76669</xdr:rowOff>
    </xdr:from>
    <xdr:to>
      <xdr:col>45</xdr:col>
      <xdr:colOff>177800</xdr:colOff>
      <xdr:row>38</xdr:row>
      <xdr:rowOff>5062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20319"/>
          <a:ext cx="889000" cy="9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76669</xdr:rowOff>
    </xdr:from>
    <xdr:to>
      <xdr:col>41</xdr:col>
      <xdr:colOff>50800</xdr:colOff>
      <xdr:row>38</xdr:row>
      <xdr:rowOff>13898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20319"/>
          <a:ext cx="889000" cy="1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85826</xdr:rowOff>
    </xdr:from>
    <xdr:to>
      <xdr:col>55</xdr:col>
      <xdr:colOff>50800</xdr:colOff>
      <xdr:row>38</xdr:row>
      <xdr:rowOff>15976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102779</xdr:rowOff>
    </xdr:from>
    <xdr:to>
      <xdr:col>50</xdr:col>
      <xdr:colOff>165100</xdr:colOff>
      <xdr:row>38</xdr:row>
      <xdr:rowOff>32928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6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24056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125713</xdr:rowOff>
    </xdr:from>
    <xdr:to>
      <xdr:col>46</xdr:col>
      <xdr:colOff>38100</xdr:colOff>
      <xdr:row>38</xdr:row>
      <xdr:rowOff>55863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46989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6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25869</xdr:rowOff>
    </xdr:from>
    <xdr:to>
      <xdr:col>41</xdr:col>
      <xdr:colOff>101600</xdr:colOff>
      <xdr:row>37</xdr:row>
      <xdr:rowOff>127469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118596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134548</xdr:rowOff>
    </xdr:from>
    <xdr:to>
      <xdr:col>36</xdr:col>
      <xdr:colOff>165100</xdr:colOff>
      <xdr:row>38</xdr:row>
      <xdr:rowOff>64698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55825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18018</xdr:rowOff>
    </xdr:from>
    <xdr:to>
      <xdr:col>55</xdr:col>
      <xdr:colOff>0</xdr:colOff>
      <xdr:row>58</xdr:row>
      <xdr:rowOff>29508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6211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17010</xdr:rowOff>
    </xdr:from>
    <xdr:to>
      <xdr:col>50</xdr:col>
      <xdr:colOff>114300</xdr:colOff>
      <xdr:row>58</xdr:row>
      <xdr:rowOff>29508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61110"/>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17010</xdr:rowOff>
    </xdr:from>
    <xdr:to>
      <xdr:col>45</xdr:col>
      <xdr:colOff>177800</xdr:colOff>
      <xdr:row>58</xdr:row>
      <xdr:rowOff>42361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61110"/>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42361</xdr:rowOff>
    </xdr:from>
    <xdr:to>
      <xdr:col>41</xdr:col>
      <xdr:colOff>50800</xdr:colOff>
      <xdr:row>58</xdr:row>
      <xdr:rowOff>64469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6461"/>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138668</xdr:rowOff>
    </xdr:from>
    <xdr:to>
      <xdr:col>55</xdr:col>
      <xdr:colOff>50800</xdr:colOff>
      <xdr:row>58</xdr:row>
      <xdr:rowOff>68818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98045</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150158</xdr:rowOff>
    </xdr:from>
    <xdr:to>
      <xdr:col>50</xdr:col>
      <xdr:colOff>165100</xdr:colOff>
      <xdr:row>58</xdr:row>
      <xdr:rowOff>80308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96835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9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137660</xdr:rowOff>
    </xdr:from>
    <xdr:to>
      <xdr:col>46</xdr:col>
      <xdr:colOff>38100</xdr:colOff>
      <xdr:row>58</xdr:row>
      <xdr:rowOff>67810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84337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8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163011</xdr:rowOff>
    </xdr:from>
    <xdr:to>
      <xdr:col>41</xdr:col>
      <xdr:colOff>101600</xdr:colOff>
      <xdr:row>58</xdr:row>
      <xdr:rowOff>93161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109688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1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13669</xdr:rowOff>
    </xdr:from>
    <xdr:to>
      <xdr:col>36</xdr:col>
      <xdr:colOff>165100</xdr:colOff>
      <xdr:row>58</xdr:row>
      <xdr:rowOff>115269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131796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78567</xdr:rowOff>
    </xdr:from>
    <xdr:to>
      <xdr:col>55</xdr:col>
      <xdr:colOff>0</xdr:colOff>
      <xdr:row>78</xdr:row>
      <xdr:rowOff>102065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51667"/>
          <a:ext cx="838200" cy="2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126299</xdr:rowOff>
    </xdr:from>
    <xdr:to>
      <xdr:col>50</xdr:col>
      <xdr:colOff>114300</xdr:colOff>
      <xdr:row>78</xdr:row>
      <xdr:rowOff>102065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27949"/>
          <a:ext cx="889000" cy="1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126299</xdr:rowOff>
    </xdr:from>
    <xdr:to>
      <xdr:col>45</xdr:col>
      <xdr:colOff>177800</xdr:colOff>
      <xdr:row>78</xdr:row>
      <xdr:rowOff>97717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27949"/>
          <a:ext cx="889000" cy="1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35827</xdr:rowOff>
    </xdr:from>
    <xdr:to>
      <xdr:col>41</xdr:col>
      <xdr:colOff>50800</xdr:colOff>
      <xdr:row>78</xdr:row>
      <xdr:rowOff>97717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08927"/>
          <a:ext cx="889000" cy="6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27767</xdr:rowOff>
    </xdr:from>
    <xdr:to>
      <xdr:col>55</xdr:col>
      <xdr:colOff>50800</xdr:colOff>
      <xdr:row>78</xdr:row>
      <xdr:rowOff>129367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51265</xdr:rowOff>
    </xdr:from>
    <xdr:to>
      <xdr:col>50</xdr:col>
      <xdr:colOff>165100</xdr:colOff>
      <xdr:row>78</xdr:row>
      <xdr:rowOff>152865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143992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75499</xdr:rowOff>
    </xdr:from>
    <xdr:to>
      <xdr:col>46</xdr:col>
      <xdr:colOff>38100</xdr:colOff>
      <xdr:row>78</xdr:row>
      <xdr:rowOff>5649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22176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5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46917</xdr:rowOff>
    </xdr:from>
    <xdr:to>
      <xdr:col>41</xdr:col>
      <xdr:colOff>101600</xdr:colOff>
      <xdr:row>78</xdr:row>
      <xdr:rowOff>148517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139644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156477</xdr:rowOff>
    </xdr:from>
    <xdr:to>
      <xdr:col>36</xdr:col>
      <xdr:colOff>165100</xdr:colOff>
      <xdr:row>78</xdr:row>
      <xdr:rowOff>86627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77754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39546</xdr:rowOff>
    </xdr:from>
    <xdr:to>
      <xdr:col>55</xdr:col>
      <xdr:colOff>0</xdr:colOff>
      <xdr:row>98</xdr:row>
      <xdr:rowOff>39815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41646"/>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39815</xdr:rowOff>
    </xdr:from>
    <xdr:to>
      <xdr:col>50</xdr:col>
      <xdr:colOff>114300</xdr:colOff>
      <xdr:row>98</xdr:row>
      <xdr:rowOff>64903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41915"/>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64903</xdr:rowOff>
    </xdr:from>
    <xdr:to>
      <xdr:col>45</xdr:col>
      <xdr:colOff>177800</xdr:colOff>
      <xdr:row>98</xdr:row>
      <xdr:rowOff>81083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7003"/>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81083</xdr:rowOff>
    </xdr:from>
    <xdr:to>
      <xdr:col>41</xdr:col>
      <xdr:colOff>50800</xdr:colOff>
      <xdr:row>98</xdr:row>
      <xdr:rowOff>92219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83183"/>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160196</xdr:rowOff>
    </xdr:from>
    <xdr:to>
      <xdr:col>55</xdr:col>
      <xdr:colOff>50800</xdr:colOff>
      <xdr:row>98</xdr:row>
      <xdr:rowOff>90346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119573</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7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160465</xdr:rowOff>
    </xdr:from>
    <xdr:to>
      <xdr:col>50</xdr:col>
      <xdr:colOff>165100</xdr:colOff>
      <xdr:row>98</xdr:row>
      <xdr:rowOff>90615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107142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6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14103</xdr:rowOff>
    </xdr:from>
    <xdr:to>
      <xdr:col>46</xdr:col>
      <xdr:colOff>38100</xdr:colOff>
      <xdr:row>98</xdr:row>
      <xdr:rowOff>115703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132230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30283</xdr:rowOff>
    </xdr:from>
    <xdr:to>
      <xdr:col>41</xdr:col>
      <xdr:colOff>101600</xdr:colOff>
      <xdr:row>98</xdr:row>
      <xdr:rowOff>131883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148410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0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41419</xdr:rowOff>
    </xdr:from>
    <xdr:to>
      <xdr:col>36</xdr:col>
      <xdr:colOff>165100</xdr:colOff>
      <xdr:row>98</xdr:row>
      <xdr:rowOff>143019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159546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131295</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46395"/>
          <a:ext cx="838200" cy="8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131295</xdr:rowOff>
    </xdr:from>
    <xdr:to>
      <xdr:col>81</xdr:col>
      <xdr:colOff>50800</xdr:colOff>
      <xdr:row>38</xdr:row>
      <xdr:rowOff>162987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46395"/>
          <a:ext cx="889000" cy="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162987</xdr:rowOff>
    </xdr:from>
    <xdr:to>
      <xdr:col>76</xdr:col>
      <xdr:colOff>114300</xdr:colOff>
      <xdr:row>39</xdr:row>
      <xdr:rowOff>24032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78087"/>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135013</xdr:rowOff>
    </xdr:from>
    <xdr:to>
      <xdr:col>71</xdr:col>
      <xdr:colOff>177800</xdr:colOff>
      <xdr:row>39</xdr:row>
      <xdr:rowOff>24032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50113"/>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80495</xdr:rowOff>
    </xdr:from>
    <xdr:to>
      <xdr:col>81</xdr:col>
      <xdr:colOff>101600</xdr:colOff>
      <xdr:row>39</xdr:row>
      <xdr:rowOff>10645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27172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7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112187</xdr:rowOff>
    </xdr:from>
    <xdr:to>
      <xdr:col>76</xdr:col>
      <xdr:colOff>165100</xdr:colOff>
      <xdr:row>39</xdr:row>
      <xdr:rowOff>42337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33464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144682</xdr:rowOff>
    </xdr:from>
    <xdr:to>
      <xdr:col>72</xdr:col>
      <xdr:colOff>38100</xdr:colOff>
      <xdr:row>39</xdr:row>
      <xdr:rowOff>74832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65959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84213</xdr:rowOff>
    </xdr:from>
    <xdr:to>
      <xdr:col>67</xdr:col>
      <xdr:colOff>101600</xdr:colOff>
      <xdr:row>39</xdr:row>
      <xdr:rowOff>14363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30891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79054</xdr:rowOff>
    </xdr:from>
    <xdr:to>
      <xdr:col>85</xdr:col>
      <xdr:colOff>127000</xdr:colOff>
      <xdr:row>78</xdr:row>
      <xdr:rowOff>87534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52154"/>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72503</xdr:rowOff>
    </xdr:from>
    <xdr:to>
      <xdr:col>81</xdr:col>
      <xdr:colOff>50800</xdr:colOff>
      <xdr:row>78</xdr:row>
      <xdr:rowOff>87534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44560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71783</xdr:rowOff>
    </xdr:from>
    <xdr:to>
      <xdr:col>76</xdr:col>
      <xdr:colOff>114300</xdr:colOff>
      <xdr:row>78</xdr:row>
      <xdr:rowOff>72503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444883"/>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71783</xdr:rowOff>
    </xdr:from>
    <xdr:to>
      <xdr:col>71</xdr:col>
      <xdr:colOff>177800</xdr:colOff>
      <xdr:row>78</xdr:row>
      <xdr:rowOff>89767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44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28254</xdr:rowOff>
    </xdr:from>
    <xdr:to>
      <xdr:col>85</xdr:col>
      <xdr:colOff>177800</xdr:colOff>
      <xdr:row>78</xdr:row>
      <xdr:rowOff>129854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6681</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36734</xdr:rowOff>
    </xdr:from>
    <xdr:to>
      <xdr:col>81</xdr:col>
      <xdr:colOff>101600</xdr:colOff>
      <xdr:row>78</xdr:row>
      <xdr:rowOff>138334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129461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21703</xdr:rowOff>
    </xdr:from>
    <xdr:to>
      <xdr:col>76</xdr:col>
      <xdr:colOff>165100</xdr:colOff>
      <xdr:row>78</xdr:row>
      <xdr:rowOff>123303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114430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20983</xdr:rowOff>
    </xdr:from>
    <xdr:to>
      <xdr:col>72</xdr:col>
      <xdr:colOff>38100</xdr:colOff>
      <xdr:row>78</xdr:row>
      <xdr:rowOff>122583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113710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38967</xdr:rowOff>
    </xdr:from>
    <xdr:to>
      <xdr:col>67</xdr:col>
      <xdr:colOff>101600</xdr:colOff>
      <xdr:row>78</xdr:row>
      <xdr:rowOff>140567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131694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36959</xdr:rowOff>
    </xdr:from>
    <xdr:to>
      <xdr:col>85</xdr:col>
      <xdr:colOff>127000</xdr:colOff>
      <xdr:row>99</xdr:row>
      <xdr:rowOff>2629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9059"/>
          <a:ext cx="838200" cy="1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134669</xdr:rowOff>
    </xdr:from>
    <xdr:to>
      <xdr:col>81</xdr:col>
      <xdr:colOff>50800</xdr:colOff>
      <xdr:row>98</xdr:row>
      <xdr:rowOff>36959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65319"/>
          <a:ext cx="889000" cy="7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134669</xdr:rowOff>
    </xdr:from>
    <xdr:to>
      <xdr:col>76</xdr:col>
      <xdr:colOff>114300</xdr:colOff>
      <xdr:row>98</xdr:row>
      <xdr:rowOff>50705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65319"/>
          <a:ext cx="8890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50705</xdr:rowOff>
    </xdr:from>
    <xdr:to>
      <xdr:col>71</xdr:col>
      <xdr:colOff>177800</xdr:colOff>
      <xdr:row>98</xdr:row>
      <xdr:rowOff>146776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52805"/>
          <a:ext cx="889000" cy="9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123279</xdr:rowOff>
    </xdr:from>
    <xdr:to>
      <xdr:col>85</xdr:col>
      <xdr:colOff>177800</xdr:colOff>
      <xdr:row>99</xdr:row>
      <xdr:rowOff>53429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38206</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157609</xdr:rowOff>
    </xdr:from>
    <xdr:to>
      <xdr:col>81</xdr:col>
      <xdr:colOff>101600</xdr:colOff>
      <xdr:row>98</xdr:row>
      <xdr:rowOff>87759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78886</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8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83869</xdr:rowOff>
    </xdr:from>
    <xdr:to>
      <xdr:col>76</xdr:col>
      <xdr:colOff>165100</xdr:colOff>
      <xdr:row>98</xdr:row>
      <xdr:rowOff>14019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5146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171355</xdr:rowOff>
    </xdr:from>
    <xdr:to>
      <xdr:col>72</xdr:col>
      <xdr:colOff>38100</xdr:colOff>
      <xdr:row>98</xdr:row>
      <xdr:rowOff>101505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118032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95976</xdr:rowOff>
    </xdr:from>
    <xdr:to>
      <xdr:col>67</xdr:col>
      <xdr:colOff>101600</xdr:colOff>
      <xdr:row>99</xdr:row>
      <xdr:rowOff>26126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17253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116968</xdr:rowOff>
    </xdr:from>
    <xdr:to>
      <xdr:col>116</xdr:col>
      <xdr:colOff>63500</xdr:colOff>
      <xdr:row>58</xdr:row>
      <xdr:rowOff>120900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6106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111024</xdr:rowOff>
    </xdr:from>
    <xdr:to>
      <xdr:col>111</xdr:col>
      <xdr:colOff>177800</xdr:colOff>
      <xdr:row>58</xdr:row>
      <xdr:rowOff>116968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551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110627</xdr:rowOff>
    </xdr:from>
    <xdr:to>
      <xdr:col>107</xdr:col>
      <xdr:colOff>50800</xdr:colOff>
      <xdr:row>58</xdr:row>
      <xdr:rowOff>111024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54727"/>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107138</xdr:rowOff>
    </xdr:from>
    <xdr:to>
      <xdr:col>102</xdr:col>
      <xdr:colOff>114300</xdr:colOff>
      <xdr:row>58</xdr:row>
      <xdr:rowOff>110627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51238"/>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70100</xdr:rowOff>
    </xdr:from>
    <xdr:to>
      <xdr:col>116</xdr:col>
      <xdr:colOff>114300</xdr:colOff>
      <xdr:row>59</xdr:row>
      <xdr:rowOff>250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66168</xdr:rowOff>
    </xdr:from>
    <xdr:to>
      <xdr:col>112</xdr:col>
      <xdr:colOff>38100</xdr:colOff>
      <xdr:row>58</xdr:row>
      <xdr:rowOff>167768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60224</xdr:rowOff>
    </xdr:from>
    <xdr:to>
      <xdr:col>107</xdr:col>
      <xdr:colOff>101600</xdr:colOff>
      <xdr:row>58</xdr:row>
      <xdr:rowOff>161824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59827</xdr:rowOff>
    </xdr:from>
    <xdr:to>
      <xdr:col>102</xdr:col>
      <xdr:colOff>165100</xdr:colOff>
      <xdr:row>58</xdr:row>
      <xdr:rowOff>161427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152554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56338</xdr:rowOff>
    </xdr:from>
    <xdr:to>
      <xdr:col>98</xdr:col>
      <xdr:colOff>38100</xdr:colOff>
      <xdr:row>58</xdr:row>
      <xdr:rowOff>157938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10664</xdr:rowOff>
    </xdr:from>
    <xdr:to>
      <xdr:col>116</xdr:col>
      <xdr:colOff>63500</xdr:colOff>
      <xdr:row>77</xdr:row>
      <xdr:rowOff>71352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12314"/>
          <a:ext cx="8382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10664</xdr:rowOff>
    </xdr:from>
    <xdr:to>
      <xdr:col>111</xdr:col>
      <xdr:colOff>177800</xdr:colOff>
      <xdr:row>77</xdr:row>
      <xdr:rowOff>67289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12314"/>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28611</xdr:rowOff>
    </xdr:from>
    <xdr:to>
      <xdr:col>107</xdr:col>
      <xdr:colOff>50800</xdr:colOff>
      <xdr:row>77</xdr:row>
      <xdr:rowOff>67289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30261"/>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28611</xdr:rowOff>
    </xdr:from>
    <xdr:to>
      <xdr:col>102</xdr:col>
      <xdr:colOff>114300</xdr:colOff>
      <xdr:row>77</xdr:row>
      <xdr:rowOff>67087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30261"/>
          <a:ext cx="889000" cy="3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20552</xdr:rowOff>
    </xdr:from>
    <xdr:to>
      <xdr:col>116</xdr:col>
      <xdr:colOff>114300</xdr:colOff>
      <xdr:row>77</xdr:row>
      <xdr:rowOff>122152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170429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131314</xdr:rowOff>
    </xdr:from>
    <xdr:to>
      <xdr:col>112</xdr:col>
      <xdr:colOff>38100</xdr:colOff>
      <xdr:row>77</xdr:row>
      <xdr:rowOff>61464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52591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16489</xdr:rowOff>
    </xdr:from>
    <xdr:to>
      <xdr:col>107</xdr:col>
      <xdr:colOff>101600</xdr:colOff>
      <xdr:row>77</xdr:row>
      <xdr:rowOff>118089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109216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149261</xdr:rowOff>
    </xdr:from>
    <xdr:to>
      <xdr:col>102</xdr:col>
      <xdr:colOff>165100</xdr:colOff>
      <xdr:row>77</xdr:row>
      <xdr:rowOff>79411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95937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16287</xdr:rowOff>
    </xdr:from>
    <xdr:to>
      <xdr:col>98</xdr:col>
      <xdr:colOff>38100</xdr:colOff>
      <xdr:row>77</xdr:row>
      <xdr:rowOff>117887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109014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1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神津島村サステナブル創造事業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無電柱化計画策定事業</a:t>
          </a:r>
          <a:r>
            <a:rPr kumimoji="1" lang="ja-JP" altLang="ja-JP" sz="1100">
              <a:solidFill>
                <a:sysClr val="windowText" lastClr="000000"/>
              </a:solidFill>
              <a:effectLst/>
              <a:latin typeface="+mn-lt"/>
              <a:ea typeface="+mn-ea"/>
              <a:cs typeface="+mn-cs"/>
            </a:rPr>
            <a:t>等の実施に伴う増額となっている。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学校等給食費無償化事業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物価高騰対応臨時給付金</a:t>
          </a:r>
          <a:r>
            <a:rPr kumimoji="1" lang="ja-JP" altLang="ja-JP" sz="1100">
              <a:solidFill>
                <a:sysClr val="windowText" lastClr="000000"/>
              </a:solidFill>
              <a:effectLst/>
              <a:latin typeface="+mn-lt"/>
              <a:ea typeface="+mn-ea"/>
              <a:cs typeface="+mn-cs"/>
            </a:rPr>
            <a:t>給付金事業の</a:t>
          </a:r>
          <a:r>
            <a:rPr kumimoji="1" lang="ja-JP" altLang="en-US" sz="1100">
              <a:solidFill>
                <a:sysClr val="windowText" lastClr="000000"/>
              </a:solidFill>
              <a:effectLst/>
              <a:latin typeface="+mn-lt"/>
              <a:ea typeface="+mn-ea"/>
              <a:cs typeface="+mn-cs"/>
            </a:rPr>
            <a:t>実施</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令和５年度より新規事業（宿泊施設等改修補助事業）の実施</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普通建設事業費・・・決算比では</a:t>
          </a:r>
          <a:r>
            <a:rPr kumimoji="1" lang="ja-JP" altLang="en-US" sz="1100">
              <a:solidFill>
                <a:sysClr val="windowText" lastClr="000000"/>
              </a:solidFill>
              <a:effectLst/>
              <a:latin typeface="+mn-lt"/>
              <a:ea typeface="+mn-ea"/>
              <a:cs typeface="+mn-cs"/>
            </a:rPr>
            <a:t>７０，８９３</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となっている。これは、</a:t>
          </a:r>
          <a:r>
            <a:rPr kumimoji="1" lang="ja-JP" altLang="en-US" sz="1100">
              <a:solidFill>
                <a:sysClr val="windowText" lastClr="000000"/>
              </a:solidFill>
              <a:effectLst/>
              <a:latin typeface="+mn-lt"/>
              <a:ea typeface="+mn-ea"/>
              <a:cs typeface="+mn-cs"/>
            </a:rPr>
            <a:t>農業用水施設改修事業や役場庁舎改修事業</a:t>
          </a:r>
          <a:r>
            <a:rPr kumimoji="1" lang="ja-JP" altLang="ja-JP" sz="1100">
              <a:solidFill>
                <a:sysClr val="windowText" lastClr="000000"/>
              </a:solidFill>
              <a:effectLst/>
              <a:latin typeface="+mn-lt"/>
              <a:ea typeface="+mn-ea"/>
              <a:cs typeface="+mn-cs"/>
            </a:rPr>
            <a:t>などの大規模事業の</a:t>
          </a:r>
          <a:r>
            <a:rPr kumimoji="1" lang="ja-JP" altLang="en-US" sz="1100">
              <a:solidFill>
                <a:sysClr val="windowText" lastClr="000000"/>
              </a:solidFill>
              <a:effectLst/>
              <a:latin typeface="+mn-lt"/>
              <a:ea typeface="+mn-ea"/>
              <a:cs typeface="+mn-cs"/>
            </a:rPr>
            <a:t>実施</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繰出金・・・各会計の前年比は下水道会計</a:t>
          </a:r>
          <a:r>
            <a:rPr kumimoji="1" lang="ja-JP" altLang="en-US" sz="1100">
              <a:solidFill>
                <a:sysClr val="windowText" lastClr="000000"/>
              </a:solidFill>
              <a:effectLst/>
              <a:latin typeface="+mn-lt"/>
              <a:ea typeface="+mn-ea"/>
              <a:cs typeface="+mn-cs"/>
            </a:rPr>
            <a:t>３，３４５</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、簡易水道会計</a:t>
          </a:r>
          <a:r>
            <a:rPr kumimoji="1" lang="ja-JP" altLang="en-US" sz="1100">
              <a:solidFill>
                <a:sysClr val="windowText" lastClr="000000"/>
              </a:solidFill>
              <a:effectLst/>
              <a:latin typeface="+mn-lt"/>
              <a:ea typeface="+mn-ea"/>
              <a:cs typeface="+mn-cs"/>
            </a:rPr>
            <a:t>２０，８４１</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、国民健康保険会計</a:t>
          </a:r>
          <a:r>
            <a:rPr kumimoji="1" lang="ja-JP" altLang="en-US" sz="1100">
              <a:solidFill>
                <a:sysClr val="windowText" lastClr="000000"/>
              </a:solidFill>
              <a:effectLst/>
              <a:latin typeface="+mn-lt"/>
              <a:ea typeface="+mn-ea"/>
              <a:cs typeface="+mn-cs"/>
            </a:rPr>
            <a:t>８，６２８</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、後期高齢会計</a:t>
          </a:r>
          <a:r>
            <a:rPr kumimoji="1" lang="ja-JP" altLang="en-US" sz="1100">
              <a:solidFill>
                <a:sysClr val="windowText" lastClr="000000"/>
              </a:solidFill>
              <a:effectLst/>
              <a:latin typeface="+mn-lt"/>
              <a:ea typeface="+mn-ea"/>
              <a:cs typeface="+mn-cs"/>
            </a:rPr>
            <a:t>４９５</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、介護会計</a:t>
          </a:r>
          <a:r>
            <a:rPr kumimoji="1" lang="ja-JP" altLang="en-US" sz="1100">
              <a:solidFill>
                <a:sysClr val="windowText" lastClr="000000"/>
              </a:solidFill>
              <a:effectLst/>
              <a:latin typeface="+mn-lt"/>
              <a:ea typeface="+mn-ea"/>
              <a:cs typeface="+mn-cs"/>
            </a:rPr>
            <a:t>４，６９２</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と、全会計で前年比</a:t>
          </a:r>
          <a:r>
            <a:rPr kumimoji="1" lang="ja-JP" altLang="en-US" sz="1100">
              <a:solidFill>
                <a:sysClr val="windowText" lastClr="000000"/>
              </a:solidFill>
              <a:effectLst/>
              <a:latin typeface="+mn-lt"/>
              <a:ea typeface="+mn-ea"/>
              <a:cs typeface="+mn-cs"/>
            </a:rPr>
            <a:t>では減額</a:t>
          </a:r>
          <a:r>
            <a:rPr kumimoji="1" lang="ja-JP" altLang="ja-JP" sz="1100">
              <a:solidFill>
                <a:sysClr val="windowText" lastClr="000000"/>
              </a:solidFill>
              <a:effectLst/>
              <a:latin typeface="+mn-lt"/>
              <a:ea typeface="+mn-ea"/>
              <a:cs typeface="+mn-cs"/>
            </a:rPr>
            <a:t>となった。特別会計における財政の健全化を徹底し、一般会計に頼ることのない運営を図っていく必要がある。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その他・・・人件費</a:t>
          </a:r>
          <a:r>
            <a:rPr kumimoji="1" lang="ja-JP" altLang="en-US" sz="1100">
              <a:solidFill>
                <a:sysClr val="windowText" lastClr="000000"/>
              </a:solidFill>
              <a:effectLst/>
              <a:latin typeface="+mn-lt"/>
              <a:ea typeface="+mn-ea"/>
              <a:cs typeface="+mn-cs"/>
            </a:rPr>
            <a:t>の主なものは会計年度職員の給与等の改定に伴う増加</a:t>
          </a:r>
          <a:r>
            <a:rPr kumimoji="1" lang="ja-JP" altLang="ja-JP" sz="1100">
              <a:solidFill>
                <a:sysClr val="windowText" lastClr="000000"/>
              </a:solidFill>
              <a:effectLst/>
              <a:latin typeface="+mn-lt"/>
              <a:ea typeface="+mn-ea"/>
              <a:cs typeface="+mn-cs"/>
            </a:rPr>
            <a:t>。維持補修費は</a:t>
          </a:r>
          <a:r>
            <a:rPr kumimoji="1" lang="ja-JP" altLang="en-US" sz="1100">
              <a:solidFill>
                <a:sysClr val="windowText" lastClr="000000"/>
              </a:solidFill>
              <a:effectLst/>
              <a:latin typeface="+mn-lt"/>
              <a:ea typeface="+mn-ea"/>
              <a:cs typeface="+mn-cs"/>
            </a:rPr>
            <a:t>公共施設（教育施設関係や観光施設）修繕費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82969</xdr:rowOff>
    </xdr:from>
    <xdr:to>
      <xdr:col>24</xdr:col>
      <xdr:colOff>63500</xdr:colOff>
      <xdr:row>37</xdr:row>
      <xdr:rowOff>119050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619"/>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119050</xdr:rowOff>
    </xdr:from>
    <xdr:to>
      <xdr:col>19</xdr:col>
      <xdr:colOff>177800</xdr:colOff>
      <xdr:row>37</xdr:row>
      <xdr:rowOff>144005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270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141643</xdr:rowOff>
    </xdr:from>
    <xdr:to>
      <xdr:col>15</xdr:col>
      <xdr:colOff>50800</xdr:colOff>
      <xdr:row>37</xdr:row>
      <xdr:rowOff>144005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529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127826</xdr:rowOff>
    </xdr:from>
    <xdr:to>
      <xdr:col>10</xdr:col>
      <xdr:colOff>114300</xdr:colOff>
      <xdr:row>37</xdr:row>
      <xdr:rowOff>141643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476"/>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32169</xdr:rowOff>
    </xdr:from>
    <xdr:to>
      <xdr:col>24</xdr:col>
      <xdr:colOff>114300</xdr:colOff>
      <xdr:row>37</xdr:row>
      <xdr:rowOff>133769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55046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68250</xdr:rowOff>
    </xdr:from>
    <xdr:to>
      <xdr:col>20</xdr:col>
      <xdr:colOff>38100</xdr:colOff>
      <xdr:row>37</xdr:row>
      <xdr:rowOff>169850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93205</xdr:rowOff>
    </xdr:from>
    <xdr:to>
      <xdr:col>15</xdr:col>
      <xdr:colOff>101600</xdr:colOff>
      <xdr:row>38</xdr:row>
      <xdr:rowOff>23355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90843</xdr:rowOff>
    </xdr:from>
    <xdr:to>
      <xdr:col>10</xdr:col>
      <xdr:colOff>165100</xdr:colOff>
      <xdr:row>38</xdr:row>
      <xdr:rowOff>20993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37520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77026</xdr:rowOff>
    </xdr:from>
    <xdr:to>
      <xdr:col>6</xdr:col>
      <xdr:colOff>38100</xdr:colOff>
      <xdr:row>38</xdr:row>
      <xdr:rowOff>7176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23703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36846</xdr:rowOff>
    </xdr:from>
    <xdr:to>
      <xdr:col>24</xdr:col>
      <xdr:colOff>63500</xdr:colOff>
      <xdr:row>58</xdr:row>
      <xdr:rowOff>56310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0946"/>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36846</xdr:rowOff>
    </xdr:from>
    <xdr:to>
      <xdr:col>19</xdr:col>
      <xdr:colOff>177800</xdr:colOff>
      <xdr:row>58</xdr:row>
      <xdr:rowOff>45130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0946"/>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28550</xdr:rowOff>
    </xdr:from>
    <xdr:to>
      <xdr:col>15</xdr:col>
      <xdr:colOff>50800</xdr:colOff>
      <xdr:row>58</xdr:row>
      <xdr:rowOff>45130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2650"/>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28550</xdr:rowOff>
    </xdr:from>
    <xdr:to>
      <xdr:col>10</xdr:col>
      <xdr:colOff>114300</xdr:colOff>
      <xdr:row>58</xdr:row>
      <xdr:rowOff>73672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2650"/>
          <a:ext cx="889000" cy="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5510</xdr:rowOff>
    </xdr:from>
    <xdr:to>
      <xdr:col>24</xdr:col>
      <xdr:colOff>114300</xdr:colOff>
      <xdr:row>58</xdr:row>
      <xdr:rowOff>107110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157496</xdr:rowOff>
    </xdr:from>
    <xdr:to>
      <xdr:col>20</xdr:col>
      <xdr:colOff>38100</xdr:colOff>
      <xdr:row>58</xdr:row>
      <xdr:rowOff>87646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78773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165780</xdr:rowOff>
    </xdr:from>
    <xdr:to>
      <xdr:col>15</xdr:col>
      <xdr:colOff>101600</xdr:colOff>
      <xdr:row>58</xdr:row>
      <xdr:rowOff>95930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87057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149200</xdr:rowOff>
    </xdr:from>
    <xdr:to>
      <xdr:col>10</xdr:col>
      <xdr:colOff>165100</xdr:colOff>
      <xdr:row>58</xdr:row>
      <xdr:rowOff>79350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95877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22872</xdr:rowOff>
    </xdr:from>
    <xdr:to>
      <xdr:col>6</xdr:col>
      <xdr:colOff>38100</xdr:colOff>
      <xdr:row>58</xdr:row>
      <xdr:rowOff>124472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115599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127620</xdr:rowOff>
    </xdr:from>
    <xdr:to>
      <xdr:col>24</xdr:col>
      <xdr:colOff>63500</xdr:colOff>
      <xdr:row>76</xdr:row>
      <xdr:rowOff>146359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57820"/>
          <a:ext cx="838200" cy="1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146359</xdr:rowOff>
    </xdr:from>
    <xdr:to>
      <xdr:col>19</xdr:col>
      <xdr:colOff>177800</xdr:colOff>
      <xdr:row>76</xdr:row>
      <xdr:rowOff>148383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6559"/>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111102</xdr:rowOff>
    </xdr:from>
    <xdr:to>
      <xdr:col>15</xdr:col>
      <xdr:colOff>50800</xdr:colOff>
      <xdr:row>76</xdr:row>
      <xdr:rowOff>148383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41302"/>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111102</xdr:rowOff>
    </xdr:from>
    <xdr:to>
      <xdr:col>10</xdr:col>
      <xdr:colOff>114300</xdr:colOff>
      <xdr:row>77</xdr:row>
      <xdr:rowOff>48630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1302"/>
          <a:ext cx="889000" cy="1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76820</xdr:rowOff>
    </xdr:from>
    <xdr:to>
      <xdr:col>24</xdr:col>
      <xdr:colOff>114300</xdr:colOff>
      <xdr:row>77</xdr:row>
      <xdr:rowOff>6970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55247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95559</xdr:rowOff>
    </xdr:from>
    <xdr:to>
      <xdr:col>20</xdr:col>
      <xdr:colOff>38100</xdr:colOff>
      <xdr:row>77</xdr:row>
      <xdr:rowOff>25709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97583</xdr:rowOff>
    </xdr:from>
    <xdr:to>
      <xdr:col>15</xdr:col>
      <xdr:colOff>101600</xdr:colOff>
      <xdr:row>77</xdr:row>
      <xdr:rowOff>27733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18860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60302</xdr:rowOff>
    </xdr:from>
    <xdr:to>
      <xdr:col>10</xdr:col>
      <xdr:colOff>165100</xdr:colOff>
      <xdr:row>76</xdr:row>
      <xdr:rowOff>161902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169280</xdr:rowOff>
    </xdr:from>
    <xdr:to>
      <xdr:col>6</xdr:col>
      <xdr:colOff>38100</xdr:colOff>
      <xdr:row>77</xdr:row>
      <xdr:rowOff>99430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90557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160217</xdr:rowOff>
    </xdr:from>
    <xdr:to>
      <xdr:col>24</xdr:col>
      <xdr:colOff>63500</xdr:colOff>
      <xdr:row>96</xdr:row>
      <xdr:rowOff>38824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47967"/>
          <a:ext cx="838200" cy="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60438</xdr:rowOff>
    </xdr:from>
    <xdr:to>
      <xdr:col>19</xdr:col>
      <xdr:colOff>177800</xdr:colOff>
      <xdr:row>95</xdr:row>
      <xdr:rowOff>160217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48188"/>
          <a:ext cx="889000" cy="9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60438</xdr:rowOff>
    </xdr:from>
    <xdr:to>
      <xdr:col>15</xdr:col>
      <xdr:colOff>50800</xdr:colOff>
      <xdr:row>97</xdr:row>
      <xdr:rowOff>7069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48188"/>
          <a:ext cx="889000" cy="2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162606</xdr:rowOff>
    </xdr:from>
    <xdr:to>
      <xdr:col>10</xdr:col>
      <xdr:colOff>114300</xdr:colOff>
      <xdr:row>97</xdr:row>
      <xdr:rowOff>7069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21806"/>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159474</xdr:rowOff>
    </xdr:from>
    <xdr:to>
      <xdr:col>24</xdr:col>
      <xdr:colOff>114300</xdr:colOff>
      <xdr:row>96</xdr:row>
      <xdr:rowOff>89624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10901</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109417</xdr:rowOff>
    </xdr:from>
    <xdr:to>
      <xdr:col>20</xdr:col>
      <xdr:colOff>38100</xdr:colOff>
      <xdr:row>96</xdr:row>
      <xdr:rowOff>39567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56094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7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9638</xdr:rowOff>
    </xdr:from>
    <xdr:to>
      <xdr:col>15</xdr:col>
      <xdr:colOff>101600</xdr:colOff>
      <xdr:row>95</xdr:row>
      <xdr:rowOff>111238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127765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127719</xdr:rowOff>
    </xdr:from>
    <xdr:to>
      <xdr:col>10</xdr:col>
      <xdr:colOff>165100</xdr:colOff>
      <xdr:row>97</xdr:row>
      <xdr:rowOff>57869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48996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6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111806</xdr:rowOff>
    </xdr:from>
    <xdr:to>
      <xdr:col>6</xdr:col>
      <xdr:colOff>38100</xdr:colOff>
      <xdr:row>97</xdr:row>
      <xdr:rowOff>41956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58483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128137</xdr:rowOff>
    </xdr:from>
    <xdr:to>
      <xdr:col>55</xdr:col>
      <xdr:colOff>0</xdr:colOff>
      <xdr:row>36</xdr:row>
      <xdr:rowOff>71863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128887"/>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91161</xdr:rowOff>
    </xdr:from>
    <xdr:to>
      <xdr:col>50</xdr:col>
      <xdr:colOff>114300</xdr:colOff>
      <xdr:row>35</xdr:row>
      <xdr:rowOff>128137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091911"/>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139452</xdr:rowOff>
    </xdr:from>
    <xdr:to>
      <xdr:col>45</xdr:col>
      <xdr:colOff>177800</xdr:colOff>
      <xdr:row>35</xdr:row>
      <xdr:rowOff>91161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797302"/>
          <a:ext cx="889000" cy="29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139452</xdr:rowOff>
    </xdr:from>
    <xdr:to>
      <xdr:col>41</xdr:col>
      <xdr:colOff>50800</xdr:colOff>
      <xdr:row>35</xdr:row>
      <xdr:rowOff>137852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797302"/>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20255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21063</xdr:rowOff>
    </xdr:from>
    <xdr:to>
      <xdr:col>55</xdr:col>
      <xdr:colOff>50800</xdr:colOff>
      <xdr:row>36</xdr:row>
      <xdr:rowOff>122663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43940</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77337</xdr:rowOff>
    </xdr:from>
    <xdr:to>
      <xdr:col>50</xdr:col>
      <xdr:colOff>165100</xdr:colOff>
      <xdr:row>36</xdr:row>
      <xdr:rowOff>7487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0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24014</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58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40361</xdr:rowOff>
    </xdr:from>
    <xdr:to>
      <xdr:col>46</xdr:col>
      <xdr:colOff>38100</xdr:colOff>
      <xdr:row>35</xdr:row>
      <xdr:rowOff>141961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158488</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8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88652</xdr:rowOff>
    </xdr:from>
    <xdr:to>
      <xdr:col>41</xdr:col>
      <xdr:colOff>101600</xdr:colOff>
      <xdr:row>34</xdr:row>
      <xdr:rowOff>18802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35329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87052</xdr:rowOff>
    </xdr:from>
    <xdr:to>
      <xdr:col>36</xdr:col>
      <xdr:colOff>165100</xdr:colOff>
      <xdr:row>36</xdr:row>
      <xdr:rowOff>17202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33729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58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46012</xdr:rowOff>
    </xdr:from>
    <xdr:to>
      <xdr:col>55</xdr:col>
      <xdr:colOff>0</xdr:colOff>
      <xdr:row>58</xdr:row>
      <xdr:rowOff>127496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0112"/>
          <a:ext cx="838200" cy="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127496</xdr:rowOff>
    </xdr:from>
    <xdr:to>
      <xdr:col>50</xdr:col>
      <xdr:colOff>114300</xdr:colOff>
      <xdr:row>58</xdr:row>
      <xdr:rowOff>137077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1596"/>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21874</xdr:rowOff>
    </xdr:from>
    <xdr:to>
      <xdr:col>45</xdr:col>
      <xdr:colOff>177800</xdr:colOff>
      <xdr:row>58</xdr:row>
      <xdr:rowOff>137077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5974"/>
          <a:ext cx="889000" cy="1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21874</xdr:rowOff>
    </xdr:from>
    <xdr:to>
      <xdr:col>41</xdr:col>
      <xdr:colOff>50800</xdr:colOff>
      <xdr:row>58</xdr:row>
      <xdr:rowOff>159312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5974"/>
          <a:ext cx="889000" cy="1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166662</xdr:rowOff>
    </xdr:from>
    <xdr:to>
      <xdr:col>55</xdr:col>
      <xdr:colOff>50800</xdr:colOff>
      <xdr:row>58</xdr:row>
      <xdr:rowOff>96812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18089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76696</xdr:rowOff>
    </xdr:from>
    <xdr:to>
      <xdr:col>50</xdr:col>
      <xdr:colOff>165100</xdr:colOff>
      <xdr:row>59</xdr:row>
      <xdr:rowOff>6846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23373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86277</xdr:rowOff>
    </xdr:from>
    <xdr:to>
      <xdr:col>46</xdr:col>
      <xdr:colOff>38100</xdr:colOff>
      <xdr:row>59</xdr:row>
      <xdr:rowOff>16427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32954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142524</xdr:rowOff>
    </xdr:from>
    <xdr:to>
      <xdr:col>41</xdr:col>
      <xdr:colOff>101600</xdr:colOff>
      <xdr:row>58</xdr:row>
      <xdr:rowOff>72674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89201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108512</xdr:rowOff>
    </xdr:from>
    <xdr:to>
      <xdr:col>36</xdr:col>
      <xdr:colOff>165100</xdr:colOff>
      <xdr:row>59</xdr:row>
      <xdr:rowOff>38662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29789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36616</xdr:rowOff>
    </xdr:from>
    <xdr:to>
      <xdr:col>55</xdr:col>
      <xdr:colOff>0</xdr:colOff>
      <xdr:row>77</xdr:row>
      <xdr:rowOff>163916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38266"/>
          <a:ext cx="838200" cy="1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163916</xdr:rowOff>
    </xdr:from>
    <xdr:to>
      <xdr:col>50</xdr:col>
      <xdr:colOff>114300</xdr:colOff>
      <xdr:row>78</xdr:row>
      <xdr:rowOff>21293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5566"/>
          <a:ext cx="889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11171</xdr:rowOff>
    </xdr:from>
    <xdr:to>
      <xdr:col>45</xdr:col>
      <xdr:colOff>177800</xdr:colOff>
      <xdr:row>78</xdr:row>
      <xdr:rowOff>21293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427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4567</xdr:rowOff>
    </xdr:from>
    <xdr:to>
      <xdr:col>41</xdr:col>
      <xdr:colOff>50800</xdr:colOff>
      <xdr:row>78</xdr:row>
      <xdr:rowOff>11171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766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157266</xdr:rowOff>
    </xdr:from>
    <xdr:to>
      <xdr:col>55</xdr:col>
      <xdr:colOff>50800</xdr:colOff>
      <xdr:row>77</xdr:row>
      <xdr:rowOff>87416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3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113116</xdr:rowOff>
    </xdr:from>
    <xdr:to>
      <xdr:col>50</xdr:col>
      <xdr:colOff>165100</xdr:colOff>
      <xdr:row>78</xdr:row>
      <xdr:rowOff>43266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59793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8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141943</xdr:rowOff>
    </xdr:from>
    <xdr:to>
      <xdr:col>46</xdr:col>
      <xdr:colOff>38100</xdr:colOff>
      <xdr:row>78</xdr:row>
      <xdr:rowOff>72093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88620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131821</xdr:rowOff>
    </xdr:from>
    <xdr:to>
      <xdr:col>41</xdr:col>
      <xdr:colOff>101600</xdr:colOff>
      <xdr:row>78</xdr:row>
      <xdr:rowOff>61971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78498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0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125217</xdr:rowOff>
    </xdr:from>
    <xdr:to>
      <xdr:col>36</xdr:col>
      <xdr:colOff>165100</xdr:colOff>
      <xdr:row>78</xdr:row>
      <xdr:rowOff>55367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71894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22281</xdr:rowOff>
    </xdr:from>
    <xdr:to>
      <xdr:col>55</xdr:col>
      <xdr:colOff>0</xdr:colOff>
      <xdr:row>98</xdr:row>
      <xdr:rowOff>49093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24381"/>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146191</xdr:rowOff>
    </xdr:from>
    <xdr:to>
      <xdr:col>50</xdr:col>
      <xdr:colOff>114300</xdr:colOff>
      <xdr:row>98</xdr:row>
      <xdr:rowOff>22281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76841"/>
          <a:ext cx="889000" cy="4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146191</xdr:rowOff>
    </xdr:from>
    <xdr:to>
      <xdr:col>45</xdr:col>
      <xdr:colOff>177800</xdr:colOff>
      <xdr:row>98</xdr:row>
      <xdr:rowOff>109000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6841"/>
          <a:ext cx="889000" cy="1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90407</xdr:rowOff>
    </xdr:from>
    <xdr:to>
      <xdr:col>41</xdr:col>
      <xdr:colOff>50800</xdr:colOff>
      <xdr:row>98</xdr:row>
      <xdr:rowOff>109000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92507"/>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169743</xdr:rowOff>
    </xdr:from>
    <xdr:to>
      <xdr:col>55</xdr:col>
      <xdr:colOff>50800</xdr:colOff>
      <xdr:row>98</xdr:row>
      <xdr:rowOff>99893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21170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142931</xdr:rowOff>
    </xdr:from>
    <xdr:to>
      <xdr:col>50</xdr:col>
      <xdr:colOff>165100</xdr:colOff>
      <xdr:row>98</xdr:row>
      <xdr:rowOff>73081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89608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4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95391</xdr:rowOff>
    </xdr:from>
    <xdr:to>
      <xdr:col>46</xdr:col>
      <xdr:colOff>38100</xdr:colOff>
      <xdr:row>98</xdr:row>
      <xdr:rowOff>25541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42068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58200</xdr:rowOff>
    </xdr:from>
    <xdr:to>
      <xdr:col>41</xdr:col>
      <xdr:colOff>101600</xdr:colOff>
      <xdr:row>98</xdr:row>
      <xdr:rowOff>159800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150927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5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39607</xdr:rowOff>
    </xdr:from>
    <xdr:to>
      <xdr:col>36</xdr:col>
      <xdr:colOff>165100</xdr:colOff>
      <xdr:row>98</xdr:row>
      <xdr:rowOff>141207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132334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153334</xdr:rowOff>
    </xdr:from>
    <xdr:to>
      <xdr:col>85</xdr:col>
      <xdr:colOff>127000</xdr:colOff>
      <xdr:row>38</xdr:row>
      <xdr:rowOff>20663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96984"/>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15223</xdr:rowOff>
    </xdr:from>
    <xdr:to>
      <xdr:col>81</xdr:col>
      <xdr:colOff>50800</xdr:colOff>
      <xdr:row>38</xdr:row>
      <xdr:rowOff>20663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30323"/>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15223</xdr:rowOff>
    </xdr:from>
    <xdr:to>
      <xdr:col>76</xdr:col>
      <xdr:colOff>114300</xdr:colOff>
      <xdr:row>38</xdr:row>
      <xdr:rowOff>24668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30323"/>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6184</xdr:rowOff>
    </xdr:from>
    <xdr:to>
      <xdr:col>71</xdr:col>
      <xdr:colOff>177800</xdr:colOff>
      <xdr:row>38</xdr:row>
      <xdr:rowOff>24668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21284"/>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102534</xdr:rowOff>
    </xdr:from>
    <xdr:to>
      <xdr:col>85</xdr:col>
      <xdr:colOff>177800</xdr:colOff>
      <xdr:row>38</xdr:row>
      <xdr:rowOff>32683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46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17461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141313</xdr:rowOff>
    </xdr:from>
    <xdr:to>
      <xdr:col>81</xdr:col>
      <xdr:colOff>101600</xdr:colOff>
      <xdr:row>38</xdr:row>
      <xdr:rowOff>71464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84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62590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135873</xdr:rowOff>
    </xdr:from>
    <xdr:to>
      <xdr:col>76</xdr:col>
      <xdr:colOff>165100</xdr:colOff>
      <xdr:row>38</xdr:row>
      <xdr:rowOff>66022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95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57150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145319</xdr:rowOff>
    </xdr:from>
    <xdr:to>
      <xdr:col>72</xdr:col>
      <xdr:colOff>38100</xdr:colOff>
      <xdr:row>38</xdr:row>
      <xdr:rowOff>75468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66595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126834</xdr:rowOff>
    </xdr:from>
    <xdr:to>
      <xdr:col>67</xdr:col>
      <xdr:colOff>101600</xdr:colOff>
      <xdr:row>38</xdr:row>
      <xdr:rowOff>56984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48111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71827</xdr:rowOff>
    </xdr:from>
    <xdr:to>
      <xdr:col>85</xdr:col>
      <xdr:colOff>127000</xdr:colOff>
      <xdr:row>58</xdr:row>
      <xdr:rowOff>87176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15927"/>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71827</xdr:rowOff>
    </xdr:from>
    <xdr:to>
      <xdr:col>81</xdr:col>
      <xdr:colOff>50800</xdr:colOff>
      <xdr:row>58</xdr:row>
      <xdr:rowOff>89788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159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57207</xdr:rowOff>
    </xdr:from>
    <xdr:to>
      <xdr:col>76</xdr:col>
      <xdr:colOff>114300</xdr:colOff>
      <xdr:row>58</xdr:row>
      <xdr:rowOff>89788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01307"/>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41808</xdr:rowOff>
    </xdr:from>
    <xdr:to>
      <xdr:col>71</xdr:col>
      <xdr:colOff>177800</xdr:colOff>
      <xdr:row>58</xdr:row>
      <xdr:rowOff>57207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85908"/>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36376</xdr:rowOff>
    </xdr:from>
    <xdr:to>
      <xdr:col>85</xdr:col>
      <xdr:colOff>177800</xdr:colOff>
      <xdr:row>58</xdr:row>
      <xdr:rowOff>137976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167203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21027</xdr:rowOff>
    </xdr:from>
    <xdr:to>
      <xdr:col>81</xdr:col>
      <xdr:colOff>101600</xdr:colOff>
      <xdr:row>58</xdr:row>
      <xdr:rowOff>122627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139154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38988</xdr:rowOff>
    </xdr:from>
    <xdr:to>
      <xdr:col>76</xdr:col>
      <xdr:colOff>165100</xdr:colOff>
      <xdr:row>58</xdr:row>
      <xdr:rowOff>140588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157115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6407</xdr:rowOff>
    </xdr:from>
    <xdr:to>
      <xdr:col>72</xdr:col>
      <xdr:colOff>38100</xdr:colOff>
      <xdr:row>58</xdr:row>
      <xdr:rowOff>108007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124534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162458</xdr:rowOff>
    </xdr:from>
    <xdr:to>
      <xdr:col>67</xdr:col>
      <xdr:colOff>101600</xdr:colOff>
      <xdr:row>58</xdr:row>
      <xdr:rowOff>92608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109135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131296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04396"/>
          <a:ext cx="838200" cy="8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131296</xdr:rowOff>
    </xdr:from>
    <xdr:to>
      <xdr:col>81</xdr:col>
      <xdr:colOff>50800</xdr:colOff>
      <xdr:row>78</xdr:row>
      <xdr:rowOff>162987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4396"/>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162987</xdr:rowOff>
    </xdr:from>
    <xdr:to>
      <xdr:col>76</xdr:col>
      <xdr:colOff>114300</xdr:colOff>
      <xdr:row>79</xdr:row>
      <xdr:rowOff>24033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36087"/>
          <a:ext cx="8890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135013</xdr:rowOff>
    </xdr:from>
    <xdr:to>
      <xdr:col>71</xdr:col>
      <xdr:colOff>177800</xdr:colOff>
      <xdr:row>79</xdr:row>
      <xdr:rowOff>24033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8113"/>
          <a:ext cx="889000" cy="6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80496</xdr:rowOff>
    </xdr:from>
    <xdr:to>
      <xdr:col>81</xdr:col>
      <xdr:colOff>101600</xdr:colOff>
      <xdr:row>79</xdr:row>
      <xdr:rowOff>10646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27173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112187</xdr:rowOff>
    </xdr:from>
    <xdr:to>
      <xdr:col>76</xdr:col>
      <xdr:colOff>165100</xdr:colOff>
      <xdr:row>79</xdr:row>
      <xdr:rowOff>42337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33464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144683</xdr:rowOff>
    </xdr:from>
    <xdr:to>
      <xdr:col>72</xdr:col>
      <xdr:colOff>38100</xdr:colOff>
      <xdr:row>79</xdr:row>
      <xdr:rowOff>74833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65960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84213</xdr:rowOff>
    </xdr:from>
    <xdr:to>
      <xdr:col>67</xdr:col>
      <xdr:colOff>101600</xdr:colOff>
      <xdr:row>79</xdr:row>
      <xdr:rowOff>14363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30890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79054</xdr:rowOff>
    </xdr:from>
    <xdr:to>
      <xdr:col>85</xdr:col>
      <xdr:colOff>127000</xdr:colOff>
      <xdr:row>98</xdr:row>
      <xdr:rowOff>87534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81154"/>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72503</xdr:rowOff>
    </xdr:from>
    <xdr:to>
      <xdr:col>81</xdr:col>
      <xdr:colOff>50800</xdr:colOff>
      <xdr:row>98</xdr:row>
      <xdr:rowOff>87534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7460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71783</xdr:rowOff>
    </xdr:from>
    <xdr:to>
      <xdr:col>76</xdr:col>
      <xdr:colOff>114300</xdr:colOff>
      <xdr:row>98</xdr:row>
      <xdr:rowOff>72503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73883"/>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71783</xdr:rowOff>
    </xdr:from>
    <xdr:to>
      <xdr:col>71</xdr:col>
      <xdr:colOff>177800</xdr:colOff>
      <xdr:row>98</xdr:row>
      <xdr:rowOff>89767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3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28254</xdr:rowOff>
    </xdr:from>
    <xdr:to>
      <xdr:col>85</xdr:col>
      <xdr:colOff>177800</xdr:colOff>
      <xdr:row>98</xdr:row>
      <xdr:rowOff>129854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6681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36734</xdr:rowOff>
    </xdr:from>
    <xdr:to>
      <xdr:col>81</xdr:col>
      <xdr:colOff>101600</xdr:colOff>
      <xdr:row>98</xdr:row>
      <xdr:rowOff>138334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129461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21703</xdr:rowOff>
    </xdr:from>
    <xdr:to>
      <xdr:col>76</xdr:col>
      <xdr:colOff>165100</xdr:colOff>
      <xdr:row>98</xdr:row>
      <xdr:rowOff>123303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114430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20983</xdr:rowOff>
    </xdr:from>
    <xdr:to>
      <xdr:col>72</xdr:col>
      <xdr:colOff>38100</xdr:colOff>
      <xdr:row>98</xdr:row>
      <xdr:rowOff>122583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113710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38967</xdr:rowOff>
    </xdr:from>
    <xdr:to>
      <xdr:col>67</xdr:col>
      <xdr:colOff>101600</xdr:colOff>
      <xdr:row>98</xdr:row>
      <xdr:rowOff>140567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131694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総務費・・・前年比で</a:t>
          </a:r>
          <a:r>
            <a:rPr kumimoji="1" lang="ja-JP" altLang="en-US" sz="1100">
              <a:solidFill>
                <a:sysClr val="windowText" lastClr="000000"/>
              </a:solidFill>
              <a:effectLst/>
              <a:latin typeface="+mn-lt"/>
              <a:ea typeface="+mn-ea"/>
              <a:cs typeface="+mn-cs"/>
            </a:rPr>
            <a:t>８５，１４４</a:t>
          </a:r>
          <a:r>
            <a:rPr kumimoji="1" lang="ja-JP" altLang="ja-JP" sz="1100">
              <a:solidFill>
                <a:sysClr val="windowText" lastClr="000000"/>
              </a:solidFill>
              <a:effectLst/>
              <a:latin typeface="+mn-lt"/>
              <a:ea typeface="+mn-ea"/>
              <a:cs typeface="+mn-cs"/>
            </a:rPr>
            <a:t>円増となっており、</a:t>
          </a:r>
          <a:r>
            <a:rPr kumimoji="1" lang="ja-JP" altLang="en-US" sz="1100">
              <a:solidFill>
                <a:sysClr val="windowText" lastClr="000000"/>
              </a:solidFill>
              <a:effectLst/>
              <a:latin typeface="+mn-lt"/>
              <a:ea typeface="+mn-ea"/>
              <a:cs typeface="+mn-cs"/>
            </a:rPr>
            <a:t>役場庁舎改修事業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電子決裁システム、ペーパーレス化推進</a:t>
          </a:r>
          <a:r>
            <a:rPr kumimoji="1" lang="ja-JP" altLang="ja-JP" sz="1100">
              <a:solidFill>
                <a:sysClr val="windowText" lastClr="000000"/>
              </a:solidFill>
              <a:effectLst/>
              <a:latin typeface="+mn-lt"/>
              <a:ea typeface="+mn-ea"/>
              <a:cs typeface="+mn-cs"/>
            </a:rPr>
            <a:t>事業の実施による</a:t>
          </a:r>
          <a:r>
            <a:rPr kumimoji="1" lang="ja-JP" altLang="en-US" sz="1100">
              <a:solidFill>
                <a:sysClr val="windowText" lastClr="000000"/>
              </a:solidFill>
              <a:effectLst/>
              <a:latin typeface="+mn-lt"/>
              <a:ea typeface="+mn-ea"/>
              <a:cs typeface="+mn-cs"/>
            </a:rPr>
            <a:t>大幅な</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衛生費・・・前年比で</a:t>
          </a:r>
          <a:r>
            <a:rPr kumimoji="1" lang="ja-JP" altLang="en-US" sz="1100">
              <a:solidFill>
                <a:sysClr val="windowText" lastClr="000000"/>
              </a:solidFill>
              <a:effectLst/>
              <a:latin typeface="+mn-lt"/>
              <a:ea typeface="+mn-ea"/>
              <a:cs typeface="+mn-cs"/>
            </a:rPr>
            <a:t>２１，８９７</a:t>
          </a:r>
          <a:r>
            <a:rPr kumimoji="1" lang="ja-JP" altLang="ja-JP" sz="1100">
              <a:solidFill>
                <a:sysClr val="windowText" lastClr="000000"/>
              </a:solidFill>
              <a:effectLst/>
              <a:latin typeface="+mn-lt"/>
              <a:ea typeface="+mn-ea"/>
              <a:cs typeface="+mn-cs"/>
            </a:rPr>
            <a:t>円減となっており、</a:t>
          </a:r>
          <a:r>
            <a:rPr kumimoji="1" lang="ja-JP" altLang="en-US" sz="1100">
              <a:solidFill>
                <a:sysClr val="windowText" lastClr="000000"/>
              </a:solidFill>
              <a:effectLst/>
              <a:latin typeface="+mn-lt"/>
              <a:ea typeface="+mn-ea"/>
              <a:cs typeface="+mn-cs"/>
            </a:rPr>
            <a:t>前年度（</a:t>
          </a:r>
          <a:r>
            <a:rPr kumimoji="1" lang="en-US" altLang="ja-JP" sz="1100">
              <a:solidFill>
                <a:sysClr val="windowText" lastClr="000000"/>
              </a:solidFill>
              <a:effectLst/>
              <a:latin typeface="+mn-lt"/>
              <a:ea typeface="+mn-ea"/>
              <a:cs typeface="+mn-cs"/>
            </a:rPr>
            <a:t>R4</a:t>
          </a:r>
          <a:r>
            <a:rPr kumimoji="1" lang="ja-JP" altLang="en-US" sz="1100">
              <a:solidFill>
                <a:sysClr val="windowText" lastClr="000000"/>
              </a:solidFill>
              <a:effectLst/>
              <a:latin typeface="+mn-lt"/>
              <a:ea typeface="+mn-ea"/>
              <a:cs typeface="+mn-cs"/>
            </a:rPr>
            <a:t>年度）事業で新型コロナウイルス及び物価高騰対策として実施した水道基本料金減免事業分の皆減による</a:t>
          </a:r>
          <a:r>
            <a:rPr kumimoji="1" lang="ja-JP" altLang="ja-JP" sz="1100">
              <a:solidFill>
                <a:sysClr val="windowText" lastClr="000000"/>
              </a:solidFill>
              <a:effectLst/>
              <a:latin typeface="+mn-lt"/>
              <a:ea typeface="+mn-ea"/>
              <a:cs typeface="+mn-cs"/>
            </a:rPr>
            <a:t>減少となっている。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農林水産業費・・・前年比で</a:t>
          </a:r>
          <a:r>
            <a:rPr kumimoji="1" lang="ja-JP" altLang="en-US" sz="1100">
              <a:solidFill>
                <a:sysClr val="windowText" lastClr="000000"/>
              </a:solidFill>
              <a:effectLst/>
              <a:latin typeface="+mn-lt"/>
              <a:ea typeface="+mn-ea"/>
              <a:cs typeface="+mn-cs"/>
            </a:rPr>
            <a:t>７４，８５４</a:t>
          </a:r>
          <a:r>
            <a:rPr kumimoji="1" lang="ja-JP" altLang="ja-JP" sz="1100">
              <a:solidFill>
                <a:sysClr val="windowText" lastClr="000000"/>
              </a:solidFill>
              <a:effectLst/>
              <a:latin typeface="+mn-lt"/>
              <a:ea typeface="+mn-ea"/>
              <a:cs typeface="+mn-cs"/>
            </a:rPr>
            <a:t>円増となっており、農業用水施設改修事業</a:t>
          </a:r>
          <a:r>
            <a:rPr kumimoji="1" lang="ja-JP" altLang="en-US" sz="1100">
              <a:solidFill>
                <a:sysClr val="windowText" lastClr="000000"/>
              </a:solidFill>
              <a:effectLst/>
              <a:latin typeface="+mn-lt"/>
              <a:ea typeface="+mn-ea"/>
              <a:cs typeface="+mn-cs"/>
            </a:rPr>
            <a:t>（防災・減災事業）（</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の実施により</a:t>
          </a:r>
          <a:r>
            <a:rPr kumimoji="1" lang="ja-JP" altLang="en-US" sz="1100">
              <a:solidFill>
                <a:sysClr val="windowText" lastClr="000000"/>
              </a:solidFill>
              <a:effectLst/>
              <a:latin typeface="+mn-lt"/>
              <a:ea typeface="+mn-ea"/>
              <a:cs typeface="+mn-cs"/>
            </a:rPr>
            <a:t>大幅な</a:t>
          </a:r>
          <a:r>
            <a:rPr kumimoji="1" lang="ja-JP" altLang="ja-JP" sz="1100">
              <a:solidFill>
                <a:sysClr val="windowText" lastClr="000000"/>
              </a:solidFill>
              <a:effectLst/>
              <a:latin typeface="+mn-lt"/>
              <a:ea typeface="+mn-ea"/>
              <a:cs typeface="+mn-cs"/>
            </a:rPr>
            <a:t>増額となっている。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商工費</a:t>
          </a:r>
          <a:r>
            <a:rPr kumimoji="1" lang="ja-JP" altLang="ja-JP" sz="1100">
              <a:solidFill>
                <a:schemeClr val="dk1"/>
              </a:solidFill>
              <a:effectLst/>
              <a:latin typeface="+mn-lt"/>
              <a:ea typeface="+mn-ea"/>
              <a:cs typeface="+mn-cs"/>
            </a:rPr>
            <a:t>・・・前年比で</a:t>
          </a:r>
          <a:r>
            <a:rPr kumimoji="1" lang="ja-JP" altLang="en-US" sz="1100">
              <a:solidFill>
                <a:schemeClr val="dk1"/>
              </a:solidFill>
              <a:effectLst/>
              <a:latin typeface="+mn-lt"/>
              <a:ea typeface="+mn-ea"/>
              <a:cs typeface="+mn-cs"/>
            </a:rPr>
            <a:t>１３９，２１６</a:t>
          </a:r>
          <a:r>
            <a:rPr kumimoji="1" lang="ja-JP" altLang="ja-JP" sz="1100">
              <a:solidFill>
                <a:schemeClr val="dk1"/>
              </a:solidFill>
              <a:effectLst/>
              <a:latin typeface="+mn-lt"/>
              <a:ea typeface="+mn-ea"/>
              <a:cs typeface="+mn-cs"/>
            </a:rPr>
            <a:t>円増となっており、</a:t>
          </a:r>
          <a:r>
            <a:rPr kumimoji="1" lang="ja-JP" altLang="en-US" sz="1100">
              <a:solidFill>
                <a:schemeClr val="dk1"/>
              </a:solidFill>
              <a:effectLst/>
              <a:latin typeface="+mn-lt"/>
              <a:ea typeface="+mn-ea"/>
              <a:cs typeface="+mn-cs"/>
            </a:rPr>
            <a:t>神津島村サステナブルアイランド創造事業や温泉施設露天風呂改修事業の実施により大幅な</a:t>
          </a:r>
          <a:r>
            <a:rPr kumimoji="1" lang="ja-JP" altLang="ja-JP" sz="1100">
              <a:solidFill>
                <a:schemeClr val="dk1"/>
              </a:solidFill>
              <a:effectLst/>
              <a:latin typeface="+mn-lt"/>
              <a:ea typeface="+mn-ea"/>
              <a:cs typeface="+mn-cs"/>
            </a:rPr>
            <a:t>増額となっている。</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土木費・・・前年比で</a:t>
          </a:r>
          <a:r>
            <a:rPr kumimoji="1" lang="ja-JP" altLang="en-US" sz="1100">
              <a:solidFill>
                <a:sysClr val="windowText" lastClr="000000"/>
              </a:solidFill>
              <a:effectLst/>
              <a:latin typeface="+mn-lt"/>
              <a:ea typeface="+mn-ea"/>
              <a:cs typeface="+mn-cs"/>
            </a:rPr>
            <a:t>３５，１８８</a:t>
          </a:r>
          <a:r>
            <a:rPr kumimoji="1" lang="ja-JP" altLang="ja-JP" sz="1100">
              <a:solidFill>
                <a:sysClr val="windowText" lastClr="000000"/>
              </a:solidFill>
              <a:effectLst/>
              <a:latin typeface="+mn-lt"/>
              <a:ea typeface="+mn-ea"/>
              <a:cs typeface="+mn-cs"/>
            </a:rPr>
            <a:t>円減となっており、前年度で実施された</a:t>
          </a:r>
          <a:r>
            <a:rPr kumimoji="1" lang="ja-JP" altLang="en-US" sz="1100">
              <a:solidFill>
                <a:sysClr val="windowText" lastClr="000000"/>
              </a:solidFill>
              <a:effectLst/>
              <a:latin typeface="+mn-lt"/>
              <a:ea typeface="+mn-ea"/>
              <a:cs typeface="+mn-cs"/>
            </a:rPr>
            <a:t>鉄砲場公営住宅改修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や村道</a:t>
          </a:r>
          <a:r>
            <a:rPr kumimoji="1" lang="en-US" altLang="ja-JP" sz="1100">
              <a:solidFill>
                <a:sysClr val="windowText" lastClr="000000"/>
              </a:solidFill>
              <a:effectLst/>
              <a:latin typeface="+mn-lt"/>
              <a:ea typeface="+mn-ea"/>
              <a:cs typeface="+mn-cs"/>
            </a:rPr>
            <a:t>111</a:t>
          </a:r>
          <a:r>
            <a:rPr kumimoji="1" lang="ja-JP" altLang="en-US" sz="1100">
              <a:solidFill>
                <a:sysClr val="windowText" lastClr="000000"/>
              </a:solidFill>
              <a:effectLst/>
              <a:latin typeface="+mn-lt"/>
              <a:ea typeface="+mn-ea"/>
              <a:cs typeface="+mn-cs"/>
            </a:rPr>
            <a:t>号線法面改修事業</a:t>
          </a:r>
          <a:r>
            <a:rPr kumimoji="1" lang="ja-JP" altLang="ja-JP" sz="1100">
              <a:solidFill>
                <a:sysClr val="windowText" lastClr="000000"/>
              </a:solidFill>
              <a:effectLst/>
              <a:latin typeface="+mn-lt"/>
              <a:ea typeface="+mn-ea"/>
              <a:cs typeface="+mn-cs"/>
            </a:rPr>
            <a:t>費の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教育費・・・前年比で</a:t>
          </a:r>
          <a:r>
            <a:rPr kumimoji="1" lang="ja-JP" altLang="en-US" sz="1100">
              <a:solidFill>
                <a:sysClr val="windowText" lastClr="000000"/>
              </a:solidFill>
              <a:effectLst/>
              <a:latin typeface="+mn-lt"/>
              <a:ea typeface="+mn-ea"/>
              <a:cs typeface="+mn-cs"/>
            </a:rPr>
            <a:t>２０，１４３</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前年度で実施した</a:t>
          </a:r>
          <a:r>
            <a:rPr kumimoji="1" lang="ja-JP" altLang="ja-JP" sz="1100">
              <a:solidFill>
                <a:sysClr val="windowText" lastClr="000000"/>
              </a:solidFill>
              <a:effectLst/>
              <a:latin typeface="+mn-lt"/>
              <a:ea typeface="+mn-ea"/>
              <a:cs typeface="+mn-cs"/>
            </a:rPr>
            <a:t>小学校屋内運動場改修事業や小学校空調機改修事業の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58,250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1,124,850</a:t>
          </a:r>
          <a:r>
            <a:rPr kumimoji="1" lang="ja-JP" altLang="ja-JP" sz="1100">
              <a:solidFill>
                <a:sysClr val="windowText" lastClr="000000"/>
              </a:solidFill>
              <a:effectLst/>
              <a:latin typeface="+mn-lt"/>
              <a:ea typeface="+mn-ea"/>
              <a:cs typeface="+mn-cs"/>
            </a:rPr>
            <a:t>千円となっているが、清掃センター整備補修工事等の大型事業の実施により、今後大幅な取り崩しが見込まれるため、安易な取り崩しを抑制していく必要がある。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13,743</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108,407</a:t>
          </a:r>
          <a:r>
            <a:rPr kumimoji="1" lang="ja-JP" altLang="ja-JP" sz="1100">
              <a:solidFill>
                <a:sysClr val="windowText" lastClr="000000"/>
              </a:solidFill>
              <a:effectLst/>
              <a:latin typeface="+mn-lt"/>
              <a:ea typeface="+mn-ea"/>
              <a:cs typeface="+mn-cs"/>
            </a:rPr>
            <a:t>千円とな</a:t>
          </a:r>
          <a:r>
            <a:rPr kumimoji="1" lang="ja-JP" altLang="en-US" sz="1100">
              <a:solidFill>
                <a:sysClr val="windowText" lastClr="000000"/>
              </a:solidFill>
              <a:effectLst/>
              <a:latin typeface="+mn-lt"/>
              <a:ea typeface="+mn-ea"/>
              <a:cs typeface="+mn-cs"/>
            </a:rPr>
            <a:t>り</a:t>
          </a:r>
          <a:r>
            <a:rPr lang="ja-JP" altLang="ja-JP" sz="1100" b="0" i="0" baseline="0">
              <a:solidFill>
                <a:schemeClr val="dk1"/>
              </a:solidFill>
              <a:effectLst/>
              <a:latin typeface="+mn-lt"/>
              <a:ea typeface="+mn-ea"/>
              <a:cs typeface="+mn-cs"/>
            </a:rPr>
            <a:t>標準財政規模に占める割合</a:t>
          </a:r>
          <a:r>
            <a:rPr kumimoji="1" lang="en-US" altLang="ja-JP" sz="1100">
              <a:solidFill>
                <a:sysClr val="windowText" lastClr="000000"/>
              </a:solidFill>
              <a:effectLst/>
              <a:latin typeface="+mn-lt"/>
              <a:ea typeface="+mn-ea"/>
              <a:cs typeface="+mn-cs"/>
            </a:rPr>
            <a:t>1.01</a:t>
          </a:r>
          <a:r>
            <a:rPr kumimoji="1" lang="ja-JP" altLang="en-US" sz="1100">
              <a:solidFill>
                <a:sysClr val="windowText" lastClr="000000"/>
              </a:solidFill>
              <a:effectLst/>
              <a:latin typeface="+mn-lt"/>
              <a:ea typeface="+mn-ea"/>
              <a:cs typeface="+mn-cs"/>
            </a:rPr>
            <a:t>％増加したが</a:t>
          </a:r>
          <a:r>
            <a:rPr kumimoji="1" lang="ja-JP" altLang="ja-JP" sz="1100">
              <a:solidFill>
                <a:sysClr val="windowText" lastClr="000000"/>
              </a:solidFill>
              <a:effectLst/>
              <a:latin typeface="+mn-lt"/>
              <a:ea typeface="+mn-ea"/>
              <a:cs typeface="+mn-cs"/>
            </a:rPr>
            <a:t>、実質単年度収支では</a:t>
          </a:r>
          <a:r>
            <a:rPr kumimoji="1" lang="en-US" altLang="ja-JP" sz="1100">
              <a:solidFill>
                <a:sysClr val="windowText" lastClr="000000"/>
              </a:solidFill>
              <a:effectLst/>
              <a:latin typeface="+mn-lt"/>
              <a:ea typeface="+mn-ea"/>
              <a:cs typeface="+mn-cs"/>
            </a:rPr>
            <a:t>95,417</a:t>
          </a:r>
          <a:r>
            <a:rPr kumimoji="1" lang="ja-JP" altLang="ja-JP" sz="1100">
              <a:solidFill>
                <a:sysClr val="windowText" lastClr="000000"/>
              </a:solidFill>
              <a:effectLst/>
              <a:latin typeface="+mn-lt"/>
              <a:ea typeface="+mn-ea"/>
              <a:cs typeface="+mn-cs"/>
            </a:rPr>
            <a:t>千円減となったことで</a:t>
          </a:r>
          <a:r>
            <a:rPr lang="ja-JP" altLang="en-US" sz="1100" b="0" i="0" u="none" strike="noStrike" baseline="0">
              <a:solidFill>
                <a:sysClr val="windowText" lastClr="000000"/>
              </a:solidFill>
              <a:latin typeface="+mn-lt"/>
              <a:ea typeface="+mn-ea"/>
              <a:cs typeface="+mn-cs"/>
            </a:rPr>
            <a:t>標準財政規模に占める割合では</a:t>
          </a:r>
          <a:r>
            <a:rPr lang="en-US" altLang="ja-JP" sz="1100" b="0" i="0" u="none" strike="noStrike" baseline="0">
              <a:solidFill>
                <a:sysClr val="windowText" lastClr="000000"/>
              </a:solidFill>
              <a:latin typeface="+mn-lt"/>
              <a:ea typeface="+mn-ea"/>
              <a:cs typeface="+mn-cs"/>
            </a:rPr>
            <a:t>7.52</a:t>
          </a:r>
          <a:r>
            <a:rPr lang="ja-JP" altLang="en-US" sz="1100" b="0" i="0" u="none" strike="noStrike" baseline="0">
              <a:solidFill>
                <a:sysClr val="windowText" lastClr="000000"/>
              </a:solidFill>
              <a:latin typeface="+mn-lt"/>
              <a:ea typeface="+mn-ea"/>
              <a:cs typeface="+mn-cs"/>
            </a:rPr>
            <a:t>％の減となって</a:t>
          </a:r>
          <a:r>
            <a:rPr lang="ja-JP" altLang="en-US" sz="1100" b="0" i="0" u="none" strike="noStrike" baseline="0">
              <a:solidFill>
                <a:schemeClr val="dk1"/>
              </a:solidFill>
              <a:latin typeface="+mn-lt"/>
              <a:ea typeface="+mn-ea"/>
              <a:cs typeface="+mn-cs"/>
            </a:rPr>
            <a:t>いる。</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前年度に引き続き全会計において黒字となっており、各会計とも適正な財政運営が図られている。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一般会計では、</a:t>
          </a:r>
          <a:r>
            <a:rPr kumimoji="1" lang="ja-JP" altLang="en-US" sz="1100">
              <a:solidFill>
                <a:sysClr val="windowText" lastClr="000000"/>
              </a:solidFill>
              <a:effectLst/>
              <a:latin typeface="+mn-lt"/>
              <a:ea typeface="+mn-ea"/>
              <a:cs typeface="+mn-cs"/>
            </a:rPr>
            <a:t>普通交付税</a:t>
          </a:r>
          <a:r>
            <a:rPr kumimoji="1" lang="ja-JP" altLang="ja-JP" sz="1100">
              <a:solidFill>
                <a:sysClr val="windowText" lastClr="000000"/>
              </a:solidFill>
              <a:effectLst/>
              <a:latin typeface="+mn-lt"/>
              <a:ea typeface="+mn-ea"/>
              <a:cs typeface="+mn-cs"/>
            </a:rPr>
            <a:t>の増加</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8.42</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後期高齢者医療事業</a:t>
          </a:r>
          <a:r>
            <a:rPr kumimoji="1" lang="ja-JP" altLang="ja-JP" sz="1100">
              <a:solidFill>
                <a:sysClr val="windowText" lastClr="000000"/>
              </a:solidFill>
              <a:effectLst/>
              <a:latin typeface="+mn-lt"/>
              <a:ea typeface="+mn-ea"/>
              <a:cs typeface="+mn-cs"/>
            </a:rPr>
            <a:t>特別会計では、</a:t>
          </a:r>
          <a:r>
            <a:rPr kumimoji="1" lang="ja-JP" altLang="en-US" sz="1100">
              <a:solidFill>
                <a:sysClr val="windowText" lastClr="000000"/>
              </a:solidFill>
              <a:effectLst/>
              <a:latin typeface="+mn-lt"/>
              <a:ea typeface="+mn-ea"/>
              <a:cs typeface="+mn-cs"/>
            </a:rPr>
            <a:t>保険料の増加により歳入総額が増加</a:t>
          </a:r>
          <a:r>
            <a:rPr kumimoji="1" lang="ja-JP" altLang="ja-JP" sz="1100">
              <a:solidFill>
                <a:sysClr val="windowText" lastClr="000000"/>
              </a:solidFill>
              <a:effectLst/>
              <a:latin typeface="+mn-lt"/>
              <a:ea typeface="+mn-ea"/>
              <a:cs typeface="+mn-cs"/>
            </a:rPr>
            <a:t>したことで前年と比較し、</a:t>
          </a:r>
          <a:r>
            <a:rPr kumimoji="1" lang="en-US" altLang="ja-JP" sz="1100">
              <a:solidFill>
                <a:sysClr val="windowText" lastClr="000000"/>
              </a:solidFill>
              <a:effectLst/>
              <a:latin typeface="+mn-lt"/>
              <a:ea typeface="+mn-ea"/>
              <a:cs typeface="+mn-cs"/>
            </a:rPr>
            <a:t>0.29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0.82</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簡易水道会計では</a:t>
          </a:r>
          <a:r>
            <a:rPr kumimoji="1" lang="ja-JP" altLang="en-US" sz="1100">
              <a:solidFill>
                <a:sysClr val="windowText" lastClr="000000"/>
              </a:solidFill>
              <a:effectLst/>
              <a:latin typeface="+mn-lt"/>
              <a:ea typeface="+mn-ea"/>
              <a:cs typeface="+mn-cs"/>
            </a:rPr>
            <a:t>、</a:t>
          </a:r>
          <a:r>
            <a:rPr lang="ja-JP" altLang="en-US" sz="1100" b="0" i="0">
              <a:solidFill>
                <a:schemeClr val="dk1"/>
              </a:solidFill>
              <a:effectLst/>
              <a:latin typeface="+mn-lt"/>
              <a:ea typeface="+mn-ea"/>
              <a:cs typeface="+mn-cs"/>
            </a:rPr>
            <a:t>公営企業会計への移行のために打切決算を 行った影響もあり、</a:t>
          </a:r>
          <a:r>
            <a:rPr kumimoji="1" lang="en-US" altLang="ja-JP" sz="1100">
              <a:solidFill>
                <a:sysClr val="windowText" lastClr="000000"/>
              </a:solidFill>
              <a:effectLst/>
              <a:latin typeface="+mn-lt"/>
              <a:ea typeface="+mn-ea"/>
              <a:cs typeface="+mn-cs"/>
            </a:rPr>
            <a:t>0.29</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0.82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、農業集落排水特別会計においても同様に</a:t>
          </a:r>
          <a:r>
            <a:rPr kumimoji="1" lang="en-US" altLang="ja-JP" sz="1100">
              <a:solidFill>
                <a:sysClr val="windowText" lastClr="000000"/>
              </a:solidFill>
              <a:effectLst/>
              <a:latin typeface="+mn-lt"/>
              <a:ea typeface="+mn-ea"/>
              <a:cs typeface="+mn-cs"/>
            </a:rPr>
            <a:t>0.12</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0.38</a:t>
          </a:r>
          <a:r>
            <a:rPr kumimoji="1" lang="ja-JP" altLang="en-US"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その他の会計では、前年度と同程度で推移しているが、今後も、収納率向上、滞納額の縮減等の取り組みを行い、全会計において引き続き健全財政の維持に努めていく。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また、公営企業会計については、自主財源の確保、経費削減などの取り組みを行い、独立採算による健全な企業経営に努める。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元利償還金では、</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事業のはまゆう保育園大規模改修工事</a:t>
          </a:r>
          <a:r>
            <a:rPr kumimoji="1" lang="ja-JP" altLang="ja-JP" sz="1100">
              <a:solidFill>
                <a:sysClr val="windowText" lastClr="000000"/>
              </a:solidFill>
              <a:effectLst/>
              <a:latin typeface="+mn-lt"/>
              <a:ea typeface="+mn-ea"/>
              <a:cs typeface="+mn-cs"/>
            </a:rPr>
            <a:t>による辺地対策事業債が償還</a:t>
          </a:r>
          <a:r>
            <a:rPr kumimoji="1" lang="ja-JP" altLang="en-US" sz="1100">
              <a:solidFill>
                <a:sysClr val="windowText" lastClr="000000"/>
              </a:solidFill>
              <a:effectLst/>
              <a:latin typeface="+mn-lt"/>
              <a:ea typeface="+mn-ea"/>
              <a:cs typeface="+mn-cs"/>
            </a:rPr>
            <a:t>開始</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算入公債費についても同様の理由により</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％減であるが、令和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年度で借入予定の一般廃棄物事業債（清掃センター整備補修事業分）が令和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年度より償還開始となり、将来的には比率の大幅な上昇が予想される。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161.3</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925,825</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146,812</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32,651</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243,640</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今後、地方債残高見込みは、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年度より実施している清掃センター整備補修事業</a:t>
          </a:r>
          <a:r>
            <a:rPr kumimoji="1" lang="ja-JP" altLang="en-US" sz="1100">
              <a:solidFill>
                <a:sysClr val="windowText" lastClr="000000"/>
              </a:solidFill>
              <a:effectLst/>
              <a:latin typeface="+mn-lt"/>
              <a:ea typeface="+mn-ea"/>
              <a:cs typeface="+mn-cs"/>
            </a:rPr>
            <a:t>や</a:t>
          </a:r>
          <a:r>
            <a:rPr kumimoji="1" lang="en-US" altLang="ja-JP" sz="1100">
              <a:solidFill>
                <a:sysClr val="windowText" lastClr="000000"/>
              </a:solidFill>
              <a:effectLst/>
              <a:latin typeface="+mn-lt"/>
              <a:ea typeface="+mn-ea"/>
              <a:cs typeface="+mn-cs"/>
            </a:rPr>
            <a:t>R6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R7</a:t>
          </a:r>
          <a:r>
            <a:rPr kumimoji="1" lang="ja-JP" altLang="en-US" sz="1100">
              <a:solidFill>
                <a:sysClr val="windowText" lastClr="000000"/>
              </a:solidFill>
              <a:effectLst/>
              <a:latin typeface="+mn-lt"/>
              <a:ea typeface="+mn-ea"/>
              <a:cs typeface="+mn-cs"/>
            </a:rPr>
            <a:t>年度で予定している職員住宅整備事業</a:t>
          </a:r>
          <a:r>
            <a:rPr kumimoji="1" lang="ja-JP" altLang="ja-JP" sz="1100">
              <a:solidFill>
                <a:sysClr val="windowText" lastClr="000000"/>
              </a:solidFill>
              <a:effectLst/>
              <a:latin typeface="+mn-lt"/>
              <a:ea typeface="+mn-ea"/>
              <a:cs typeface="+mn-cs"/>
            </a:rPr>
            <a:t>により増加する見込みのため、将来負担比率も上昇することが予想される。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５</a:t>
          </a:r>
          <a:r>
            <a:rPr kumimoji="1" lang="ja-JP" altLang="ja-JP" sz="1200">
              <a:solidFill>
                <a:sysClr val="windowText" lastClr="000000"/>
              </a:solidFill>
              <a:effectLst/>
              <a:latin typeface="+mn-lt"/>
              <a:ea typeface="+mn-ea"/>
              <a:cs typeface="+mn-cs"/>
            </a:rPr>
            <a:t>年度末の基金残高は普通会計で</a:t>
          </a:r>
          <a:r>
            <a:rPr kumimoji="1" lang="en-US" altLang="ja-JP" sz="1200">
              <a:solidFill>
                <a:sysClr val="windowText" lastClr="000000"/>
              </a:solidFill>
              <a:effectLst/>
              <a:latin typeface="+mn-lt"/>
              <a:ea typeface="+mn-ea"/>
              <a:cs typeface="+mn-cs"/>
            </a:rPr>
            <a:t>2,167</a:t>
          </a:r>
          <a:r>
            <a:rPr kumimoji="1" lang="ja-JP" altLang="ja-JP" sz="1200">
              <a:solidFill>
                <a:sysClr val="windowText" lastClr="000000"/>
              </a:solidFill>
              <a:effectLst/>
              <a:latin typeface="+mn-lt"/>
              <a:ea typeface="+mn-ea"/>
              <a:cs typeface="+mn-cs"/>
            </a:rPr>
            <a:t>百万円となっている。</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17</a:t>
          </a:r>
          <a:r>
            <a:rPr kumimoji="1" lang="ja-JP" altLang="en-US" sz="1200">
              <a:solidFill>
                <a:sysClr val="windowText" lastClr="000000"/>
              </a:solidFill>
              <a:effectLst/>
              <a:latin typeface="+mn-lt"/>
              <a:ea typeface="+mn-ea"/>
              <a:cs typeface="+mn-cs"/>
            </a:rPr>
            <a:t>年度以降に予定している、</a:t>
          </a:r>
          <a:r>
            <a:rPr kumimoji="1" lang="ja-JP" altLang="ja-JP" sz="1200">
              <a:solidFill>
                <a:sysClr val="windowText" lastClr="000000"/>
              </a:solidFill>
              <a:effectLst/>
              <a:latin typeface="+mn-lt"/>
              <a:ea typeface="+mn-ea"/>
              <a:cs typeface="+mn-cs"/>
            </a:rPr>
            <a:t>新清掃センター建設事業に向け財政調整基金</a:t>
          </a:r>
          <a:r>
            <a:rPr kumimoji="1" lang="en-US" altLang="ja-JP" sz="1200">
              <a:solidFill>
                <a:sysClr val="windowText" lastClr="000000"/>
              </a:solidFill>
              <a:effectLst/>
              <a:latin typeface="+mn-lt"/>
              <a:ea typeface="+mn-ea"/>
              <a:cs typeface="+mn-cs"/>
            </a:rPr>
            <a:t>58</a:t>
          </a:r>
          <a:r>
            <a:rPr kumimoji="1" lang="ja-JP" altLang="ja-JP" sz="1200">
              <a:solidFill>
                <a:sysClr val="windowText" lastClr="000000"/>
              </a:solidFill>
              <a:effectLst/>
              <a:latin typeface="+mn-lt"/>
              <a:ea typeface="+mn-ea"/>
              <a:cs typeface="+mn-cs"/>
            </a:rPr>
            <a:t>百万円を積み立てることができ、基金全体として</a:t>
          </a:r>
          <a:r>
            <a:rPr kumimoji="1" lang="ja-JP" altLang="en-US" sz="1200">
              <a:solidFill>
                <a:sysClr val="windowText" lastClr="000000"/>
              </a:solidFill>
              <a:effectLst/>
              <a:latin typeface="+mn-lt"/>
              <a:ea typeface="+mn-ea"/>
              <a:cs typeface="+mn-cs"/>
            </a:rPr>
            <a:t>も</a:t>
          </a:r>
          <a:r>
            <a:rPr kumimoji="1" lang="en-US" altLang="ja-JP" sz="1200">
              <a:solidFill>
                <a:sysClr val="windowText" lastClr="000000"/>
              </a:solidFill>
              <a:effectLst/>
              <a:latin typeface="+mn-lt"/>
              <a:ea typeface="+mn-ea"/>
              <a:cs typeface="+mn-cs"/>
            </a:rPr>
            <a:t>53</a:t>
          </a:r>
          <a:r>
            <a:rPr kumimoji="1" lang="ja-JP" altLang="ja-JP" sz="1200">
              <a:solidFill>
                <a:sysClr val="windowText" lastClr="000000"/>
              </a:solidFill>
              <a:effectLst/>
              <a:latin typeface="+mn-lt"/>
              <a:ea typeface="+mn-ea"/>
              <a:cs typeface="+mn-cs"/>
            </a:rPr>
            <a:t>百万円の増となった。</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短期的には公共施設整備の老朽化に伴う整備に向け、「減債基金」や「公共施設整備基金」へ優先的に積立てを予定しているが、今後実施が予定されている新清掃センター新設工事や庁舎改修工事等の実施に伴い中長期的には減少傾向にある。</a:t>
          </a:r>
          <a:endParaRPr lang="ja-JP" altLang="ja-JP" sz="1200">
            <a:solidFill>
              <a:sysClr val="windowText" lastClr="000000"/>
            </a:solidFill>
            <a:effectLst/>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公共施設整備基金：神津島村公共施設の整備資金。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ふるさとづくり基金：個性的かつ魅力ある島おこしの推進。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地域福祉基金：在宅福祉の向上、健康づくりの推進及びボランティア活動の活発化等により、高齢者保健福祉及び障がい者の増進。</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ふるさとづくり基金：奨学金事業</a:t>
          </a:r>
          <a:r>
            <a:rPr kumimoji="1" lang="ja-JP" altLang="en-US" sz="1100">
              <a:solidFill>
                <a:sysClr val="windowText" lastClr="000000"/>
              </a:solidFill>
              <a:effectLst/>
              <a:latin typeface="+mn-lt"/>
              <a:ea typeface="+mn-ea"/>
              <a:cs typeface="+mn-cs"/>
            </a:rPr>
            <a:t>（貸付金や給付金）</a:t>
          </a:r>
          <a:r>
            <a:rPr kumimoji="1" lang="ja-JP" altLang="ja-JP" sz="1100">
              <a:solidFill>
                <a:sysClr val="windowText" lastClr="000000"/>
              </a:solidFill>
              <a:effectLst/>
              <a:latin typeface="+mn-lt"/>
              <a:ea typeface="+mn-ea"/>
              <a:cs typeface="+mn-cs"/>
            </a:rPr>
            <a:t>の財源として</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百万円を</a:t>
          </a:r>
          <a:r>
            <a:rPr kumimoji="1" lang="ja-JP" altLang="en-US" sz="1100">
              <a:solidFill>
                <a:sysClr val="windowText" lastClr="000000"/>
              </a:solidFill>
              <a:effectLst/>
              <a:latin typeface="+mn-lt"/>
              <a:ea typeface="+mn-ea"/>
              <a:cs typeface="+mn-cs"/>
            </a:rPr>
            <a:t>取り崩したことによる減少</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公共施設整備基金：新清掃センター整備事業のため、可能な限り優先して積増しを予定。</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ふるさとづくり基金：奨学金事業（令和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年度より奨学金給付事業を開始）の財源として活用。毎年</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千円以上の積立を予定。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地域福祉基金：今後の事業に備え、毎年</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千円の積立を予定</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５</a:t>
          </a:r>
          <a:r>
            <a:rPr kumimoji="1" lang="ja-JP" altLang="ja-JP" sz="1200">
              <a:solidFill>
                <a:sysClr val="windowText" lastClr="000000"/>
              </a:solidFill>
              <a:effectLst/>
              <a:latin typeface="+mn-lt"/>
              <a:ea typeface="+mn-ea"/>
              <a:cs typeface="+mn-cs"/>
            </a:rPr>
            <a:t>年度末の基金残高は</a:t>
          </a:r>
          <a:r>
            <a:rPr kumimoji="1" lang="ja-JP" altLang="en-US" sz="1200">
              <a:solidFill>
                <a:sysClr val="windowText" lastClr="000000"/>
              </a:solidFill>
              <a:effectLst/>
              <a:latin typeface="+mn-lt"/>
              <a:ea typeface="+mn-ea"/>
              <a:cs typeface="+mn-cs"/>
            </a:rPr>
            <a:t>１，１２５</a:t>
          </a:r>
          <a:r>
            <a:rPr kumimoji="1" lang="ja-JP" altLang="ja-JP" sz="1200">
              <a:solidFill>
                <a:sysClr val="windowText" lastClr="000000"/>
              </a:solidFill>
              <a:effectLst/>
              <a:latin typeface="+mn-lt"/>
              <a:ea typeface="+mn-ea"/>
              <a:cs typeface="+mn-cs"/>
            </a:rPr>
            <a:t>百万円となっている。</a:t>
          </a:r>
          <a:endParaRPr lang="ja-JP" altLang="ja-JP" sz="1200">
            <a:solidFill>
              <a:sysClr val="windowText" lastClr="000000"/>
            </a:solidFill>
            <a:effectLst/>
          </a:endParaRPr>
        </a:p>
        <a:p>
          <a:r>
            <a:rPr kumimoji="1" lang="ja-JP" altLang="ja-JP" sz="1100">
              <a:solidFill>
                <a:sysClr val="windowText" lastClr="000000"/>
              </a:solidFill>
              <a:effectLst/>
              <a:latin typeface="+mn-lt"/>
              <a:ea typeface="+mn-ea"/>
              <a:cs typeface="+mn-cs"/>
            </a:rPr>
            <a:t>景気回復よる観光客の増加により公共施設利用料、バス利用料等の増加や普通交付税の増により財政調整基金へ</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百万円の積増しを行うことができたことが要因である。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短期的には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億円程度まで増加するものの、中長期的（Ｒ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年度目途）には減少していく見込み。（清掃センター整備補修事業等の開始に伴う）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景気後退による減収や、大規模災害の発生など不測の事態に備えるため、財政調整基金については</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百万円を積立目標として引き続き確保に努める。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年度末の基金残高は、</a:t>
          </a:r>
          <a:r>
            <a:rPr kumimoji="1" lang="en-US" altLang="ja-JP" sz="1100">
              <a:solidFill>
                <a:sysClr val="windowText" lastClr="000000"/>
              </a:solidFill>
              <a:effectLst/>
              <a:latin typeface="+mn-lt"/>
              <a:ea typeface="+mn-ea"/>
              <a:cs typeface="+mn-cs"/>
            </a:rPr>
            <a:t>279</a:t>
          </a:r>
          <a:r>
            <a:rPr kumimoji="1" lang="ja-JP" altLang="ja-JP" sz="1100">
              <a:solidFill>
                <a:sysClr val="windowText" lastClr="000000"/>
              </a:solidFill>
              <a:effectLst/>
              <a:latin typeface="+mn-lt"/>
              <a:ea typeface="+mn-ea"/>
              <a:cs typeface="+mn-cs"/>
            </a:rPr>
            <a:t>百万円であり前年度と同額。</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新清掃センター建設工事に備えて、毎年度計画的に積立てを行う予定であり、令和</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年度以降は減少予定。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年度までに</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百万円を積立目標として引き続き確保に努める。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3405696</v>
      </c>
      <c r="BO4" s="436"/>
      <c r="BP4" s="436"/>
      <c r="BQ4" s="436"/>
      <c r="BR4" s="436"/>
      <c r="BS4" s="436"/>
      <c r="BT4" s="436"/>
      <c r="BU4" s="437"/>
      <c r="BV4" s="435">
        <v>3381037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8.4</v>
      </c>
      <c r="CU4" s="576"/>
      <c r="CV4" s="576"/>
      <c r="CW4" s="576"/>
      <c r="CX4" s="576"/>
      <c r="CY4" s="576"/>
      <c r="CZ4" s="576"/>
      <c r="DA4" s="577"/>
      <c r="DB4" s="575">
        <v>7.4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3297289</v>
      </c>
      <c r="BO5" s="407"/>
      <c r="BP5" s="407"/>
      <c r="BQ5" s="407"/>
      <c r="BR5" s="407"/>
      <c r="BS5" s="407"/>
      <c r="BT5" s="407"/>
      <c r="BU5" s="408"/>
      <c r="BV5" s="406">
        <v>3286373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75.8</v>
      </c>
      <c r="CU5" s="404"/>
      <c r="CV5" s="404"/>
      <c r="CW5" s="404"/>
      <c r="CX5" s="404"/>
      <c r="CY5" s="404"/>
      <c r="CZ5" s="404"/>
      <c r="DA5" s="405"/>
      <c r="DB5" s="403">
        <v>74.7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108407</v>
      </c>
      <c r="BO6" s="407"/>
      <c r="BP6" s="407"/>
      <c r="BQ6" s="407"/>
      <c r="BR6" s="407"/>
      <c r="BS6" s="407"/>
      <c r="BT6" s="407"/>
      <c r="BU6" s="408"/>
      <c r="BV6" s="406">
        <v>94664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75.8</v>
      </c>
      <c r="CU6" s="550"/>
      <c r="CV6" s="550"/>
      <c r="CW6" s="550"/>
      <c r="CX6" s="550"/>
      <c r="CY6" s="550"/>
      <c r="CZ6" s="550"/>
      <c r="DA6" s="551"/>
      <c r="DB6" s="549">
        <v>74.7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0</v>
      </c>
      <c r="BO7" s="407"/>
      <c r="BP7" s="407"/>
      <c r="BQ7" s="407"/>
      <c r="BR7" s="407"/>
      <c r="BS7" s="407"/>
      <c r="BT7" s="407"/>
      <c r="BU7" s="408"/>
      <c r="BV7" s="406">
        <v>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1286008</v>
      </c>
      <c r="CU7" s="407"/>
      <c r="CV7" s="407"/>
      <c r="CW7" s="407"/>
      <c r="CX7" s="407"/>
      <c r="CY7" s="407"/>
      <c r="CZ7" s="407"/>
      <c r="DA7" s="408"/>
      <c r="DB7" s="406">
        <v>1276376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108407</v>
      </c>
      <c r="BO8" s="407"/>
      <c r="BP8" s="407"/>
      <c r="BQ8" s="407"/>
      <c r="BR8" s="407"/>
      <c r="BS8" s="407"/>
      <c r="BT8" s="407"/>
      <c r="BU8" s="408"/>
      <c r="BV8" s="406">
        <v>94664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0.19</v>
      </c>
      <c r="CU8" s="510"/>
      <c r="CV8" s="510"/>
      <c r="CW8" s="510"/>
      <c r="CX8" s="510"/>
      <c r="CY8" s="510"/>
      <c r="CZ8" s="510"/>
      <c r="DA8" s="511"/>
      <c r="DB8" s="509">
        <v>0.2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1855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13743</v>
      </c>
      <c r="BO9" s="407"/>
      <c r="BP9" s="407"/>
      <c r="BQ9" s="407"/>
      <c r="BR9" s="407"/>
      <c r="BS9" s="407"/>
      <c r="BT9" s="407"/>
      <c r="BU9" s="408"/>
      <c r="BV9" s="406">
        <v>17160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8.1999999999999993</v>
      </c>
      <c r="CU9" s="404"/>
      <c r="CV9" s="404"/>
      <c r="CW9" s="404"/>
      <c r="CX9" s="404"/>
      <c r="CY9" s="404"/>
      <c r="CZ9" s="404"/>
      <c r="DA9" s="405"/>
      <c r="DB9" s="403">
        <v>7.4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1891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58250</v>
      </c>
      <c r="BO10" s="407"/>
      <c r="BP10" s="407"/>
      <c r="BQ10" s="407"/>
      <c r="BR10" s="407"/>
      <c r="BS10" s="407"/>
      <c r="BT10" s="407"/>
      <c r="BU10" s="408"/>
      <c r="BV10" s="406">
        <v>150250</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1775</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1767</v>
      </c>
      <c r="S13" s="494"/>
      <c r="T13" s="494"/>
      <c r="U13" s="494"/>
      <c r="V13" s="495"/>
      <c r="W13" s="496" t="s">
        <v>130</v>
      </c>
      <c r="X13" s="392"/>
      <c r="Y13" s="392"/>
      <c r="Z13" s="392"/>
      <c r="AA13" s="392"/>
      <c r="AB13" s="393"/>
      <c r="AC13" s="359">
        <v>134</v>
      </c>
      <c r="AD13" s="360"/>
      <c r="AE13" s="360"/>
      <c r="AF13" s="360"/>
      <c r="AG13" s="361"/>
      <c r="AH13" s="359">
        <v>162</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71993</v>
      </c>
      <c r="BO13" s="407"/>
      <c r="BP13" s="407"/>
      <c r="BQ13" s="407"/>
      <c r="BR13" s="407"/>
      <c r="BS13" s="407"/>
      <c r="BT13" s="407"/>
      <c r="BU13" s="408"/>
      <c r="BV13" s="406">
        <v>167410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2.2000000000000002</v>
      </c>
      <c r="CU13" s="404"/>
      <c r="CV13" s="404"/>
      <c r="CW13" s="404"/>
      <c r="CX13" s="404"/>
      <c r="CY13" s="404"/>
      <c r="CZ13" s="404"/>
      <c r="DA13" s="405"/>
      <c r="DB13" s="403">
        <v>2.5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1813</v>
      </c>
      <c r="S14" s="494"/>
      <c r="T14" s="494"/>
      <c r="U14" s="494"/>
      <c r="V14" s="495"/>
      <c r="W14" s="497"/>
      <c r="X14" s="395"/>
      <c r="Y14" s="395"/>
      <c r="Z14" s="395"/>
      <c r="AA14" s="395"/>
      <c r="AB14" s="396"/>
      <c r="AC14" s="486">
        <v>12.7</v>
      </c>
      <c r="AD14" s="487"/>
      <c r="AE14" s="487"/>
      <c r="AF14" s="487"/>
      <c r="AG14" s="488"/>
      <c r="AH14" s="486">
        <v>15.2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1805</v>
      </c>
      <c r="S15" s="494"/>
      <c r="T15" s="494"/>
      <c r="U15" s="494"/>
      <c r="V15" s="495"/>
      <c r="W15" s="496" t="s">
        <v>137</v>
      </c>
      <c r="X15" s="392"/>
      <c r="Y15" s="392"/>
      <c r="Z15" s="392"/>
      <c r="AA15" s="392"/>
      <c r="AB15" s="393"/>
      <c r="AC15" s="359">
        <v>164</v>
      </c>
      <c r="AD15" s="360"/>
      <c r="AE15" s="360"/>
      <c r="AF15" s="360"/>
      <c r="AG15" s="361"/>
      <c r="AH15" s="359">
        <v>171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230189</v>
      </c>
      <c r="BO15" s="436"/>
      <c r="BP15" s="436"/>
      <c r="BQ15" s="436"/>
      <c r="BR15" s="436"/>
      <c r="BS15" s="436"/>
      <c r="BT15" s="436"/>
      <c r="BU15" s="437"/>
      <c r="BV15" s="435">
        <v>230371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15.5</v>
      </c>
      <c r="AD16" s="487"/>
      <c r="AE16" s="487"/>
      <c r="AF16" s="487"/>
      <c r="AG16" s="488"/>
      <c r="AH16" s="486">
        <v>16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1222305</v>
      </c>
      <c r="BO16" s="407"/>
      <c r="BP16" s="407"/>
      <c r="BQ16" s="407"/>
      <c r="BR16" s="407"/>
      <c r="BS16" s="407"/>
      <c r="BT16" s="407"/>
      <c r="BU16" s="408"/>
      <c r="BV16" s="406">
        <v>1208522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758</v>
      </c>
      <c r="AD17" s="360"/>
      <c r="AE17" s="360"/>
      <c r="AF17" s="360"/>
      <c r="AG17" s="361"/>
      <c r="AH17" s="359">
        <v>734</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288739</v>
      </c>
      <c r="BO17" s="407"/>
      <c r="BP17" s="407"/>
      <c r="BQ17" s="407"/>
      <c r="BR17" s="407"/>
      <c r="BS17" s="407"/>
      <c r="BT17" s="407"/>
      <c r="BU17" s="408"/>
      <c r="BV17" s="406">
        <v>288881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18.579999999999998</v>
      </c>
      <c r="M18" s="459"/>
      <c r="N18" s="459"/>
      <c r="O18" s="459"/>
      <c r="P18" s="459"/>
      <c r="Q18" s="459"/>
      <c r="R18" s="460"/>
      <c r="S18" s="460"/>
      <c r="T18" s="460"/>
      <c r="U18" s="460"/>
      <c r="V18" s="461"/>
      <c r="W18" s="477"/>
      <c r="X18" s="478"/>
      <c r="Y18" s="478"/>
      <c r="Z18" s="478"/>
      <c r="AA18" s="478"/>
      <c r="AB18" s="502"/>
      <c r="AC18" s="376">
        <v>71.8</v>
      </c>
      <c r="AD18" s="377"/>
      <c r="AE18" s="377"/>
      <c r="AF18" s="377"/>
      <c r="AG18" s="462"/>
      <c r="AH18" s="376">
        <v>68.8</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968776</v>
      </c>
      <c r="BO18" s="407"/>
      <c r="BP18" s="407"/>
      <c r="BQ18" s="407"/>
      <c r="BR18" s="407"/>
      <c r="BS18" s="407"/>
      <c r="BT18" s="407"/>
      <c r="BU18" s="408"/>
      <c r="BV18" s="406">
        <v>950759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100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1562031</v>
      </c>
      <c r="BO19" s="407"/>
      <c r="BP19" s="407"/>
      <c r="BQ19" s="407"/>
      <c r="BR19" s="407"/>
      <c r="BS19" s="407"/>
      <c r="BT19" s="407"/>
      <c r="BU19" s="408"/>
      <c r="BV19" s="406">
        <v>1651770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808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925825</v>
      </c>
      <c r="BO22" s="436"/>
      <c r="BP22" s="436"/>
      <c r="BQ22" s="436"/>
      <c r="BR22" s="436"/>
      <c r="BS22" s="436"/>
      <c r="BT22" s="436"/>
      <c r="BU22" s="437"/>
      <c r="BV22" s="435">
        <v>992011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800693</v>
      </c>
      <c r="BO23" s="407"/>
      <c r="BP23" s="407"/>
      <c r="BQ23" s="407"/>
      <c r="BR23" s="407"/>
      <c r="BS23" s="407"/>
      <c r="BT23" s="407"/>
      <c r="BU23" s="408"/>
      <c r="BV23" s="406">
        <v>863261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6500</v>
      </c>
      <c r="R24" s="360"/>
      <c r="S24" s="360"/>
      <c r="T24" s="360"/>
      <c r="U24" s="360"/>
      <c r="V24" s="361"/>
      <c r="W24" s="449"/>
      <c r="X24" s="386"/>
      <c r="Y24" s="387"/>
      <c r="Z24" s="362" t="s">
        <v>161</v>
      </c>
      <c r="AA24" s="363"/>
      <c r="AB24" s="363"/>
      <c r="AC24" s="363"/>
      <c r="AD24" s="363"/>
      <c r="AE24" s="363"/>
      <c r="AF24" s="363"/>
      <c r="AG24" s="364"/>
      <c r="AH24" s="359">
        <v>60</v>
      </c>
      <c r="AI24" s="360"/>
      <c r="AJ24" s="360"/>
      <c r="AK24" s="360"/>
      <c r="AL24" s="361"/>
      <c r="AM24" s="359">
        <v>170460</v>
      </c>
      <c r="AN24" s="360"/>
      <c r="AO24" s="360"/>
      <c r="AP24" s="360"/>
      <c r="AQ24" s="360"/>
      <c r="AR24" s="361"/>
      <c r="AS24" s="359">
        <v>2841</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506228</v>
      </c>
      <c r="BO24" s="407"/>
      <c r="BP24" s="407"/>
      <c r="BQ24" s="407"/>
      <c r="BR24" s="407"/>
      <c r="BS24" s="407"/>
      <c r="BT24" s="407"/>
      <c r="BU24" s="408"/>
      <c r="BV24" s="406">
        <v>513726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5700</v>
      </c>
      <c r="R25" s="360"/>
      <c r="S25" s="360"/>
      <c r="T25" s="360"/>
      <c r="U25" s="360"/>
      <c r="V25" s="361"/>
      <c r="W25" s="449"/>
      <c r="X25" s="386"/>
      <c r="Y25" s="387"/>
      <c r="Z25" s="362" t="s">
        <v>164</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t="s">
        <v>121</v>
      </c>
      <c r="BO25" s="436"/>
      <c r="BP25" s="436"/>
      <c r="BQ25" s="436"/>
      <c r="BR25" s="436"/>
      <c r="BS25" s="436"/>
      <c r="BT25" s="436"/>
      <c r="BU25" s="437"/>
      <c r="BV25" s="435" t="s">
        <v>121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5400</v>
      </c>
      <c r="R26" s="360"/>
      <c r="S26" s="360"/>
      <c r="T26" s="360"/>
      <c r="U26" s="360"/>
      <c r="V26" s="361"/>
      <c r="W26" s="449"/>
      <c r="X26" s="386"/>
      <c r="Y26" s="387"/>
      <c r="Z26" s="362" t="s">
        <v>167</v>
      </c>
      <c r="AA26" s="417"/>
      <c r="AB26" s="417"/>
      <c r="AC26" s="417"/>
      <c r="AD26" s="417"/>
      <c r="AE26" s="417"/>
      <c r="AF26" s="417"/>
      <c r="AG26" s="418"/>
      <c r="AH26" s="359" t="s">
        <v>121</v>
      </c>
      <c r="AI26" s="360"/>
      <c r="AJ26" s="360"/>
      <c r="AK26" s="360"/>
      <c r="AL26" s="361"/>
      <c r="AM26" s="359" t="s">
        <v>121</v>
      </c>
      <c r="AN26" s="360"/>
      <c r="AO26" s="360"/>
      <c r="AP26" s="360"/>
      <c r="AQ26" s="360"/>
      <c r="AR26" s="361"/>
      <c r="AS26" s="359" t="s">
        <v>121</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2400</v>
      </c>
      <c r="R27" s="360"/>
      <c r="S27" s="360"/>
      <c r="T27" s="360"/>
      <c r="U27" s="360"/>
      <c r="V27" s="361"/>
      <c r="W27" s="449"/>
      <c r="X27" s="386"/>
      <c r="Y27" s="387"/>
      <c r="Z27" s="362" t="s">
        <v>170</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53610</v>
      </c>
      <c r="BO27" s="441"/>
      <c r="BP27" s="441"/>
      <c r="BQ27" s="441"/>
      <c r="BR27" s="441"/>
      <c r="BS27" s="441"/>
      <c r="BT27" s="441"/>
      <c r="BU27" s="442"/>
      <c r="BV27" s="440">
        <v>53560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1900</v>
      </c>
      <c r="R28" s="360"/>
      <c r="S28" s="360"/>
      <c r="T28" s="360"/>
      <c r="U28" s="360"/>
      <c r="V28" s="361"/>
      <c r="W28" s="449"/>
      <c r="X28" s="386"/>
      <c r="Y28" s="387"/>
      <c r="Z28" s="362" t="s">
        <v>173</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1124850</v>
      </c>
      <c r="BO28" s="436"/>
      <c r="BP28" s="436"/>
      <c r="BQ28" s="436"/>
      <c r="BR28" s="436"/>
      <c r="BS28" s="436"/>
      <c r="BT28" s="436"/>
      <c r="BU28" s="437"/>
      <c r="BV28" s="435">
        <v>1066600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6</v>
      </c>
      <c r="M29" s="360"/>
      <c r="N29" s="360"/>
      <c r="O29" s="360"/>
      <c r="P29" s="361"/>
      <c r="Q29" s="359">
        <v>1700</v>
      </c>
      <c r="R29" s="360"/>
      <c r="S29" s="360"/>
      <c r="T29" s="360"/>
      <c r="U29" s="360"/>
      <c r="V29" s="361"/>
      <c r="W29" s="450"/>
      <c r="X29" s="451"/>
      <c r="Y29" s="452"/>
      <c r="Z29" s="362" t="s">
        <v>176</v>
      </c>
      <c r="AA29" s="363"/>
      <c r="AB29" s="363"/>
      <c r="AC29" s="363"/>
      <c r="AD29" s="363"/>
      <c r="AE29" s="363"/>
      <c r="AF29" s="363"/>
      <c r="AG29" s="364"/>
      <c r="AH29" s="359">
        <v>60</v>
      </c>
      <c r="AI29" s="360"/>
      <c r="AJ29" s="360"/>
      <c r="AK29" s="360"/>
      <c r="AL29" s="361"/>
      <c r="AM29" s="359">
        <v>170460</v>
      </c>
      <c r="AN29" s="360"/>
      <c r="AO29" s="360"/>
      <c r="AP29" s="360"/>
      <c r="AQ29" s="360"/>
      <c r="AR29" s="361"/>
      <c r="AS29" s="359">
        <v>2841</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279080</v>
      </c>
      <c r="BO29" s="407"/>
      <c r="BP29" s="407"/>
      <c r="BQ29" s="407"/>
      <c r="BR29" s="407"/>
      <c r="BS29" s="407"/>
      <c r="BT29" s="407"/>
      <c r="BU29" s="408"/>
      <c r="BV29" s="406">
        <v>279030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93.2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763098</v>
      </c>
      <c r="BO30" s="441"/>
      <c r="BP30" s="441"/>
      <c r="BQ30" s="441"/>
      <c r="BR30" s="441"/>
      <c r="BS30" s="441"/>
      <c r="BT30" s="441"/>
      <c r="BU30" s="442"/>
      <c r="BV30" s="440">
        <v>767980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農業集落排水特別会計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東京都後期高齢者医療広域連合（一般会計）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簡易水道特別会計</v>
      </c>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東京都後期高齢者医療広域連合
（後期高齢者医療特別会計）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東京都島嶼町村一部事務組合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東京都市町村退職手当組合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東京市町村総合事務組合（一般会計）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東京都市町村議会議員公務災害等補償組合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東京市町村総合事務組合（交通災害）</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amfurBUO4+q/prPwxGOAXcNJezzAeXy+aqHHSHRQkVO/Y3Cde4Kj5ttx2gqBbwyJ8rhfEEb03lmQAPt9wKKaIQ==" saltValue="NeacZADS1rEme8tsBI5p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214</v>
      </c>
      <c r="C5" s="664"/>
      <c r="D5" s="664"/>
      <c r="E5" s="664"/>
      <c r="F5" s="664"/>
      <c r="G5" s="664"/>
      <c r="H5" s="664"/>
      <c r="I5" s="664"/>
      <c r="J5" s="664"/>
      <c r="K5" s="664"/>
      <c r="L5" s="664"/>
      <c r="M5" s="664"/>
      <c r="N5" s="664"/>
      <c r="O5" s="664"/>
      <c r="P5" s="664"/>
      <c r="Q5" s="665"/>
      <c r="R5" s="660">
        <v>211775</v>
      </c>
      <c r="S5" s="661"/>
      <c r="T5" s="661"/>
      <c r="U5" s="661"/>
      <c r="V5" s="661"/>
      <c r="W5" s="661"/>
      <c r="X5" s="661"/>
      <c r="Y5" s="689"/>
      <c r="Z5" s="702">
        <v>6.2</v>
      </c>
      <c r="AA5" s="702"/>
      <c r="AB5" s="702"/>
      <c r="AC5" s="702"/>
      <c r="AD5" s="703">
        <v>211775</v>
      </c>
      <c r="AE5" s="703"/>
      <c r="AF5" s="703"/>
      <c r="AG5" s="703"/>
      <c r="AH5" s="703"/>
      <c r="AI5" s="703"/>
      <c r="AJ5" s="703"/>
      <c r="AK5" s="703"/>
      <c r="AL5" s="690">
        <v>16.600000000000001</v>
      </c>
      <c r="AM5" s="672"/>
      <c r="AN5" s="672"/>
      <c r="AO5" s="691"/>
      <c r="AP5" s="663" t="s">
        <v>215</v>
      </c>
      <c r="AQ5" s="664"/>
      <c r="AR5" s="664"/>
      <c r="AS5" s="664"/>
      <c r="AT5" s="664"/>
      <c r="AU5" s="664"/>
      <c r="AV5" s="664"/>
      <c r="AW5" s="664"/>
      <c r="AX5" s="664"/>
      <c r="AY5" s="664"/>
      <c r="AZ5" s="664"/>
      <c r="BA5" s="664"/>
      <c r="BB5" s="664"/>
      <c r="BC5" s="664"/>
      <c r="BD5" s="664"/>
      <c r="BE5" s="664"/>
      <c r="BF5" s="665"/>
      <c r="BG5" s="608">
        <v>211775</v>
      </c>
      <c r="BH5" s="609"/>
      <c r="BI5" s="609"/>
      <c r="BJ5" s="609"/>
      <c r="BK5" s="609"/>
      <c r="BL5" s="609"/>
      <c r="BM5" s="609"/>
      <c r="BN5" s="610"/>
      <c r="BO5" s="646">
        <v>100</v>
      </c>
      <c r="BP5" s="646"/>
      <c r="BQ5" s="646"/>
      <c r="BR5" s="646"/>
      <c r="BS5" s="647" t="s">
        <v>121</v>
      </c>
      <c r="BT5" s="647"/>
      <c r="BU5" s="647"/>
      <c r="BV5" s="647"/>
      <c r="BW5" s="647"/>
      <c r="BX5" s="647"/>
      <c r="BY5" s="647"/>
      <c r="BZ5" s="647"/>
      <c r="CA5" s="647"/>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2">
      <c r="B6" s="605" t="s">
        <v>219</v>
      </c>
      <c r="C6" s="606"/>
      <c r="D6" s="606"/>
      <c r="E6" s="606"/>
      <c r="F6" s="606"/>
      <c r="G6" s="606"/>
      <c r="H6" s="606"/>
      <c r="I6" s="606"/>
      <c r="J6" s="606"/>
      <c r="K6" s="606"/>
      <c r="L6" s="606"/>
      <c r="M6" s="606"/>
      <c r="N6" s="606"/>
      <c r="O6" s="606"/>
      <c r="P6" s="606"/>
      <c r="Q6" s="607"/>
      <c r="R6" s="608">
        <v>9018</v>
      </c>
      <c r="S6" s="609"/>
      <c r="T6" s="609"/>
      <c r="U6" s="609"/>
      <c r="V6" s="609"/>
      <c r="W6" s="609"/>
      <c r="X6" s="609"/>
      <c r="Y6" s="610"/>
      <c r="Z6" s="646">
        <v>0.3</v>
      </c>
      <c r="AA6" s="646"/>
      <c r="AB6" s="646"/>
      <c r="AC6" s="646"/>
      <c r="AD6" s="647">
        <v>9018</v>
      </c>
      <c r="AE6" s="647"/>
      <c r="AF6" s="647"/>
      <c r="AG6" s="647"/>
      <c r="AH6" s="647"/>
      <c r="AI6" s="647"/>
      <c r="AJ6" s="647"/>
      <c r="AK6" s="647"/>
      <c r="AL6" s="611">
        <v>0.7</v>
      </c>
      <c r="AM6" s="612"/>
      <c r="AN6" s="612"/>
      <c r="AO6" s="648"/>
      <c r="AP6" s="605" t="s">
        <v>220</v>
      </c>
      <c r="AQ6" s="606"/>
      <c r="AR6" s="606"/>
      <c r="AS6" s="606"/>
      <c r="AT6" s="606"/>
      <c r="AU6" s="606"/>
      <c r="AV6" s="606"/>
      <c r="AW6" s="606"/>
      <c r="AX6" s="606"/>
      <c r="AY6" s="606"/>
      <c r="AZ6" s="606"/>
      <c r="BA6" s="606"/>
      <c r="BB6" s="606"/>
      <c r="BC6" s="606"/>
      <c r="BD6" s="606"/>
      <c r="BE6" s="606"/>
      <c r="BF6" s="607"/>
      <c r="BG6" s="608">
        <v>211775</v>
      </c>
      <c r="BH6" s="609"/>
      <c r="BI6" s="609"/>
      <c r="BJ6" s="609"/>
      <c r="BK6" s="609"/>
      <c r="BL6" s="609"/>
      <c r="BM6" s="609"/>
      <c r="BN6" s="610"/>
      <c r="BO6" s="646">
        <v>100</v>
      </c>
      <c r="BP6" s="646"/>
      <c r="BQ6" s="646"/>
      <c r="BR6" s="646"/>
      <c r="BS6" s="647" t="s">
        <v>121</v>
      </c>
      <c r="BT6" s="647"/>
      <c r="BU6" s="647"/>
      <c r="BV6" s="647"/>
      <c r="BW6" s="647"/>
      <c r="BX6" s="647"/>
      <c r="BY6" s="647"/>
      <c r="BZ6" s="647"/>
      <c r="CA6" s="647"/>
      <c r="CB6" s="682"/>
      <c r="CD6" s="663" t="s">
        <v>221</v>
      </c>
      <c r="CE6" s="664"/>
      <c r="CF6" s="664"/>
      <c r="CG6" s="664"/>
      <c r="CH6" s="664"/>
      <c r="CI6" s="664"/>
      <c r="CJ6" s="664"/>
      <c r="CK6" s="664"/>
      <c r="CL6" s="664"/>
      <c r="CM6" s="664"/>
      <c r="CN6" s="664"/>
      <c r="CO6" s="664"/>
      <c r="CP6" s="664"/>
      <c r="CQ6" s="665"/>
      <c r="CR6" s="608">
        <v>42541</v>
      </c>
      <c r="CS6" s="609"/>
      <c r="CT6" s="609"/>
      <c r="CU6" s="609"/>
      <c r="CV6" s="609"/>
      <c r="CW6" s="609"/>
      <c r="CX6" s="609"/>
      <c r="CY6" s="610"/>
      <c r="CZ6" s="690">
        <v>1.3</v>
      </c>
      <c r="DA6" s="672"/>
      <c r="DB6" s="672"/>
      <c r="DC6" s="692"/>
      <c r="DD6" s="614" t="s">
        <v>121</v>
      </c>
      <c r="DE6" s="609"/>
      <c r="DF6" s="609"/>
      <c r="DG6" s="609"/>
      <c r="DH6" s="609"/>
      <c r="DI6" s="609"/>
      <c r="DJ6" s="609"/>
      <c r="DK6" s="609"/>
      <c r="DL6" s="609"/>
      <c r="DM6" s="609"/>
      <c r="DN6" s="609"/>
      <c r="DO6" s="609"/>
      <c r="DP6" s="610"/>
      <c r="DQ6" s="614">
        <v>39571</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424</v>
      </c>
      <c r="S7" s="609"/>
      <c r="T7" s="609"/>
      <c r="U7" s="609"/>
      <c r="V7" s="609"/>
      <c r="W7" s="609"/>
      <c r="X7" s="609"/>
      <c r="Y7" s="610"/>
      <c r="Z7" s="646">
        <v>0</v>
      </c>
      <c r="AA7" s="646"/>
      <c r="AB7" s="646"/>
      <c r="AC7" s="646"/>
      <c r="AD7" s="647">
        <v>424</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100484</v>
      </c>
      <c r="BH7" s="609"/>
      <c r="BI7" s="609"/>
      <c r="BJ7" s="609"/>
      <c r="BK7" s="609"/>
      <c r="BL7" s="609"/>
      <c r="BM7" s="609"/>
      <c r="BN7" s="610"/>
      <c r="BO7" s="646">
        <v>47.4</v>
      </c>
      <c r="BP7" s="646"/>
      <c r="BQ7" s="646"/>
      <c r="BR7" s="646"/>
      <c r="BS7" s="647" t="s">
        <v>121</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647495</v>
      </c>
      <c r="CS7" s="609"/>
      <c r="CT7" s="609"/>
      <c r="CU7" s="609"/>
      <c r="CV7" s="609"/>
      <c r="CW7" s="609"/>
      <c r="CX7" s="609"/>
      <c r="CY7" s="610"/>
      <c r="CZ7" s="646">
        <v>19.600000000000001</v>
      </c>
      <c r="DA7" s="646"/>
      <c r="DB7" s="646"/>
      <c r="DC7" s="646"/>
      <c r="DD7" s="614">
        <v>132332</v>
      </c>
      <c r="DE7" s="609"/>
      <c r="DF7" s="609"/>
      <c r="DG7" s="609"/>
      <c r="DH7" s="609"/>
      <c r="DI7" s="609"/>
      <c r="DJ7" s="609"/>
      <c r="DK7" s="609"/>
      <c r="DL7" s="609"/>
      <c r="DM7" s="609"/>
      <c r="DN7" s="609"/>
      <c r="DO7" s="609"/>
      <c r="DP7" s="610"/>
      <c r="DQ7" s="614">
        <v>471642</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2258</v>
      </c>
      <c r="S8" s="609"/>
      <c r="T8" s="609"/>
      <c r="U8" s="609"/>
      <c r="V8" s="609"/>
      <c r="W8" s="609"/>
      <c r="X8" s="609"/>
      <c r="Y8" s="610"/>
      <c r="Z8" s="646">
        <v>0.1</v>
      </c>
      <c r="AA8" s="646"/>
      <c r="AB8" s="646"/>
      <c r="AC8" s="646"/>
      <c r="AD8" s="647">
        <v>2258</v>
      </c>
      <c r="AE8" s="647"/>
      <c r="AF8" s="647"/>
      <c r="AG8" s="647"/>
      <c r="AH8" s="647"/>
      <c r="AI8" s="647"/>
      <c r="AJ8" s="647"/>
      <c r="AK8" s="647"/>
      <c r="AL8" s="611">
        <v>0.2</v>
      </c>
      <c r="AM8" s="612"/>
      <c r="AN8" s="612"/>
      <c r="AO8" s="648"/>
      <c r="AP8" s="605" t="s">
        <v>226</v>
      </c>
      <c r="AQ8" s="606"/>
      <c r="AR8" s="606"/>
      <c r="AS8" s="606"/>
      <c r="AT8" s="606"/>
      <c r="AU8" s="606"/>
      <c r="AV8" s="606"/>
      <c r="AW8" s="606"/>
      <c r="AX8" s="606"/>
      <c r="AY8" s="606"/>
      <c r="AZ8" s="606"/>
      <c r="BA8" s="606"/>
      <c r="BB8" s="606"/>
      <c r="BC8" s="606"/>
      <c r="BD8" s="606"/>
      <c r="BE8" s="606"/>
      <c r="BF8" s="607"/>
      <c r="BG8" s="608">
        <v>3269</v>
      </c>
      <c r="BH8" s="609"/>
      <c r="BI8" s="609"/>
      <c r="BJ8" s="609"/>
      <c r="BK8" s="609"/>
      <c r="BL8" s="609"/>
      <c r="BM8" s="609"/>
      <c r="BN8" s="610"/>
      <c r="BO8" s="646">
        <v>1.5</v>
      </c>
      <c r="BP8" s="646"/>
      <c r="BQ8" s="646"/>
      <c r="BR8" s="646"/>
      <c r="BS8" s="647" t="s">
        <v>121</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441440</v>
      </c>
      <c r="CS8" s="609"/>
      <c r="CT8" s="609"/>
      <c r="CU8" s="609"/>
      <c r="CV8" s="609"/>
      <c r="CW8" s="609"/>
      <c r="CX8" s="609"/>
      <c r="CY8" s="610"/>
      <c r="CZ8" s="646">
        <v>13.4</v>
      </c>
      <c r="DA8" s="646"/>
      <c r="DB8" s="646"/>
      <c r="DC8" s="646"/>
      <c r="DD8" s="614">
        <v>16172</v>
      </c>
      <c r="DE8" s="609"/>
      <c r="DF8" s="609"/>
      <c r="DG8" s="609"/>
      <c r="DH8" s="609"/>
      <c r="DI8" s="609"/>
      <c r="DJ8" s="609"/>
      <c r="DK8" s="609"/>
      <c r="DL8" s="609"/>
      <c r="DM8" s="609"/>
      <c r="DN8" s="609"/>
      <c r="DO8" s="609"/>
      <c r="DP8" s="610"/>
      <c r="DQ8" s="614">
        <v>210047</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2418</v>
      </c>
      <c r="S9" s="609"/>
      <c r="T9" s="609"/>
      <c r="U9" s="609"/>
      <c r="V9" s="609"/>
      <c r="W9" s="609"/>
      <c r="X9" s="609"/>
      <c r="Y9" s="610"/>
      <c r="Z9" s="646">
        <v>0.1</v>
      </c>
      <c r="AA9" s="646"/>
      <c r="AB9" s="646"/>
      <c r="AC9" s="646"/>
      <c r="AD9" s="647">
        <v>2418</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92427</v>
      </c>
      <c r="BH9" s="609"/>
      <c r="BI9" s="609"/>
      <c r="BJ9" s="609"/>
      <c r="BK9" s="609"/>
      <c r="BL9" s="609"/>
      <c r="BM9" s="609"/>
      <c r="BN9" s="610"/>
      <c r="BO9" s="646">
        <v>43.6</v>
      </c>
      <c r="BP9" s="646"/>
      <c r="BQ9" s="646"/>
      <c r="BR9" s="646"/>
      <c r="BS9" s="647" t="s">
        <v>121</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344577</v>
      </c>
      <c r="CS9" s="609"/>
      <c r="CT9" s="609"/>
      <c r="CU9" s="609"/>
      <c r="CV9" s="609"/>
      <c r="CW9" s="609"/>
      <c r="CX9" s="609"/>
      <c r="CY9" s="610"/>
      <c r="CZ9" s="646">
        <v>10.5</v>
      </c>
      <c r="DA9" s="646"/>
      <c r="DB9" s="646"/>
      <c r="DC9" s="646"/>
      <c r="DD9" s="614">
        <v>132402</v>
      </c>
      <c r="DE9" s="609"/>
      <c r="DF9" s="609"/>
      <c r="DG9" s="609"/>
      <c r="DH9" s="609"/>
      <c r="DI9" s="609"/>
      <c r="DJ9" s="609"/>
      <c r="DK9" s="609"/>
      <c r="DL9" s="609"/>
      <c r="DM9" s="609"/>
      <c r="DN9" s="609"/>
      <c r="DO9" s="609"/>
      <c r="DP9" s="610"/>
      <c r="DQ9" s="614">
        <v>106757</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3648</v>
      </c>
      <c r="BH10" s="609"/>
      <c r="BI10" s="609"/>
      <c r="BJ10" s="609"/>
      <c r="BK10" s="609"/>
      <c r="BL10" s="609"/>
      <c r="BM10" s="609"/>
      <c r="BN10" s="610"/>
      <c r="BO10" s="646">
        <v>1.7</v>
      </c>
      <c r="BP10" s="646"/>
      <c r="BQ10" s="646"/>
      <c r="BR10" s="646"/>
      <c r="BS10" s="647" t="s">
        <v>121</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v>45370</v>
      </c>
      <c r="CS10" s="609"/>
      <c r="CT10" s="609"/>
      <c r="CU10" s="609"/>
      <c r="CV10" s="609"/>
      <c r="CW10" s="609"/>
      <c r="CX10" s="609"/>
      <c r="CY10" s="610"/>
      <c r="CZ10" s="646">
        <v>1.4</v>
      </c>
      <c r="DA10" s="646"/>
      <c r="DB10" s="646"/>
      <c r="DC10" s="646"/>
      <c r="DD10" s="614" t="s">
        <v>121</v>
      </c>
      <c r="DE10" s="609"/>
      <c r="DF10" s="609"/>
      <c r="DG10" s="609"/>
      <c r="DH10" s="609"/>
      <c r="DI10" s="609"/>
      <c r="DJ10" s="609"/>
      <c r="DK10" s="609"/>
      <c r="DL10" s="609"/>
      <c r="DM10" s="609"/>
      <c r="DN10" s="609"/>
      <c r="DO10" s="609"/>
      <c r="DP10" s="610"/>
      <c r="DQ10" s="614">
        <v>4070</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46282</v>
      </c>
      <c r="S11" s="609"/>
      <c r="T11" s="609"/>
      <c r="U11" s="609"/>
      <c r="V11" s="609"/>
      <c r="W11" s="609"/>
      <c r="X11" s="609"/>
      <c r="Y11" s="610"/>
      <c r="Z11" s="611">
        <v>1.4</v>
      </c>
      <c r="AA11" s="612"/>
      <c r="AB11" s="612"/>
      <c r="AC11" s="613"/>
      <c r="AD11" s="614">
        <v>46282</v>
      </c>
      <c r="AE11" s="609"/>
      <c r="AF11" s="609"/>
      <c r="AG11" s="609"/>
      <c r="AH11" s="609"/>
      <c r="AI11" s="609"/>
      <c r="AJ11" s="609"/>
      <c r="AK11" s="610"/>
      <c r="AL11" s="611">
        <v>3.6</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1140</v>
      </c>
      <c r="BH11" s="609"/>
      <c r="BI11" s="609"/>
      <c r="BJ11" s="609"/>
      <c r="BK11" s="609"/>
      <c r="BL11" s="609"/>
      <c r="BM11" s="609"/>
      <c r="BN11" s="610"/>
      <c r="BO11" s="646">
        <v>0.5</v>
      </c>
      <c r="BP11" s="646"/>
      <c r="BQ11" s="646"/>
      <c r="BR11" s="646"/>
      <c r="BS11" s="647" t="s">
        <v>121</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365766</v>
      </c>
      <c r="CS11" s="609"/>
      <c r="CT11" s="609"/>
      <c r="CU11" s="609"/>
      <c r="CV11" s="609"/>
      <c r="CW11" s="609"/>
      <c r="CX11" s="609"/>
      <c r="CY11" s="610"/>
      <c r="CZ11" s="646">
        <v>11.1</v>
      </c>
      <c r="DA11" s="646"/>
      <c r="DB11" s="646"/>
      <c r="DC11" s="646"/>
      <c r="DD11" s="614">
        <v>212773</v>
      </c>
      <c r="DE11" s="609"/>
      <c r="DF11" s="609"/>
      <c r="DG11" s="609"/>
      <c r="DH11" s="609"/>
      <c r="DI11" s="609"/>
      <c r="DJ11" s="609"/>
      <c r="DK11" s="609"/>
      <c r="DL11" s="609"/>
      <c r="DM11" s="609"/>
      <c r="DN11" s="609"/>
      <c r="DO11" s="609"/>
      <c r="DP11" s="610"/>
      <c r="DQ11" s="614">
        <v>81508</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82658</v>
      </c>
      <c r="BH12" s="609"/>
      <c r="BI12" s="609"/>
      <c r="BJ12" s="609"/>
      <c r="BK12" s="609"/>
      <c r="BL12" s="609"/>
      <c r="BM12" s="609"/>
      <c r="BN12" s="610"/>
      <c r="BO12" s="646">
        <v>39</v>
      </c>
      <c r="BP12" s="646"/>
      <c r="BQ12" s="646"/>
      <c r="BR12" s="646"/>
      <c r="BS12" s="647" t="s">
        <v>121</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532915</v>
      </c>
      <c r="CS12" s="609"/>
      <c r="CT12" s="609"/>
      <c r="CU12" s="609"/>
      <c r="CV12" s="609"/>
      <c r="CW12" s="609"/>
      <c r="CX12" s="609"/>
      <c r="CY12" s="610"/>
      <c r="CZ12" s="646">
        <v>16.2</v>
      </c>
      <c r="DA12" s="646"/>
      <c r="DB12" s="646"/>
      <c r="DC12" s="646"/>
      <c r="DD12" s="614">
        <v>155165</v>
      </c>
      <c r="DE12" s="609"/>
      <c r="DF12" s="609"/>
      <c r="DG12" s="609"/>
      <c r="DH12" s="609"/>
      <c r="DI12" s="609"/>
      <c r="DJ12" s="609"/>
      <c r="DK12" s="609"/>
      <c r="DL12" s="609"/>
      <c r="DM12" s="609"/>
      <c r="DN12" s="609"/>
      <c r="DO12" s="609"/>
      <c r="DP12" s="610"/>
      <c r="DQ12" s="614">
        <v>127880</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66001</v>
      </c>
      <c r="BH13" s="609"/>
      <c r="BI13" s="609"/>
      <c r="BJ13" s="609"/>
      <c r="BK13" s="609"/>
      <c r="BL13" s="609"/>
      <c r="BM13" s="609"/>
      <c r="BN13" s="610"/>
      <c r="BO13" s="646">
        <v>31.2</v>
      </c>
      <c r="BP13" s="646"/>
      <c r="BQ13" s="646"/>
      <c r="BR13" s="646"/>
      <c r="BS13" s="647" t="s">
        <v>121</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388558</v>
      </c>
      <c r="CS13" s="609"/>
      <c r="CT13" s="609"/>
      <c r="CU13" s="609"/>
      <c r="CV13" s="609"/>
      <c r="CW13" s="609"/>
      <c r="CX13" s="609"/>
      <c r="CY13" s="610"/>
      <c r="CZ13" s="646">
        <v>11.8</v>
      </c>
      <c r="DA13" s="646"/>
      <c r="DB13" s="646"/>
      <c r="DC13" s="646"/>
      <c r="DD13" s="614">
        <v>271485</v>
      </c>
      <c r="DE13" s="609"/>
      <c r="DF13" s="609"/>
      <c r="DG13" s="609"/>
      <c r="DH13" s="609"/>
      <c r="DI13" s="609"/>
      <c r="DJ13" s="609"/>
      <c r="DK13" s="609"/>
      <c r="DL13" s="609"/>
      <c r="DM13" s="609"/>
      <c r="DN13" s="609"/>
      <c r="DO13" s="609"/>
      <c r="DP13" s="610"/>
      <c r="DQ13" s="614">
        <v>111282</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69</v>
      </c>
      <c r="S14" s="609"/>
      <c r="T14" s="609"/>
      <c r="U14" s="609"/>
      <c r="V14" s="609"/>
      <c r="W14" s="609"/>
      <c r="X14" s="609"/>
      <c r="Y14" s="610"/>
      <c r="Z14" s="646">
        <v>0</v>
      </c>
      <c r="AA14" s="646"/>
      <c r="AB14" s="646"/>
      <c r="AC14" s="646"/>
      <c r="AD14" s="647">
        <v>69</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10911</v>
      </c>
      <c r="BH14" s="609"/>
      <c r="BI14" s="609"/>
      <c r="BJ14" s="609"/>
      <c r="BK14" s="609"/>
      <c r="BL14" s="609"/>
      <c r="BM14" s="609"/>
      <c r="BN14" s="610"/>
      <c r="BO14" s="646">
        <v>5.2</v>
      </c>
      <c r="BP14" s="646"/>
      <c r="BQ14" s="646"/>
      <c r="BR14" s="646"/>
      <c r="BS14" s="647" t="s">
        <v>121</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61270</v>
      </c>
      <c r="CS14" s="609"/>
      <c r="CT14" s="609"/>
      <c r="CU14" s="609"/>
      <c r="CV14" s="609"/>
      <c r="CW14" s="609"/>
      <c r="CX14" s="609"/>
      <c r="CY14" s="610"/>
      <c r="CZ14" s="646">
        <v>1.9</v>
      </c>
      <c r="DA14" s="646"/>
      <c r="DB14" s="646"/>
      <c r="DC14" s="646"/>
      <c r="DD14" s="614">
        <v>9330</v>
      </c>
      <c r="DE14" s="609"/>
      <c r="DF14" s="609"/>
      <c r="DG14" s="609"/>
      <c r="DH14" s="609"/>
      <c r="DI14" s="609"/>
      <c r="DJ14" s="609"/>
      <c r="DK14" s="609"/>
      <c r="DL14" s="609"/>
      <c r="DM14" s="609"/>
      <c r="DN14" s="609"/>
      <c r="DO14" s="609"/>
      <c r="DP14" s="610"/>
      <c r="DQ14" s="614">
        <v>14977</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17722</v>
      </c>
      <c r="BH15" s="609"/>
      <c r="BI15" s="609"/>
      <c r="BJ15" s="609"/>
      <c r="BK15" s="609"/>
      <c r="BL15" s="609"/>
      <c r="BM15" s="609"/>
      <c r="BN15" s="610"/>
      <c r="BO15" s="646">
        <v>8.4</v>
      </c>
      <c r="BP15" s="646"/>
      <c r="BQ15" s="646"/>
      <c r="BR15" s="646"/>
      <c r="BS15" s="647" t="s">
        <v>121</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299849</v>
      </c>
      <c r="CS15" s="609"/>
      <c r="CT15" s="609"/>
      <c r="CU15" s="609"/>
      <c r="CV15" s="609"/>
      <c r="CW15" s="609"/>
      <c r="CX15" s="609"/>
      <c r="CY15" s="610"/>
      <c r="CZ15" s="646">
        <v>9.1</v>
      </c>
      <c r="DA15" s="646"/>
      <c r="DB15" s="646"/>
      <c r="DC15" s="646"/>
      <c r="DD15" s="614">
        <v>15157</v>
      </c>
      <c r="DE15" s="609"/>
      <c r="DF15" s="609"/>
      <c r="DG15" s="609"/>
      <c r="DH15" s="609"/>
      <c r="DI15" s="609"/>
      <c r="DJ15" s="609"/>
      <c r="DK15" s="609"/>
      <c r="DL15" s="609"/>
      <c r="DM15" s="609"/>
      <c r="DN15" s="609"/>
      <c r="DO15" s="609"/>
      <c r="DP15" s="610"/>
      <c r="DQ15" s="614">
        <v>158382</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2568</v>
      </c>
      <c r="S16" s="609"/>
      <c r="T16" s="609"/>
      <c r="U16" s="609"/>
      <c r="V16" s="609"/>
      <c r="W16" s="609"/>
      <c r="X16" s="609"/>
      <c r="Y16" s="610"/>
      <c r="Z16" s="646">
        <v>0.1</v>
      </c>
      <c r="AA16" s="646"/>
      <c r="AB16" s="646"/>
      <c r="AC16" s="646"/>
      <c r="AD16" s="647">
        <v>2568</v>
      </c>
      <c r="AE16" s="647"/>
      <c r="AF16" s="647"/>
      <c r="AG16" s="647"/>
      <c r="AH16" s="647"/>
      <c r="AI16" s="647"/>
      <c r="AJ16" s="647"/>
      <c r="AK16" s="647"/>
      <c r="AL16" s="611">
        <v>0.2</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10456</v>
      </c>
      <c r="S17" s="609"/>
      <c r="T17" s="609"/>
      <c r="U17" s="609"/>
      <c r="V17" s="609"/>
      <c r="W17" s="609"/>
      <c r="X17" s="609"/>
      <c r="Y17" s="610"/>
      <c r="Z17" s="646">
        <v>0.3</v>
      </c>
      <c r="AA17" s="646"/>
      <c r="AB17" s="646"/>
      <c r="AC17" s="646"/>
      <c r="AD17" s="647">
        <v>10456</v>
      </c>
      <c r="AE17" s="647"/>
      <c r="AF17" s="647"/>
      <c r="AG17" s="647"/>
      <c r="AH17" s="647"/>
      <c r="AI17" s="647"/>
      <c r="AJ17" s="647"/>
      <c r="AK17" s="647"/>
      <c r="AL17" s="611">
        <v>0.8</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127508</v>
      </c>
      <c r="CS17" s="609"/>
      <c r="CT17" s="609"/>
      <c r="CU17" s="609"/>
      <c r="CV17" s="609"/>
      <c r="CW17" s="609"/>
      <c r="CX17" s="609"/>
      <c r="CY17" s="610"/>
      <c r="CZ17" s="646">
        <v>3.9</v>
      </c>
      <c r="DA17" s="646"/>
      <c r="DB17" s="646"/>
      <c r="DC17" s="646"/>
      <c r="DD17" s="614" t="s">
        <v>121</v>
      </c>
      <c r="DE17" s="609"/>
      <c r="DF17" s="609"/>
      <c r="DG17" s="609"/>
      <c r="DH17" s="609"/>
      <c r="DI17" s="609"/>
      <c r="DJ17" s="609"/>
      <c r="DK17" s="609"/>
      <c r="DL17" s="609"/>
      <c r="DM17" s="609"/>
      <c r="DN17" s="609"/>
      <c r="DO17" s="609"/>
      <c r="DP17" s="610"/>
      <c r="DQ17" s="614">
        <v>127508</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512</v>
      </c>
      <c r="S18" s="609"/>
      <c r="T18" s="609"/>
      <c r="U18" s="609"/>
      <c r="V18" s="609"/>
      <c r="W18" s="609"/>
      <c r="X18" s="609"/>
      <c r="Y18" s="610"/>
      <c r="Z18" s="646">
        <v>0</v>
      </c>
      <c r="AA18" s="646"/>
      <c r="AB18" s="646"/>
      <c r="AC18" s="646"/>
      <c r="AD18" s="647">
        <v>512</v>
      </c>
      <c r="AE18" s="647"/>
      <c r="AF18" s="647"/>
      <c r="AG18" s="647"/>
      <c r="AH18" s="647"/>
      <c r="AI18" s="647"/>
      <c r="AJ18" s="647"/>
      <c r="AK18" s="647"/>
      <c r="AL18" s="611">
        <v>0</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512</v>
      </c>
      <c r="S19" s="609"/>
      <c r="T19" s="609"/>
      <c r="U19" s="609"/>
      <c r="V19" s="609"/>
      <c r="W19" s="609"/>
      <c r="X19" s="609"/>
      <c r="Y19" s="610"/>
      <c r="Z19" s="646">
        <v>0</v>
      </c>
      <c r="AA19" s="646"/>
      <c r="AB19" s="646"/>
      <c r="AC19" s="646"/>
      <c r="AD19" s="647">
        <v>512</v>
      </c>
      <c r="AE19" s="647"/>
      <c r="AF19" s="647"/>
      <c r="AG19" s="647"/>
      <c r="AH19" s="647"/>
      <c r="AI19" s="647"/>
      <c r="AJ19" s="647"/>
      <c r="AK19" s="647"/>
      <c r="AL19" s="611">
        <v>0</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261</v>
      </c>
      <c r="C20" s="684"/>
      <c r="D20" s="684"/>
      <c r="E20" s="684"/>
      <c r="F20" s="684"/>
      <c r="G20" s="684"/>
      <c r="H20" s="684"/>
      <c r="I20" s="684"/>
      <c r="J20" s="684"/>
      <c r="K20" s="684"/>
      <c r="L20" s="684"/>
      <c r="M20" s="684"/>
      <c r="N20" s="684"/>
      <c r="O20" s="684"/>
      <c r="P20" s="684"/>
      <c r="Q20" s="685"/>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3297289</v>
      </c>
      <c r="CS20" s="609"/>
      <c r="CT20" s="609"/>
      <c r="CU20" s="609"/>
      <c r="CV20" s="609"/>
      <c r="CW20" s="609"/>
      <c r="CX20" s="609"/>
      <c r="CY20" s="610"/>
      <c r="CZ20" s="646">
        <v>100</v>
      </c>
      <c r="DA20" s="646"/>
      <c r="DB20" s="646"/>
      <c r="DC20" s="646"/>
      <c r="DD20" s="614">
        <v>944816</v>
      </c>
      <c r="DE20" s="609"/>
      <c r="DF20" s="609"/>
      <c r="DG20" s="609"/>
      <c r="DH20" s="609"/>
      <c r="DI20" s="609"/>
      <c r="DJ20" s="609"/>
      <c r="DK20" s="609"/>
      <c r="DL20" s="609"/>
      <c r="DM20" s="609"/>
      <c r="DN20" s="609"/>
      <c r="DO20" s="609"/>
      <c r="DP20" s="610"/>
      <c r="DQ20" s="614">
        <v>1453624</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1080542</v>
      </c>
      <c r="S21" s="609"/>
      <c r="T21" s="609"/>
      <c r="U21" s="609"/>
      <c r="V21" s="609"/>
      <c r="W21" s="609"/>
      <c r="X21" s="609"/>
      <c r="Y21" s="610"/>
      <c r="Z21" s="646">
        <v>31.7</v>
      </c>
      <c r="AA21" s="646"/>
      <c r="AB21" s="646"/>
      <c r="AC21" s="646"/>
      <c r="AD21" s="647">
        <v>992116</v>
      </c>
      <c r="AE21" s="647"/>
      <c r="AF21" s="647"/>
      <c r="AG21" s="647"/>
      <c r="AH21" s="647"/>
      <c r="AI21" s="647"/>
      <c r="AJ21" s="647"/>
      <c r="AK21" s="647"/>
      <c r="AL21" s="611">
        <v>77.599999999999994</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992116</v>
      </c>
      <c r="S22" s="609"/>
      <c r="T22" s="609"/>
      <c r="U22" s="609"/>
      <c r="V22" s="609"/>
      <c r="W22" s="609"/>
      <c r="X22" s="609"/>
      <c r="Y22" s="610"/>
      <c r="Z22" s="646">
        <v>29.1</v>
      </c>
      <c r="AA22" s="646"/>
      <c r="AB22" s="646"/>
      <c r="AC22" s="646"/>
      <c r="AD22" s="647">
        <v>992116</v>
      </c>
      <c r="AE22" s="647"/>
      <c r="AF22" s="647"/>
      <c r="AG22" s="647"/>
      <c r="AH22" s="647"/>
      <c r="AI22" s="647"/>
      <c r="AJ22" s="647"/>
      <c r="AK22" s="647"/>
      <c r="AL22" s="611">
        <v>77.599999999999994</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269</v>
      </c>
      <c r="C23" s="606"/>
      <c r="D23" s="606"/>
      <c r="E23" s="606"/>
      <c r="F23" s="606"/>
      <c r="G23" s="606"/>
      <c r="H23" s="606"/>
      <c r="I23" s="606"/>
      <c r="J23" s="606"/>
      <c r="K23" s="606"/>
      <c r="L23" s="606"/>
      <c r="M23" s="606"/>
      <c r="N23" s="606"/>
      <c r="O23" s="606"/>
      <c r="P23" s="606"/>
      <c r="Q23" s="607"/>
      <c r="R23" s="608">
        <v>88426</v>
      </c>
      <c r="S23" s="609"/>
      <c r="T23" s="609"/>
      <c r="U23" s="609"/>
      <c r="V23" s="609"/>
      <c r="W23" s="609"/>
      <c r="X23" s="609"/>
      <c r="Y23" s="610"/>
      <c r="Z23" s="646">
        <v>2.6</v>
      </c>
      <c r="AA23" s="646"/>
      <c r="AB23" s="646"/>
      <c r="AC23" s="646"/>
      <c r="AD23" s="647" t="s">
        <v>121</v>
      </c>
      <c r="AE23" s="647"/>
      <c r="AF23" s="647"/>
      <c r="AG23" s="647"/>
      <c r="AH23" s="647"/>
      <c r="AI23" s="647"/>
      <c r="AJ23" s="647"/>
      <c r="AK23" s="647"/>
      <c r="AL23" s="611" t="s">
        <v>121</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3" t="s">
        <v>278</v>
      </c>
      <c r="CE24" s="664"/>
      <c r="CF24" s="664"/>
      <c r="CG24" s="664"/>
      <c r="CH24" s="664"/>
      <c r="CI24" s="664"/>
      <c r="CJ24" s="664"/>
      <c r="CK24" s="664"/>
      <c r="CL24" s="664"/>
      <c r="CM24" s="664"/>
      <c r="CN24" s="664"/>
      <c r="CO24" s="664"/>
      <c r="CP24" s="664"/>
      <c r="CQ24" s="665"/>
      <c r="CR24" s="660">
        <v>923497</v>
      </c>
      <c r="CS24" s="661"/>
      <c r="CT24" s="661"/>
      <c r="CU24" s="661"/>
      <c r="CV24" s="661"/>
      <c r="CW24" s="661"/>
      <c r="CX24" s="661"/>
      <c r="CY24" s="689"/>
      <c r="CZ24" s="690">
        <v>28</v>
      </c>
      <c r="DA24" s="672"/>
      <c r="DB24" s="672"/>
      <c r="DC24" s="692"/>
      <c r="DD24" s="688">
        <v>750615</v>
      </c>
      <c r="DE24" s="661"/>
      <c r="DF24" s="661"/>
      <c r="DG24" s="661"/>
      <c r="DH24" s="661"/>
      <c r="DI24" s="661"/>
      <c r="DJ24" s="661"/>
      <c r="DK24" s="689"/>
      <c r="DL24" s="688">
        <v>725447</v>
      </c>
      <c r="DM24" s="661"/>
      <c r="DN24" s="661"/>
      <c r="DO24" s="661"/>
      <c r="DP24" s="661"/>
      <c r="DQ24" s="661"/>
      <c r="DR24" s="661"/>
      <c r="DS24" s="661"/>
      <c r="DT24" s="661"/>
      <c r="DU24" s="661"/>
      <c r="DV24" s="689"/>
      <c r="DW24" s="690">
        <v>56.7</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1366322</v>
      </c>
      <c r="S25" s="609"/>
      <c r="T25" s="609"/>
      <c r="U25" s="609"/>
      <c r="V25" s="609"/>
      <c r="W25" s="609"/>
      <c r="X25" s="609"/>
      <c r="Y25" s="610"/>
      <c r="Z25" s="646">
        <v>40.1</v>
      </c>
      <c r="AA25" s="646"/>
      <c r="AB25" s="646"/>
      <c r="AC25" s="646"/>
      <c r="AD25" s="647">
        <v>1277896</v>
      </c>
      <c r="AE25" s="647"/>
      <c r="AF25" s="647"/>
      <c r="AG25" s="647"/>
      <c r="AH25" s="647"/>
      <c r="AI25" s="647"/>
      <c r="AJ25" s="647"/>
      <c r="AK25" s="647"/>
      <c r="AL25" s="611">
        <v>100</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663633</v>
      </c>
      <c r="CS25" s="621"/>
      <c r="CT25" s="621"/>
      <c r="CU25" s="621"/>
      <c r="CV25" s="621"/>
      <c r="CW25" s="621"/>
      <c r="CX25" s="621"/>
      <c r="CY25" s="622"/>
      <c r="CZ25" s="611">
        <v>20.100000000000001</v>
      </c>
      <c r="DA25" s="623"/>
      <c r="DB25" s="623"/>
      <c r="DC25" s="624"/>
      <c r="DD25" s="614">
        <v>557156</v>
      </c>
      <c r="DE25" s="621"/>
      <c r="DF25" s="621"/>
      <c r="DG25" s="621"/>
      <c r="DH25" s="621"/>
      <c r="DI25" s="621"/>
      <c r="DJ25" s="621"/>
      <c r="DK25" s="622"/>
      <c r="DL25" s="614">
        <v>556918</v>
      </c>
      <c r="DM25" s="621"/>
      <c r="DN25" s="621"/>
      <c r="DO25" s="621"/>
      <c r="DP25" s="621"/>
      <c r="DQ25" s="621"/>
      <c r="DR25" s="621"/>
      <c r="DS25" s="621"/>
      <c r="DT25" s="621"/>
      <c r="DU25" s="621"/>
      <c r="DV25" s="622"/>
      <c r="DW25" s="611">
        <v>43.6</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485</v>
      </c>
      <c r="S26" s="609"/>
      <c r="T26" s="609"/>
      <c r="U26" s="609"/>
      <c r="V26" s="609"/>
      <c r="W26" s="609"/>
      <c r="X26" s="609"/>
      <c r="Y26" s="610"/>
      <c r="Z26" s="646">
        <v>0</v>
      </c>
      <c r="AA26" s="646"/>
      <c r="AB26" s="646"/>
      <c r="AC26" s="646"/>
      <c r="AD26" s="647">
        <v>485</v>
      </c>
      <c r="AE26" s="647"/>
      <c r="AF26" s="647"/>
      <c r="AG26" s="647"/>
      <c r="AH26" s="647"/>
      <c r="AI26" s="647"/>
      <c r="AJ26" s="647"/>
      <c r="AK26" s="647"/>
      <c r="AL26" s="611">
        <v>0</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295698</v>
      </c>
      <c r="CS26" s="609"/>
      <c r="CT26" s="609"/>
      <c r="CU26" s="609"/>
      <c r="CV26" s="609"/>
      <c r="CW26" s="609"/>
      <c r="CX26" s="609"/>
      <c r="CY26" s="610"/>
      <c r="CZ26" s="611">
        <v>9</v>
      </c>
      <c r="DA26" s="623"/>
      <c r="DB26" s="623"/>
      <c r="DC26" s="624"/>
      <c r="DD26" s="614">
        <v>189221</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270</v>
      </c>
      <c r="S27" s="609"/>
      <c r="T27" s="609"/>
      <c r="U27" s="609"/>
      <c r="V27" s="609"/>
      <c r="W27" s="609"/>
      <c r="X27" s="609"/>
      <c r="Y27" s="610"/>
      <c r="Z27" s="646">
        <v>0</v>
      </c>
      <c r="AA27" s="646"/>
      <c r="AB27" s="646"/>
      <c r="AC27" s="646"/>
      <c r="AD27" s="647" t="s">
        <v>121</v>
      </c>
      <c r="AE27" s="647"/>
      <c r="AF27" s="647"/>
      <c r="AG27" s="647"/>
      <c r="AH27" s="647"/>
      <c r="AI27" s="647"/>
      <c r="AJ27" s="647"/>
      <c r="AK27" s="647"/>
      <c r="AL27" s="611" t="s">
        <v>121</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211775</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132356</v>
      </c>
      <c r="CS27" s="621"/>
      <c r="CT27" s="621"/>
      <c r="CU27" s="621"/>
      <c r="CV27" s="621"/>
      <c r="CW27" s="621"/>
      <c r="CX27" s="621"/>
      <c r="CY27" s="622"/>
      <c r="CZ27" s="611">
        <v>4</v>
      </c>
      <c r="DA27" s="623"/>
      <c r="DB27" s="623"/>
      <c r="DC27" s="624"/>
      <c r="DD27" s="614">
        <v>65951</v>
      </c>
      <c r="DE27" s="621"/>
      <c r="DF27" s="621"/>
      <c r="DG27" s="621"/>
      <c r="DH27" s="621"/>
      <c r="DI27" s="621"/>
      <c r="DJ27" s="621"/>
      <c r="DK27" s="622"/>
      <c r="DL27" s="614">
        <v>41021</v>
      </c>
      <c r="DM27" s="621"/>
      <c r="DN27" s="621"/>
      <c r="DO27" s="621"/>
      <c r="DP27" s="621"/>
      <c r="DQ27" s="621"/>
      <c r="DR27" s="621"/>
      <c r="DS27" s="621"/>
      <c r="DT27" s="621"/>
      <c r="DU27" s="621"/>
      <c r="DV27" s="622"/>
      <c r="DW27" s="611">
        <v>3.2</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47259</v>
      </c>
      <c r="S28" s="609"/>
      <c r="T28" s="609"/>
      <c r="U28" s="609"/>
      <c r="V28" s="609"/>
      <c r="W28" s="609"/>
      <c r="X28" s="609"/>
      <c r="Y28" s="610"/>
      <c r="Z28" s="646">
        <v>1.4</v>
      </c>
      <c r="AA28" s="646"/>
      <c r="AB28" s="646"/>
      <c r="AC28" s="646"/>
      <c r="AD28" s="647" t="s">
        <v>121</v>
      </c>
      <c r="AE28" s="647"/>
      <c r="AF28" s="647"/>
      <c r="AG28" s="647"/>
      <c r="AH28" s="647"/>
      <c r="AI28" s="647"/>
      <c r="AJ28" s="647"/>
      <c r="AK28" s="647"/>
      <c r="AL28" s="611" t="s">
        <v>121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127508</v>
      </c>
      <c r="CS28" s="609"/>
      <c r="CT28" s="609"/>
      <c r="CU28" s="609"/>
      <c r="CV28" s="609"/>
      <c r="CW28" s="609"/>
      <c r="CX28" s="609"/>
      <c r="CY28" s="610"/>
      <c r="CZ28" s="611">
        <v>3.9</v>
      </c>
      <c r="DA28" s="623"/>
      <c r="DB28" s="623"/>
      <c r="DC28" s="624"/>
      <c r="DD28" s="614">
        <v>127508</v>
      </c>
      <c r="DE28" s="609"/>
      <c r="DF28" s="609"/>
      <c r="DG28" s="609"/>
      <c r="DH28" s="609"/>
      <c r="DI28" s="609"/>
      <c r="DJ28" s="609"/>
      <c r="DK28" s="610"/>
      <c r="DL28" s="614">
        <v>127508</v>
      </c>
      <c r="DM28" s="609"/>
      <c r="DN28" s="609"/>
      <c r="DO28" s="609"/>
      <c r="DP28" s="609"/>
      <c r="DQ28" s="609"/>
      <c r="DR28" s="609"/>
      <c r="DS28" s="609"/>
      <c r="DT28" s="609"/>
      <c r="DU28" s="609"/>
      <c r="DV28" s="610"/>
      <c r="DW28" s="611">
        <v>10</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8717</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127508</v>
      </c>
      <c r="CS29" s="621"/>
      <c r="CT29" s="621"/>
      <c r="CU29" s="621"/>
      <c r="CV29" s="621"/>
      <c r="CW29" s="621"/>
      <c r="CX29" s="621"/>
      <c r="CY29" s="622"/>
      <c r="CZ29" s="611">
        <v>3.9</v>
      </c>
      <c r="DA29" s="623"/>
      <c r="DB29" s="623"/>
      <c r="DC29" s="624"/>
      <c r="DD29" s="614">
        <v>127508</v>
      </c>
      <c r="DE29" s="621"/>
      <c r="DF29" s="621"/>
      <c r="DG29" s="621"/>
      <c r="DH29" s="621"/>
      <c r="DI29" s="621"/>
      <c r="DJ29" s="621"/>
      <c r="DK29" s="622"/>
      <c r="DL29" s="614">
        <v>127508</v>
      </c>
      <c r="DM29" s="621"/>
      <c r="DN29" s="621"/>
      <c r="DO29" s="621"/>
      <c r="DP29" s="621"/>
      <c r="DQ29" s="621"/>
      <c r="DR29" s="621"/>
      <c r="DS29" s="621"/>
      <c r="DT29" s="621"/>
      <c r="DU29" s="621"/>
      <c r="DV29" s="622"/>
      <c r="DW29" s="611">
        <v>10</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176064</v>
      </c>
      <c r="S30" s="609"/>
      <c r="T30" s="609"/>
      <c r="U30" s="609"/>
      <c r="V30" s="609"/>
      <c r="W30" s="609"/>
      <c r="X30" s="609"/>
      <c r="Y30" s="610"/>
      <c r="Z30" s="646">
        <v>5.2</v>
      </c>
      <c r="AA30" s="646"/>
      <c r="AB30" s="646"/>
      <c r="AC30" s="646"/>
      <c r="AD30" s="647" t="s">
        <v>121</v>
      </c>
      <c r="AE30" s="647"/>
      <c r="AF30" s="647"/>
      <c r="AG30" s="647"/>
      <c r="AH30" s="647"/>
      <c r="AI30" s="647"/>
      <c r="AJ30" s="647"/>
      <c r="AK30" s="647"/>
      <c r="AL30" s="611" t="s">
        <v>121</v>
      </c>
      <c r="AM30" s="612"/>
      <c r="AN30" s="612"/>
      <c r="AO30" s="648"/>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126186</v>
      </c>
      <c r="CS30" s="609"/>
      <c r="CT30" s="609"/>
      <c r="CU30" s="609"/>
      <c r="CV30" s="609"/>
      <c r="CW30" s="609"/>
      <c r="CX30" s="609"/>
      <c r="CY30" s="610"/>
      <c r="CZ30" s="611">
        <v>3.8</v>
      </c>
      <c r="DA30" s="623"/>
      <c r="DB30" s="623"/>
      <c r="DC30" s="624"/>
      <c r="DD30" s="614">
        <v>126186</v>
      </c>
      <c r="DE30" s="609"/>
      <c r="DF30" s="609"/>
      <c r="DG30" s="609"/>
      <c r="DH30" s="609"/>
      <c r="DI30" s="609"/>
      <c r="DJ30" s="609"/>
      <c r="DK30" s="610"/>
      <c r="DL30" s="614">
        <v>126186</v>
      </c>
      <c r="DM30" s="609"/>
      <c r="DN30" s="609"/>
      <c r="DO30" s="609"/>
      <c r="DP30" s="609"/>
      <c r="DQ30" s="609"/>
      <c r="DR30" s="609"/>
      <c r="DS30" s="609"/>
      <c r="DT30" s="609"/>
      <c r="DU30" s="609"/>
      <c r="DV30" s="610"/>
      <c r="DW30" s="611">
        <v>9.9</v>
      </c>
      <c r="DX30" s="623"/>
      <c r="DY30" s="623"/>
      <c r="DZ30" s="623"/>
      <c r="EA30" s="623"/>
      <c r="EB30" s="623"/>
      <c r="EC30" s="635"/>
    </row>
    <row r="31" spans="2:133" ht="11.25" customHeight="1" x14ac:dyDescent="0.2">
      <c r="B31" s="683" t="s">
        <v>296</v>
      </c>
      <c r="C31" s="684"/>
      <c r="D31" s="684"/>
      <c r="E31" s="684"/>
      <c r="F31" s="684"/>
      <c r="G31" s="684"/>
      <c r="H31" s="684"/>
      <c r="I31" s="684"/>
      <c r="J31" s="684"/>
      <c r="K31" s="684"/>
      <c r="L31" s="684"/>
      <c r="M31" s="684"/>
      <c r="N31" s="684"/>
      <c r="O31" s="684"/>
      <c r="P31" s="684"/>
      <c r="Q31" s="685"/>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4" t="s">
        <v>297</v>
      </c>
      <c r="AQ31" s="675"/>
      <c r="AR31" s="675"/>
      <c r="AS31" s="675"/>
      <c r="AT31" s="676" t="s">
        <v>298</v>
      </c>
      <c r="AU31" s="212"/>
      <c r="AV31" s="212"/>
      <c r="AW31" s="212"/>
      <c r="AX31" s="663" t="s">
        <v>176</v>
      </c>
      <c r="AY31" s="664"/>
      <c r="AZ31" s="664"/>
      <c r="BA31" s="664"/>
      <c r="BB31" s="664"/>
      <c r="BC31" s="664"/>
      <c r="BD31" s="664"/>
      <c r="BE31" s="664"/>
      <c r="BF31" s="665"/>
      <c r="BG31" s="670">
        <v>99.8</v>
      </c>
      <c r="BH31" s="671"/>
      <c r="BI31" s="671"/>
      <c r="BJ31" s="671"/>
      <c r="BK31" s="671"/>
      <c r="BL31" s="671"/>
      <c r="BM31" s="672">
        <v>99.8</v>
      </c>
      <c r="BN31" s="671"/>
      <c r="BO31" s="671"/>
      <c r="BP31" s="671"/>
      <c r="BQ31" s="673"/>
      <c r="BR31" s="670">
        <v>99.8</v>
      </c>
      <c r="BS31" s="671"/>
      <c r="BT31" s="671"/>
      <c r="BU31" s="671"/>
      <c r="BV31" s="671"/>
      <c r="BW31" s="671"/>
      <c r="BX31" s="672">
        <v>99.7</v>
      </c>
      <c r="BY31" s="671"/>
      <c r="BZ31" s="671"/>
      <c r="CA31" s="671"/>
      <c r="CB31" s="673"/>
      <c r="CD31" s="629"/>
      <c r="CE31" s="630"/>
      <c r="CF31" s="605" t="s">
        <v>299</v>
      </c>
      <c r="CG31" s="606"/>
      <c r="CH31" s="606"/>
      <c r="CI31" s="606"/>
      <c r="CJ31" s="606"/>
      <c r="CK31" s="606"/>
      <c r="CL31" s="606"/>
      <c r="CM31" s="606"/>
      <c r="CN31" s="606"/>
      <c r="CO31" s="606"/>
      <c r="CP31" s="606"/>
      <c r="CQ31" s="607"/>
      <c r="CR31" s="608">
        <v>1322</v>
      </c>
      <c r="CS31" s="621"/>
      <c r="CT31" s="621"/>
      <c r="CU31" s="621"/>
      <c r="CV31" s="621"/>
      <c r="CW31" s="621"/>
      <c r="CX31" s="621"/>
      <c r="CY31" s="622"/>
      <c r="CZ31" s="611">
        <v>0</v>
      </c>
      <c r="DA31" s="623"/>
      <c r="DB31" s="623"/>
      <c r="DC31" s="624"/>
      <c r="DD31" s="614">
        <v>1322</v>
      </c>
      <c r="DE31" s="621"/>
      <c r="DF31" s="621"/>
      <c r="DG31" s="621"/>
      <c r="DH31" s="621"/>
      <c r="DI31" s="621"/>
      <c r="DJ31" s="621"/>
      <c r="DK31" s="622"/>
      <c r="DL31" s="614">
        <v>1322</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1550636</v>
      </c>
      <c r="S32" s="609"/>
      <c r="T32" s="609"/>
      <c r="U32" s="609"/>
      <c r="V32" s="609"/>
      <c r="W32" s="609"/>
      <c r="X32" s="609"/>
      <c r="Y32" s="610"/>
      <c r="Z32" s="646">
        <v>45.5</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301</v>
      </c>
      <c r="AX32" s="605" t="s">
        <v>302</v>
      </c>
      <c r="AY32" s="606"/>
      <c r="AZ32" s="606"/>
      <c r="BA32" s="606"/>
      <c r="BB32" s="606"/>
      <c r="BC32" s="606"/>
      <c r="BD32" s="606"/>
      <c r="BE32" s="606"/>
      <c r="BF32" s="607"/>
      <c r="BG32" s="679">
        <v>100</v>
      </c>
      <c r="BH32" s="621"/>
      <c r="BI32" s="621"/>
      <c r="BJ32" s="621"/>
      <c r="BK32" s="621"/>
      <c r="BL32" s="621"/>
      <c r="BM32" s="612">
        <v>99.9</v>
      </c>
      <c r="BN32" s="621"/>
      <c r="BO32" s="621"/>
      <c r="BP32" s="621"/>
      <c r="BQ32" s="644"/>
      <c r="BR32" s="679">
        <v>100</v>
      </c>
      <c r="BS32" s="621"/>
      <c r="BT32" s="621"/>
      <c r="BU32" s="621"/>
      <c r="BV32" s="621"/>
      <c r="BW32" s="621"/>
      <c r="BX32" s="612">
        <v>99.8</v>
      </c>
      <c r="BY32" s="621"/>
      <c r="BZ32" s="621"/>
      <c r="CA32" s="621"/>
      <c r="CB32" s="644"/>
      <c r="CD32" s="631"/>
      <c r="CE32" s="632"/>
      <c r="CF32" s="605" t="s">
        <v>303</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8577</v>
      </c>
      <c r="S33" s="609"/>
      <c r="T33" s="609"/>
      <c r="U33" s="609"/>
      <c r="V33" s="609"/>
      <c r="W33" s="609"/>
      <c r="X33" s="609"/>
      <c r="Y33" s="610"/>
      <c r="Z33" s="646">
        <v>0.3</v>
      </c>
      <c r="AA33" s="646"/>
      <c r="AB33" s="646"/>
      <c r="AC33" s="646"/>
      <c r="AD33" s="647" t="s">
        <v>121</v>
      </c>
      <c r="AE33" s="647"/>
      <c r="AF33" s="647"/>
      <c r="AG33" s="647"/>
      <c r="AH33" s="647"/>
      <c r="AI33" s="647"/>
      <c r="AJ33" s="647"/>
      <c r="AK33" s="647"/>
      <c r="AL33" s="611" t="s">
        <v>121</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99.5</v>
      </c>
      <c r="BH33" s="593"/>
      <c r="BI33" s="593"/>
      <c r="BJ33" s="593"/>
      <c r="BK33" s="593"/>
      <c r="BL33" s="593"/>
      <c r="BM33" s="639">
        <v>99.5</v>
      </c>
      <c r="BN33" s="593"/>
      <c r="BO33" s="593"/>
      <c r="BP33" s="593"/>
      <c r="BQ33" s="656"/>
      <c r="BR33" s="669">
        <v>99.4</v>
      </c>
      <c r="BS33" s="593"/>
      <c r="BT33" s="593"/>
      <c r="BU33" s="593"/>
      <c r="BV33" s="593"/>
      <c r="BW33" s="593"/>
      <c r="BX33" s="639">
        <v>99.4</v>
      </c>
      <c r="BY33" s="593"/>
      <c r="BZ33" s="593"/>
      <c r="CA33" s="593"/>
      <c r="CB33" s="656"/>
      <c r="CD33" s="605" t="s">
        <v>306</v>
      </c>
      <c r="CE33" s="606"/>
      <c r="CF33" s="606"/>
      <c r="CG33" s="606"/>
      <c r="CH33" s="606"/>
      <c r="CI33" s="606"/>
      <c r="CJ33" s="606"/>
      <c r="CK33" s="606"/>
      <c r="CL33" s="606"/>
      <c r="CM33" s="606"/>
      <c r="CN33" s="606"/>
      <c r="CO33" s="606"/>
      <c r="CP33" s="606"/>
      <c r="CQ33" s="607"/>
      <c r="CR33" s="608">
        <v>1428976</v>
      </c>
      <c r="CS33" s="621"/>
      <c r="CT33" s="621"/>
      <c r="CU33" s="621"/>
      <c r="CV33" s="621"/>
      <c r="CW33" s="621"/>
      <c r="CX33" s="621"/>
      <c r="CY33" s="622"/>
      <c r="CZ33" s="611">
        <v>43.3</v>
      </c>
      <c r="DA33" s="623"/>
      <c r="DB33" s="623"/>
      <c r="DC33" s="624"/>
      <c r="DD33" s="614">
        <v>375600</v>
      </c>
      <c r="DE33" s="621"/>
      <c r="DF33" s="621"/>
      <c r="DG33" s="621"/>
      <c r="DH33" s="621"/>
      <c r="DI33" s="621"/>
      <c r="DJ33" s="621"/>
      <c r="DK33" s="622"/>
      <c r="DL33" s="614">
        <v>243329</v>
      </c>
      <c r="DM33" s="621"/>
      <c r="DN33" s="621"/>
      <c r="DO33" s="621"/>
      <c r="DP33" s="621"/>
      <c r="DQ33" s="621"/>
      <c r="DR33" s="621"/>
      <c r="DS33" s="621"/>
      <c r="DT33" s="621"/>
      <c r="DU33" s="621"/>
      <c r="DV33" s="622"/>
      <c r="DW33" s="611">
        <v>19</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6537</v>
      </c>
      <c r="S34" s="609"/>
      <c r="T34" s="609"/>
      <c r="U34" s="609"/>
      <c r="V34" s="609"/>
      <c r="W34" s="609"/>
      <c r="X34" s="609"/>
      <c r="Y34" s="610"/>
      <c r="Z34" s="646">
        <v>0.2</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795902</v>
      </c>
      <c r="CS34" s="609"/>
      <c r="CT34" s="609"/>
      <c r="CU34" s="609"/>
      <c r="CV34" s="609"/>
      <c r="CW34" s="609"/>
      <c r="CX34" s="609"/>
      <c r="CY34" s="610"/>
      <c r="CZ34" s="611">
        <v>24.1</v>
      </c>
      <c r="DA34" s="623"/>
      <c r="DB34" s="623"/>
      <c r="DC34" s="624"/>
      <c r="DD34" s="614">
        <v>111254</v>
      </c>
      <c r="DE34" s="609"/>
      <c r="DF34" s="609"/>
      <c r="DG34" s="609"/>
      <c r="DH34" s="609"/>
      <c r="DI34" s="609"/>
      <c r="DJ34" s="609"/>
      <c r="DK34" s="610"/>
      <c r="DL34" s="614">
        <v>78015</v>
      </c>
      <c r="DM34" s="609"/>
      <c r="DN34" s="609"/>
      <c r="DO34" s="609"/>
      <c r="DP34" s="609"/>
      <c r="DQ34" s="609"/>
      <c r="DR34" s="609"/>
      <c r="DS34" s="609"/>
      <c r="DT34" s="609"/>
      <c r="DU34" s="609"/>
      <c r="DV34" s="610"/>
      <c r="DW34" s="611">
        <v>6.1</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8439</v>
      </c>
      <c r="S35" s="609"/>
      <c r="T35" s="609"/>
      <c r="U35" s="609"/>
      <c r="V35" s="609"/>
      <c r="W35" s="609"/>
      <c r="X35" s="609"/>
      <c r="Y35" s="610"/>
      <c r="Z35" s="646">
        <v>0.2</v>
      </c>
      <c r="AA35" s="646"/>
      <c r="AB35" s="646"/>
      <c r="AC35" s="646"/>
      <c r="AD35" s="647" t="s">
        <v>121</v>
      </c>
      <c r="AE35" s="647"/>
      <c r="AF35" s="647"/>
      <c r="AG35" s="647"/>
      <c r="AH35" s="647"/>
      <c r="AI35" s="647"/>
      <c r="AJ35" s="647"/>
      <c r="AK35" s="647"/>
      <c r="AL35" s="611" t="s">
        <v>121</v>
      </c>
      <c r="AM35" s="612"/>
      <c r="AN35" s="612"/>
      <c r="AO35" s="648"/>
      <c r="AP35" s="218"/>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27208</v>
      </c>
      <c r="CS35" s="621"/>
      <c r="CT35" s="621"/>
      <c r="CU35" s="621"/>
      <c r="CV35" s="621"/>
      <c r="CW35" s="621"/>
      <c r="CX35" s="621"/>
      <c r="CY35" s="622"/>
      <c r="CZ35" s="611">
        <v>0.8</v>
      </c>
      <c r="DA35" s="623"/>
      <c r="DB35" s="623"/>
      <c r="DC35" s="624"/>
      <c r="DD35" s="614">
        <v>12239</v>
      </c>
      <c r="DE35" s="621"/>
      <c r="DF35" s="621"/>
      <c r="DG35" s="621"/>
      <c r="DH35" s="621"/>
      <c r="DI35" s="621"/>
      <c r="DJ35" s="621"/>
      <c r="DK35" s="622"/>
      <c r="DL35" s="614">
        <v>12239</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94664</v>
      </c>
      <c r="S36" s="609"/>
      <c r="T36" s="609"/>
      <c r="U36" s="609"/>
      <c r="V36" s="609"/>
      <c r="W36" s="609"/>
      <c r="X36" s="609"/>
      <c r="Y36" s="610"/>
      <c r="Z36" s="646">
        <v>2.8</v>
      </c>
      <c r="AA36" s="646"/>
      <c r="AB36" s="646"/>
      <c r="AC36" s="646"/>
      <c r="AD36" s="647" t="s">
        <v>121</v>
      </c>
      <c r="AE36" s="647"/>
      <c r="AF36" s="647"/>
      <c r="AG36" s="647"/>
      <c r="AH36" s="647"/>
      <c r="AI36" s="647"/>
      <c r="AJ36" s="647"/>
      <c r="AK36" s="647"/>
      <c r="AL36" s="611" t="s">
        <v>121</v>
      </c>
      <c r="AM36" s="612"/>
      <c r="AN36" s="612"/>
      <c r="AO36" s="648"/>
      <c r="AP36" s="218"/>
      <c r="AQ36" s="657" t="s">
        <v>314</v>
      </c>
      <c r="AR36" s="658"/>
      <c r="AS36" s="658"/>
      <c r="AT36" s="658"/>
      <c r="AU36" s="658"/>
      <c r="AV36" s="658"/>
      <c r="AW36" s="658"/>
      <c r="AX36" s="658"/>
      <c r="AY36" s="659"/>
      <c r="AZ36" s="660">
        <v>201337</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19104</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338780</v>
      </c>
      <c r="CS36" s="609"/>
      <c r="CT36" s="609"/>
      <c r="CU36" s="609"/>
      <c r="CV36" s="609"/>
      <c r="CW36" s="609"/>
      <c r="CX36" s="609"/>
      <c r="CY36" s="610"/>
      <c r="CZ36" s="611">
        <v>10.3</v>
      </c>
      <c r="DA36" s="623"/>
      <c r="DB36" s="623"/>
      <c r="DC36" s="624"/>
      <c r="DD36" s="614">
        <v>82752</v>
      </c>
      <c r="DE36" s="609"/>
      <c r="DF36" s="609"/>
      <c r="DG36" s="609"/>
      <c r="DH36" s="609"/>
      <c r="DI36" s="609"/>
      <c r="DJ36" s="609"/>
      <c r="DK36" s="610"/>
      <c r="DL36" s="614">
        <v>64949</v>
      </c>
      <c r="DM36" s="609"/>
      <c r="DN36" s="609"/>
      <c r="DO36" s="609"/>
      <c r="DP36" s="609"/>
      <c r="DQ36" s="609"/>
      <c r="DR36" s="609"/>
      <c r="DS36" s="609"/>
      <c r="DT36" s="609"/>
      <c r="DU36" s="609"/>
      <c r="DV36" s="610"/>
      <c r="DW36" s="611">
        <v>5.0999999999999996</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77726</v>
      </c>
      <c r="S37" s="609"/>
      <c r="T37" s="609"/>
      <c r="U37" s="609"/>
      <c r="V37" s="609"/>
      <c r="W37" s="609"/>
      <c r="X37" s="609"/>
      <c r="Y37" s="610"/>
      <c r="Z37" s="646">
        <v>2.2999999999999998</v>
      </c>
      <c r="AA37" s="646"/>
      <c r="AB37" s="646"/>
      <c r="AC37" s="646"/>
      <c r="AD37" s="647">
        <v>6</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47938</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19104</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34941</v>
      </c>
      <c r="CS37" s="621"/>
      <c r="CT37" s="621"/>
      <c r="CU37" s="621"/>
      <c r="CV37" s="621"/>
      <c r="CW37" s="621"/>
      <c r="CX37" s="621"/>
      <c r="CY37" s="622"/>
      <c r="CZ37" s="611">
        <v>1.1000000000000001</v>
      </c>
      <c r="DA37" s="623"/>
      <c r="DB37" s="623"/>
      <c r="DC37" s="624"/>
      <c r="DD37" s="614">
        <v>34941</v>
      </c>
      <c r="DE37" s="621"/>
      <c r="DF37" s="621"/>
      <c r="DG37" s="621"/>
      <c r="DH37" s="621"/>
      <c r="DI37" s="621"/>
      <c r="DJ37" s="621"/>
      <c r="DK37" s="622"/>
      <c r="DL37" s="614">
        <v>34470</v>
      </c>
      <c r="DM37" s="621"/>
      <c r="DN37" s="621"/>
      <c r="DO37" s="621"/>
      <c r="DP37" s="621"/>
      <c r="DQ37" s="621"/>
      <c r="DR37" s="621"/>
      <c r="DS37" s="621"/>
      <c r="DT37" s="621"/>
      <c r="DU37" s="621"/>
      <c r="DV37" s="622"/>
      <c r="DW37" s="611">
        <v>2.7</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60000</v>
      </c>
      <c r="S38" s="609"/>
      <c r="T38" s="609"/>
      <c r="U38" s="609"/>
      <c r="V38" s="609"/>
      <c r="W38" s="609"/>
      <c r="X38" s="609"/>
      <c r="Y38" s="610"/>
      <c r="Z38" s="646">
        <v>1.8</v>
      </c>
      <c r="AA38" s="646"/>
      <c r="AB38" s="646"/>
      <c r="AC38" s="646"/>
      <c r="AD38" s="647" t="s">
        <v>121</v>
      </c>
      <c r="AE38" s="647"/>
      <c r="AF38" s="647"/>
      <c r="AG38" s="647"/>
      <c r="AH38" s="647"/>
      <c r="AI38" s="647"/>
      <c r="AJ38" s="647"/>
      <c r="AK38" s="647"/>
      <c r="AL38" s="611" t="s">
        <v>121</v>
      </c>
      <c r="AM38" s="612"/>
      <c r="AN38" s="612"/>
      <c r="AO38" s="648"/>
      <c r="AQ38" s="641" t="s">
        <v>322</v>
      </c>
      <c r="AR38" s="642"/>
      <c r="AS38" s="642"/>
      <c r="AT38" s="642"/>
      <c r="AU38" s="642"/>
      <c r="AV38" s="642"/>
      <c r="AW38" s="642"/>
      <c r="AX38" s="642"/>
      <c r="AY38" s="643"/>
      <c r="AZ38" s="608">
        <v>2858</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397</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201337</v>
      </c>
      <c r="CS38" s="609"/>
      <c r="CT38" s="609"/>
      <c r="CU38" s="609"/>
      <c r="CV38" s="609"/>
      <c r="CW38" s="609"/>
      <c r="CX38" s="609"/>
      <c r="CY38" s="610"/>
      <c r="CZ38" s="611">
        <v>6.1</v>
      </c>
      <c r="DA38" s="623"/>
      <c r="DB38" s="623"/>
      <c r="DC38" s="624"/>
      <c r="DD38" s="614">
        <v>110905</v>
      </c>
      <c r="DE38" s="609"/>
      <c r="DF38" s="609"/>
      <c r="DG38" s="609"/>
      <c r="DH38" s="609"/>
      <c r="DI38" s="609"/>
      <c r="DJ38" s="609"/>
      <c r="DK38" s="610"/>
      <c r="DL38" s="614">
        <v>88126</v>
      </c>
      <c r="DM38" s="609"/>
      <c r="DN38" s="609"/>
      <c r="DO38" s="609"/>
      <c r="DP38" s="609"/>
      <c r="DQ38" s="609"/>
      <c r="DR38" s="609"/>
      <c r="DS38" s="609"/>
      <c r="DT38" s="609"/>
      <c r="DU38" s="609"/>
      <c r="DV38" s="610"/>
      <c r="DW38" s="611">
        <v>6.9</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326</v>
      </c>
      <c r="AR39" s="642"/>
      <c r="AS39" s="642"/>
      <c r="AT39" s="642"/>
      <c r="AU39" s="642"/>
      <c r="AV39" s="642"/>
      <c r="AW39" s="642"/>
      <c r="AX39" s="642"/>
      <c r="AY39" s="643"/>
      <c r="AZ39" s="608" t="s">
        <v>121</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661</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58450</v>
      </c>
      <c r="CS39" s="621"/>
      <c r="CT39" s="621"/>
      <c r="CU39" s="621"/>
      <c r="CV39" s="621"/>
      <c r="CW39" s="621"/>
      <c r="CX39" s="621"/>
      <c r="CY39" s="622"/>
      <c r="CZ39" s="611">
        <v>1.8</v>
      </c>
      <c r="DA39" s="623"/>
      <c r="DB39" s="623"/>
      <c r="DC39" s="624"/>
      <c r="DD39" s="614">
        <v>58450</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t="s">
        <v>121</v>
      </c>
      <c r="S40" s="609"/>
      <c r="T40" s="609"/>
      <c r="U40" s="609"/>
      <c r="V40" s="609"/>
      <c r="W40" s="609"/>
      <c r="X40" s="609"/>
      <c r="Y40" s="610"/>
      <c r="Z40" s="646" t="s">
        <v>121</v>
      </c>
      <c r="AA40" s="646"/>
      <c r="AB40" s="646"/>
      <c r="AC40" s="646"/>
      <c r="AD40" s="647" t="s">
        <v>121</v>
      </c>
      <c r="AE40" s="647"/>
      <c r="AF40" s="647"/>
      <c r="AG40" s="647"/>
      <c r="AH40" s="647"/>
      <c r="AI40" s="647"/>
      <c r="AJ40" s="647"/>
      <c r="AK40" s="647"/>
      <c r="AL40" s="611" t="s">
        <v>121</v>
      </c>
      <c r="AM40" s="612"/>
      <c r="AN40" s="612"/>
      <c r="AO40" s="648"/>
      <c r="AQ40" s="641" t="s">
        <v>330</v>
      </c>
      <c r="AR40" s="642"/>
      <c r="AS40" s="642"/>
      <c r="AT40" s="642"/>
      <c r="AU40" s="642"/>
      <c r="AV40" s="642"/>
      <c r="AW40" s="642"/>
      <c r="AX40" s="642"/>
      <c r="AY40" s="643"/>
      <c r="AZ40" s="608" t="s">
        <v>121</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147</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7299</v>
      </c>
      <c r="CS40" s="609"/>
      <c r="CT40" s="609"/>
      <c r="CU40" s="609"/>
      <c r="CV40" s="609"/>
      <c r="CW40" s="609"/>
      <c r="CX40" s="609"/>
      <c r="CY40" s="610"/>
      <c r="CZ40" s="611">
        <v>0.2</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3405696</v>
      </c>
      <c r="S41" s="633"/>
      <c r="T41" s="633"/>
      <c r="U41" s="633"/>
      <c r="V41" s="633"/>
      <c r="W41" s="633"/>
      <c r="X41" s="633"/>
      <c r="Y41" s="636"/>
      <c r="Z41" s="637">
        <v>100</v>
      </c>
      <c r="AA41" s="637"/>
      <c r="AB41" s="637"/>
      <c r="AC41" s="637"/>
      <c r="AD41" s="638">
        <v>1278387</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72840</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121</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77701</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292</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944816</v>
      </c>
      <c r="CS42" s="621"/>
      <c r="CT42" s="621"/>
      <c r="CU42" s="621"/>
      <c r="CV42" s="621"/>
      <c r="CW42" s="621"/>
      <c r="CX42" s="621"/>
      <c r="CY42" s="622"/>
      <c r="CZ42" s="611">
        <v>28.7</v>
      </c>
      <c r="DA42" s="623"/>
      <c r="DB42" s="623"/>
      <c r="DC42" s="624"/>
      <c r="DD42" s="614">
        <v>327409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6178</v>
      </c>
      <c r="CS43" s="621"/>
      <c r="CT43" s="621"/>
      <c r="CU43" s="621"/>
      <c r="CV43" s="621"/>
      <c r="CW43" s="621"/>
      <c r="CX43" s="621"/>
      <c r="CY43" s="622"/>
      <c r="CZ43" s="611">
        <v>0.2</v>
      </c>
      <c r="DA43" s="623"/>
      <c r="DB43" s="623"/>
      <c r="DC43" s="624"/>
      <c r="DD43" s="614">
        <v>6178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944816</v>
      </c>
      <c r="CS44" s="609"/>
      <c r="CT44" s="609"/>
      <c r="CU44" s="609"/>
      <c r="CV44" s="609"/>
      <c r="CW44" s="609"/>
      <c r="CX44" s="609"/>
      <c r="CY44" s="610"/>
      <c r="CZ44" s="611">
        <v>28.7</v>
      </c>
      <c r="DA44" s="612"/>
      <c r="DB44" s="612"/>
      <c r="DC44" s="613"/>
      <c r="DD44" s="614">
        <v>327409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165287</v>
      </c>
      <c r="CS45" s="621"/>
      <c r="CT45" s="621"/>
      <c r="CU45" s="621"/>
      <c r="CV45" s="621"/>
      <c r="CW45" s="621"/>
      <c r="CX45" s="621"/>
      <c r="CY45" s="622"/>
      <c r="CZ45" s="611">
        <v>5</v>
      </c>
      <c r="DA45" s="623"/>
      <c r="DB45" s="623"/>
      <c r="DC45" s="624"/>
      <c r="DD45" s="614">
        <v>15681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764164</v>
      </c>
      <c r="CS46" s="609"/>
      <c r="CT46" s="609"/>
      <c r="CU46" s="609"/>
      <c r="CV46" s="609"/>
      <c r="CW46" s="609"/>
      <c r="CX46" s="609"/>
      <c r="CY46" s="610"/>
      <c r="CZ46" s="611">
        <v>23.2</v>
      </c>
      <c r="DA46" s="612"/>
      <c r="DB46" s="612"/>
      <c r="DC46" s="613"/>
      <c r="DD46" s="614">
        <v>296363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3297289</v>
      </c>
      <c r="CS49" s="593"/>
      <c r="CT49" s="593"/>
      <c r="CU49" s="593"/>
      <c r="CV49" s="593"/>
      <c r="CW49" s="593"/>
      <c r="CX49" s="593"/>
      <c r="CY49" s="594"/>
      <c r="CZ49" s="595">
        <v>100</v>
      </c>
      <c r="DA49" s="596"/>
      <c r="DB49" s="596"/>
      <c r="DC49" s="597"/>
      <c r="DD49" s="598">
        <v>1453624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mzAJjAabcco8g8KAsAto2UWgdM3bGtE2p1/jaxgbzCDp7cxMRZasPi3sQCPhR2wkYgCpVGdE3fxxgz1ViHCbA==" saltValue="r4fwnz5QvJq7mEnwEOk6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2" t="s">
        <v>352</v>
      </c>
      <c r="DK2" s="1093"/>
      <c r="DL2" s="1093"/>
      <c r="DM2" s="1093"/>
      <c r="DN2" s="1093"/>
      <c r="DO2" s="1094"/>
      <c r="DP2" s="222"/>
      <c r="DQ2" s="1092" t="s">
        <v>353</v>
      </c>
      <c r="DR2" s="1093"/>
      <c r="DS2" s="1093"/>
      <c r="DT2" s="1093"/>
      <c r="DU2" s="1093"/>
      <c r="DV2" s="1093"/>
      <c r="DW2" s="1093"/>
      <c r="DX2" s="1093"/>
      <c r="DY2" s="1093"/>
      <c r="DZ2" s="1094"/>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4" t="s">
        <v>354</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0" t="s">
        <v>356</v>
      </c>
      <c r="B5" s="981"/>
      <c r="C5" s="981"/>
      <c r="D5" s="981"/>
      <c r="E5" s="981"/>
      <c r="F5" s="981"/>
      <c r="G5" s="981"/>
      <c r="H5" s="981"/>
      <c r="I5" s="981"/>
      <c r="J5" s="981"/>
      <c r="K5" s="981"/>
      <c r="L5" s="981"/>
      <c r="M5" s="981"/>
      <c r="N5" s="981"/>
      <c r="O5" s="981"/>
      <c r="P5" s="982"/>
      <c r="Q5" s="986" t="s">
        <v>357</v>
      </c>
      <c r="R5" s="987"/>
      <c r="S5" s="987"/>
      <c r="T5" s="987"/>
      <c r="U5" s="988"/>
      <c r="V5" s="986" t="s">
        <v>358</v>
      </c>
      <c r="W5" s="987"/>
      <c r="X5" s="987"/>
      <c r="Y5" s="987"/>
      <c r="Z5" s="988"/>
      <c r="AA5" s="986" t="s">
        <v>359</v>
      </c>
      <c r="AB5" s="987"/>
      <c r="AC5" s="987"/>
      <c r="AD5" s="987"/>
      <c r="AE5" s="987"/>
      <c r="AF5" s="1095" t="s">
        <v>360</v>
      </c>
      <c r="AG5" s="987"/>
      <c r="AH5" s="987"/>
      <c r="AI5" s="987"/>
      <c r="AJ5" s="1000"/>
      <c r="AK5" s="987" t="s">
        <v>361</v>
      </c>
      <c r="AL5" s="987"/>
      <c r="AM5" s="987"/>
      <c r="AN5" s="987"/>
      <c r="AO5" s="988"/>
      <c r="AP5" s="986" t="s">
        <v>362</v>
      </c>
      <c r="AQ5" s="987"/>
      <c r="AR5" s="987"/>
      <c r="AS5" s="987"/>
      <c r="AT5" s="988"/>
      <c r="AU5" s="986" t="s">
        <v>363</v>
      </c>
      <c r="AV5" s="987"/>
      <c r="AW5" s="987"/>
      <c r="AX5" s="987"/>
      <c r="AY5" s="1000"/>
      <c r="AZ5" s="226"/>
      <c r="BA5" s="226"/>
      <c r="BB5" s="226"/>
      <c r="BC5" s="226"/>
      <c r="BD5" s="226"/>
      <c r="BE5" s="227"/>
      <c r="BF5" s="227"/>
      <c r="BG5" s="227"/>
      <c r="BH5" s="227"/>
      <c r="BI5" s="227"/>
      <c r="BJ5" s="227"/>
      <c r="BK5" s="227"/>
      <c r="BL5" s="227"/>
      <c r="BM5" s="227"/>
      <c r="BN5" s="227"/>
      <c r="BO5" s="227"/>
      <c r="BP5" s="227"/>
      <c r="BQ5" s="980" t="s">
        <v>364</v>
      </c>
      <c r="BR5" s="981"/>
      <c r="BS5" s="981"/>
      <c r="BT5" s="981"/>
      <c r="BU5" s="981"/>
      <c r="BV5" s="981"/>
      <c r="BW5" s="981"/>
      <c r="BX5" s="981"/>
      <c r="BY5" s="981"/>
      <c r="BZ5" s="981"/>
      <c r="CA5" s="981"/>
      <c r="CB5" s="981"/>
      <c r="CC5" s="981"/>
      <c r="CD5" s="981"/>
      <c r="CE5" s="981"/>
      <c r="CF5" s="981"/>
      <c r="CG5" s="982"/>
      <c r="CH5" s="986" t="s">
        <v>365</v>
      </c>
      <c r="CI5" s="987"/>
      <c r="CJ5" s="987"/>
      <c r="CK5" s="987"/>
      <c r="CL5" s="988"/>
      <c r="CM5" s="986" t="s">
        <v>366</v>
      </c>
      <c r="CN5" s="987"/>
      <c r="CO5" s="987"/>
      <c r="CP5" s="987"/>
      <c r="CQ5" s="988"/>
      <c r="CR5" s="986" t="s">
        <v>367</v>
      </c>
      <c r="CS5" s="987"/>
      <c r="CT5" s="987"/>
      <c r="CU5" s="987"/>
      <c r="CV5" s="988"/>
      <c r="CW5" s="986" t="s">
        <v>368</v>
      </c>
      <c r="CX5" s="987"/>
      <c r="CY5" s="987"/>
      <c r="CZ5" s="987"/>
      <c r="DA5" s="988"/>
      <c r="DB5" s="986" t="s">
        <v>369</v>
      </c>
      <c r="DC5" s="987"/>
      <c r="DD5" s="987"/>
      <c r="DE5" s="987"/>
      <c r="DF5" s="988"/>
      <c r="DG5" s="1085" t="s">
        <v>370</v>
      </c>
      <c r="DH5" s="1086"/>
      <c r="DI5" s="1086"/>
      <c r="DJ5" s="1086"/>
      <c r="DK5" s="1087"/>
      <c r="DL5" s="1085" t="s">
        <v>371</v>
      </c>
      <c r="DM5" s="1086"/>
      <c r="DN5" s="1086"/>
      <c r="DO5" s="1086"/>
      <c r="DP5" s="1087"/>
      <c r="DQ5" s="986" t="s">
        <v>372</v>
      </c>
      <c r="DR5" s="987"/>
      <c r="DS5" s="987"/>
      <c r="DT5" s="987"/>
      <c r="DU5" s="988"/>
      <c r="DV5" s="986" t="s">
        <v>363</v>
      </c>
      <c r="DW5" s="987"/>
      <c r="DX5" s="987"/>
      <c r="DY5" s="987"/>
      <c r="DZ5" s="1000"/>
      <c r="EA5" s="229"/>
    </row>
    <row r="6" spans="1:131" s="230" customFormat="1" ht="26.25" customHeight="1" thickBot="1" x14ac:dyDescent="0.25">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96"/>
      <c r="AG6" s="990"/>
      <c r="AH6" s="990"/>
      <c r="AI6" s="990"/>
      <c r="AJ6" s="1001"/>
      <c r="AK6" s="990"/>
      <c r="AL6" s="990"/>
      <c r="AM6" s="990"/>
      <c r="AN6" s="990"/>
      <c r="AO6" s="991"/>
      <c r="AP6" s="989"/>
      <c r="AQ6" s="990"/>
      <c r="AR6" s="990"/>
      <c r="AS6" s="990"/>
      <c r="AT6" s="991"/>
      <c r="AU6" s="989"/>
      <c r="AV6" s="990"/>
      <c r="AW6" s="990"/>
      <c r="AX6" s="990"/>
      <c r="AY6" s="1001"/>
      <c r="AZ6" s="226"/>
      <c r="BA6" s="226"/>
      <c r="BB6" s="226"/>
      <c r="BC6" s="226"/>
      <c r="BD6" s="226"/>
      <c r="BE6" s="227"/>
      <c r="BF6" s="227"/>
      <c r="BG6" s="227"/>
      <c r="BH6" s="227"/>
      <c r="BI6" s="227"/>
      <c r="BJ6" s="227"/>
      <c r="BK6" s="227"/>
      <c r="BL6" s="227"/>
      <c r="BM6" s="227"/>
      <c r="BN6" s="227"/>
      <c r="BO6" s="227"/>
      <c r="BP6" s="227"/>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88"/>
      <c r="DH6" s="1089"/>
      <c r="DI6" s="1089"/>
      <c r="DJ6" s="1089"/>
      <c r="DK6" s="1090"/>
      <c r="DL6" s="1088"/>
      <c r="DM6" s="1089"/>
      <c r="DN6" s="1089"/>
      <c r="DO6" s="1089"/>
      <c r="DP6" s="1090"/>
      <c r="DQ6" s="989"/>
      <c r="DR6" s="990"/>
      <c r="DS6" s="990"/>
      <c r="DT6" s="990"/>
      <c r="DU6" s="991"/>
      <c r="DV6" s="989"/>
      <c r="DW6" s="990"/>
      <c r="DX6" s="990"/>
      <c r="DY6" s="990"/>
      <c r="DZ6" s="1001"/>
      <c r="EA6" s="229"/>
    </row>
    <row r="7" spans="1:131" s="230" customFormat="1" ht="26.25" customHeight="1" thickTop="1" x14ac:dyDescent="0.2">
      <c r="A7" s="231">
        <v>1</v>
      </c>
      <c r="B7" s="1032" t="s">
        <v>373</v>
      </c>
      <c r="C7" s="1033"/>
      <c r="D7" s="1033"/>
      <c r="E7" s="1033"/>
      <c r="F7" s="1033"/>
      <c r="G7" s="1033"/>
      <c r="H7" s="1033"/>
      <c r="I7" s="1033"/>
      <c r="J7" s="1033"/>
      <c r="K7" s="1033"/>
      <c r="L7" s="1033"/>
      <c r="M7" s="1033"/>
      <c r="N7" s="1033"/>
      <c r="O7" s="1033"/>
      <c r="P7" s="1034"/>
      <c r="Q7" s="1072">
        <v>3405</v>
      </c>
      <c r="R7" s="1073"/>
      <c r="S7" s="1073"/>
      <c r="T7" s="1073"/>
      <c r="U7" s="1073"/>
      <c r="V7" s="1073">
        <v>3297</v>
      </c>
      <c r="W7" s="1073"/>
      <c r="X7" s="1073"/>
      <c r="Y7" s="1073"/>
      <c r="Z7" s="1073"/>
      <c r="AA7" s="1073">
        <v>108</v>
      </c>
      <c r="AB7" s="1073"/>
      <c r="AC7" s="1073"/>
      <c r="AD7" s="1073"/>
      <c r="AE7" s="1074"/>
      <c r="AF7" s="1075">
        <v>108</v>
      </c>
      <c r="AG7" s="1076"/>
      <c r="AH7" s="1076"/>
      <c r="AI7" s="1076"/>
      <c r="AJ7" s="1077"/>
      <c r="AK7" s="1078">
        <v>3</v>
      </c>
      <c r="AL7" s="1079"/>
      <c r="AM7" s="1079"/>
      <c r="AN7" s="1079"/>
      <c r="AO7" s="1079"/>
      <c r="AP7" s="1079">
        <v>926</v>
      </c>
      <c r="AQ7" s="1079"/>
      <c r="AR7" s="1079"/>
      <c r="AS7" s="1079"/>
      <c r="AT7" s="1079"/>
      <c r="AU7" s="1080"/>
      <c r="AV7" s="1080"/>
      <c r="AW7" s="1080"/>
      <c r="AX7" s="1080"/>
      <c r="AY7" s="1081"/>
      <c r="AZ7" s="226"/>
      <c r="BA7" s="226"/>
      <c r="BB7" s="226"/>
      <c r="BC7" s="226"/>
      <c r="BD7" s="226"/>
      <c r="BE7" s="227"/>
      <c r="BF7" s="227"/>
      <c r="BG7" s="227"/>
      <c r="BH7" s="227"/>
      <c r="BI7" s="227"/>
      <c r="BJ7" s="227"/>
      <c r="BK7" s="227"/>
      <c r="BL7" s="227"/>
      <c r="BM7" s="227"/>
      <c r="BN7" s="227"/>
      <c r="BO7" s="227"/>
      <c r="BP7" s="227"/>
      <c r="BQ7" s="231">
        <v>1</v>
      </c>
      <c r="BR7" s="232"/>
      <c r="BS7" s="1082"/>
      <c r="BT7" s="1083"/>
      <c r="BU7" s="1083"/>
      <c r="BV7" s="1083"/>
      <c r="BW7" s="1083"/>
      <c r="BX7" s="1083"/>
      <c r="BY7" s="1083"/>
      <c r="BZ7" s="1083"/>
      <c r="CA7" s="1083"/>
      <c r="CB7" s="1083"/>
      <c r="CC7" s="1083"/>
      <c r="CD7" s="1083"/>
      <c r="CE7" s="1083"/>
      <c r="CF7" s="1083"/>
      <c r="CG7" s="1084"/>
      <c r="CH7" s="1069"/>
      <c r="CI7" s="1070"/>
      <c r="CJ7" s="1070"/>
      <c r="CK7" s="1070"/>
      <c r="CL7" s="1071"/>
      <c r="CM7" s="1069"/>
      <c r="CN7" s="1070"/>
      <c r="CO7" s="1070"/>
      <c r="CP7" s="1070"/>
      <c r="CQ7" s="1071"/>
      <c r="CR7" s="1069"/>
      <c r="CS7" s="1070"/>
      <c r="CT7" s="1070"/>
      <c r="CU7" s="1070"/>
      <c r="CV7" s="1071"/>
      <c r="CW7" s="1069"/>
      <c r="CX7" s="1070"/>
      <c r="CY7" s="1070"/>
      <c r="CZ7" s="1070"/>
      <c r="DA7" s="1071"/>
      <c r="DB7" s="1069"/>
      <c r="DC7" s="1070"/>
      <c r="DD7" s="1070"/>
      <c r="DE7" s="1070"/>
      <c r="DF7" s="1071"/>
      <c r="DG7" s="1069"/>
      <c r="DH7" s="1070"/>
      <c r="DI7" s="1070"/>
      <c r="DJ7" s="1070"/>
      <c r="DK7" s="1071"/>
      <c r="DL7" s="1069"/>
      <c r="DM7" s="1070"/>
      <c r="DN7" s="1070"/>
      <c r="DO7" s="1070"/>
      <c r="DP7" s="1071"/>
      <c r="DQ7" s="1069"/>
      <c r="DR7" s="1070"/>
      <c r="DS7" s="1070"/>
      <c r="DT7" s="1070"/>
      <c r="DU7" s="1071"/>
      <c r="DV7" s="1082"/>
      <c r="DW7" s="1083"/>
      <c r="DX7" s="1083"/>
      <c r="DY7" s="1083"/>
      <c r="DZ7" s="1101"/>
      <c r="EA7" s="229"/>
    </row>
    <row r="8" spans="1:131" s="230" customFormat="1" ht="26.25" customHeight="1" x14ac:dyDescent="0.2">
      <c r="A8" s="233">
        <v>2</v>
      </c>
      <c r="B8" s="1015"/>
      <c r="C8" s="1016"/>
      <c r="D8" s="1016"/>
      <c r="E8" s="1016"/>
      <c r="F8" s="1016"/>
      <c r="G8" s="1016"/>
      <c r="H8" s="1016"/>
      <c r="I8" s="1016"/>
      <c r="J8" s="1016"/>
      <c r="K8" s="1016"/>
      <c r="L8" s="1016"/>
      <c r="M8" s="1016"/>
      <c r="N8" s="1016"/>
      <c r="O8" s="1016"/>
      <c r="P8" s="1017"/>
      <c r="Q8" s="1023"/>
      <c r="R8" s="1024"/>
      <c r="S8" s="1024"/>
      <c r="T8" s="1024"/>
      <c r="U8" s="1024"/>
      <c r="V8" s="1024"/>
      <c r="W8" s="1024"/>
      <c r="X8" s="1024"/>
      <c r="Y8" s="1024"/>
      <c r="Z8" s="1024"/>
      <c r="AA8" s="1024"/>
      <c r="AB8" s="1024"/>
      <c r="AC8" s="1024"/>
      <c r="AD8" s="1024"/>
      <c r="AE8" s="1025"/>
      <c r="AF8" s="1020"/>
      <c r="AG8" s="1021"/>
      <c r="AH8" s="1021"/>
      <c r="AI8" s="1021"/>
      <c r="AJ8" s="1022"/>
      <c r="AK8" s="1065"/>
      <c r="AL8" s="1066"/>
      <c r="AM8" s="1066"/>
      <c r="AN8" s="1066"/>
      <c r="AO8" s="1066"/>
      <c r="AP8" s="1066"/>
      <c r="AQ8" s="1066"/>
      <c r="AR8" s="1066"/>
      <c r="AS8" s="1066"/>
      <c r="AT8" s="1066"/>
      <c r="AU8" s="1067"/>
      <c r="AV8" s="1067"/>
      <c r="AW8" s="1067"/>
      <c r="AX8" s="1067"/>
      <c r="AY8" s="1068"/>
      <c r="AZ8" s="226"/>
      <c r="BA8" s="226"/>
      <c r="BB8" s="226"/>
      <c r="BC8" s="226"/>
      <c r="BD8" s="226"/>
      <c r="BE8" s="227"/>
      <c r="BF8" s="227"/>
      <c r="BG8" s="227"/>
      <c r="BH8" s="227"/>
      <c r="BI8" s="227"/>
      <c r="BJ8" s="227"/>
      <c r="BK8" s="227"/>
      <c r="BL8" s="227"/>
      <c r="BM8" s="227"/>
      <c r="BN8" s="227"/>
      <c r="BO8" s="227"/>
      <c r="BP8" s="227"/>
      <c r="BQ8" s="233">
        <v>2</v>
      </c>
      <c r="BR8" s="234"/>
      <c r="BS8" s="977"/>
      <c r="BT8" s="978"/>
      <c r="BU8" s="978"/>
      <c r="BV8" s="978"/>
      <c r="BW8" s="978"/>
      <c r="BX8" s="978"/>
      <c r="BY8" s="978"/>
      <c r="BZ8" s="978"/>
      <c r="CA8" s="978"/>
      <c r="CB8" s="978"/>
      <c r="CC8" s="978"/>
      <c r="CD8" s="978"/>
      <c r="CE8" s="978"/>
      <c r="CF8" s="978"/>
      <c r="CG8" s="999"/>
      <c r="CH8" s="974"/>
      <c r="CI8" s="975"/>
      <c r="CJ8" s="975"/>
      <c r="CK8" s="975"/>
      <c r="CL8" s="976"/>
      <c r="CM8" s="974"/>
      <c r="CN8" s="975"/>
      <c r="CO8" s="975"/>
      <c r="CP8" s="975"/>
      <c r="CQ8" s="976"/>
      <c r="CR8" s="974"/>
      <c r="CS8" s="975"/>
      <c r="CT8" s="975"/>
      <c r="CU8" s="975"/>
      <c r="CV8" s="976"/>
      <c r="CW8" s="974"/>
      <c r="CX8" s="975"/>
      <c r="CY8" s="975"/>
      <c r="CZ8" s="975"/>
      <c r="DA8" s="976"/>
      <c r="DB8" s="974"/>
      <c r="DC8" s="975"/>
      <c r="DD8" s="975"/>
      <c r="DE8" s="975"/>
      <c r="DF8" s="976"/>
      <c r="DG8" s="974"/>
      <c r="DH8" s="975"/>
      <c r="DI8" s="975"/>
      <c r="DJ8" s="975"/>
      <c r="DK8" s="976"/>
      <c r="DL8" s="974"/>
      <c r="DM8" s="975"/>
      <c r="DN8" s="975"/>
      <c r="DO8" s="975"/>
      <c r="DP8" s="976"/>
      <c r="DQ8" s="974"/>
      <c r="DR8" s="975"/>
      <c r="DS8" s="975"/>
      <c r="DT8" s="975"/>
      <c r="DU8" s="976"/>
      <c r="DV8" s="977"/>
      <c r="DW8" s="978"/>
      <c r="DX8" s="978"/>
      <c r="DY8" s="978"/>
      <c r="DZ8" s="979"/>
      <c r="EA8" s="229"/>
    </row>
    <row r="9" spans="1:131" s="230" customFormat="1" ht="26.25" customHeight="1" x14ac:dyDescent="0.2">
      <c r="A9" s="233">
        <v>3</v>
      </c>
      <c r="B9" s="1015"/>
      <c r="C9" s="1016"/>
      <c r="D9" s="1016"/>
      <c r="E9" s="1016"/>
      <c r="F9" s="1016"/>
      <c r="G9" s="1016"/>
      <c r="H9" s="1016"/>
      <c r="I9" s="1016"/>
      <c r="J9" s="1016"/>
      <c r="K9" s="1016"/>
      <c r="L9" s="1016"/>
      <c r="M9" s="1016"/>
      <c r="N9" s="1016"/>
      <c r="O9" s="1016"/>
      <c r="P9" s="1017"/>
      <c r="Q9" s="1023"/>
      <c r="R9" s="1024"/>
      <c r="S9" s="1024"/>
      <c r="T9" s="1024"/>
      <c r="U9" s="1024"/>
      <c r="V9" s="1024"/>
      <c r="W9" s="1024"/>
      <c r="X9" s="1024"/>
      <c r="Y9" s="1024"/>
      <c r="Z9" s="1024"/>
      <c r="AA9" s="1024"/>
      <c r="AB9" s="1024"/>
      <c r="AC9" s="1024"/>
      <c r="AD9" s="1024"/>
      <c r="AE9" s="1025"/>
      <c r="AF9" s="1020"/>
      <c r="AG9" s="1021"/>
      <c r="AH9" s="1021"/>
      <c r="AI9" s="1021"/>
      <c r="AJ9" s="1022"/>
      <c r="AK9" s="1065"/>
      <c r="AL9" s="1066"/>
      <c r="AM9" s="1066"/>
      <c r="AN9" s="1066"/>
      <c r="AO9" s="1066"/>
      <c r="AP9" s="1066"/>
      <c r="AQ9" s="1066"/>
      <c r="AR9" s="1066"/>
      <c r="AS9" s="1066"/>
      <c r="AT9" s="1066"/>
      <c r="AU9" s="1067"/>
      <c r="AV9" s="1067"/>
      <c r="AW9" s="1067"/>
      <c r="AX9" s="1067"/>
      <c r="AY9" s="1068"/>
      <c r="AZ9" s="226"/>
      <c r="BA9" s="226"/>
      <c r="BB9" s="226"/>
      <c r="BC9" s="226"/>
      <c r="BD9" s="226"/>
      <c r="BE9" s="227"/>
      <c r="BF9" s="227"/>
      <c r="BG9" s="227"/>
      <c r="BH9" s="227"/>
      <c r="BI9" s="227"/>
      <c r="BJ9" s="227"/>
      <c r="BK9" s="227"/>
      <c r="BL9" s="227"/>
      <c r="BM9" s="227"/>
      <c r="BN9" s="227"/>
      <c r="BO9" s="227"/>
      <c r="BP9" s="227"/>
      <c r="BQ9" s="233">
        <v>3</v>
      </c>
      <c r="BR9" s="234"/>
      <c r="BS9" s="977"/>
      <c r="BT9" s="978"/>
      <c r="BU9" s="978"/>
      <c r="BV9" s="978"/>
      <c r="BW9" s="978"/>
      <c r="BX9" s="978"/>
      <c r="BY9" s="978"/>
      <c r="BZ9" s="978"/>
      <c r="CA9" s="978"/>
      <c r="CB9" s="978"/>
      <c r="CC9" s="978"/>
      <c r="CD9" s="978"/>
      <c r="CE9" s="978"/>
      <c r="CF9" s="978"/>
      <c r="CG9" s="999"/>
      <c r="CH9" s="974"/>
      <c r="CI9" s="975"/>
      <c r="CJ9" s="975"/>
      <c r="CK9" s="975"/>
      <c r="CL9" s="976"/>
      <c r="CM9" s="974"/>
      <c r="CN9" s="975"/>
      <c r="CO9" s="975"/>
      <c r="CP9" s="975"/>
      <c r="CQ9" s="976"/>
      <c r="CR9" s="974"/>
      <c r="CS9" s="975"/>
      <c r="CT9" s="975"/>
      <c r="CU9" s="975"/>
      <c r="CV9" s="976"/>
      <c r="CW9" s="974"/>
      <c r="CX9" s="975"/>
      <c r="CY9" s="975"/>
      <c r="CZ9" s="975"/>
      <c r="DA9" s="976"/>
      <c r="DB9" s="974"/>
      <c r="DC9" s="975"/>
      <c r="DD9" s="975"/>
      <c r="DE9" s="975"/>
      <c r="DF9" s="976"/>
      <c r="DG9" s="974"/>
      <c r="DH9" s="975"/>
      <c r="DI9" s="975"/>
      <c r="DJ9" s="975"/>
      <c r="DK9" s="976"/>
      <c r="DL9" s="974"/>
      <c r="DM9" s="975"/>
      <c r="DN9" s="975"/>
      <c r="DO9" s="975"/>
      <c r="DP9" s="976"/>
      <c r="DQ9" s="974"/>
      <c r="DR9" s="975"/>
      <c r="DS9" s="975"/>
      <c r="DT9" s="975"/>
      <c r="DU9" s="976"/>
      <c r="DV9" s="977"/>
      <c r="DW9" s="978"/>
      <c r="DX9" s="978"/>
      <c r="DY9" s="978"/>
      <c r="DZ9" s="979"/>
      <c r="EA9" s="229"/>
    </row>
    <row r="10" spans="1:131" s="230" customFormat="1" ht="26.25" customHeight="1" x14ac:dyDescent="0.2">
      <c r="A10" s="233">
        <v>4</v>
      </c>
      <c r="B10" s="1015"/>
      <c r="C10" s="1016"/>
      <c r="D10" s="1016"/>
      <c r="E10" s="1016"/>
      <c r="F10" s="1016"/>
      <c r="G10" s="1016"/>
      <c r="H10" s="1016"/>
      <c r="I10" s="1016"/>
      <c r="J10" s="1016"/>
      <c r="K10" s="1016"/>
      <c r="L10" s="1016"/>
      <c r="M10" s="1016"/>
      <c r="N10" s="1016"/>
      <c r="O10" s="1016"/>
      <c r="P10" s="1017"/>
      <c r="Q10" s="1023"/>
      <c r="R10" s="1024"/>
      <c r="S10" s="1024"/>
      <c r="T10" s="1024"/>
      <c r="U10" s="1024"/>
      <c r="V10" s="1024"/>
      <c r="W10" s="1024"/>
      <c r="X10" s="1024"/>
      <c r="Y10" s="1024"/>
      <c r="Z10" s="1024"/>
      <c r="AA10" s="1024"/>
      <c r="AB10" s="1024"/>
      <c r="AC10" s="1024"/>
      <c r="AD10" s="1024"/>
      <c r="AE10" s="1025"/>
      <c r="AF10" s="1020"/>
      <c r="AG10" s="1021"/>
      <c r="AH10" s="1021"/>
      <c r="AI10" s="1021"/>
      <c r="AJ10" s="1022"/>
      <c r="AK10" s="1065"/>
      <c r="AL10" s="1066"/>
      <c r="AM10" s="1066"/>
      <c r="AN10" s="1066"/>
      <c r="AO10" s="1066"/>
      <c r="AP10" s="1066"/>
      <c r="AQ10" s="1066"/>
      <c r="AR10" s="1066"/>
      <c r="AS10" s="1066"/>
      <c r="AT10" s="1066"/>
      <c r="AU10" s="1067"/>
      <c r="AV10" s="1067"/>
      <c r="AW10" s="1067"/>
      <c r="AX10" s="1067"/>
      <c r="AY10" s="1068"/>
      <c r="AZ10" s="226"/>
      <c r="BA10" s="226"/>
      <c r="BB10" s="226"/>
      <c r="BC10" s="226"/>
      <c r="BD10" s="226"/>
      <c r="BE10" s="227"/>
      <c r="BF10" s="227"/>
      <c r="BG10" s="227"/>
      <c r="BH10" s="227"/>
      <c r="BI10" s="227"/>
      <c r="BJ10" s="227"/>
      <c r="BK10" s="227"/>
      <c r="BL10" s="227"/>
      <c r="BM10" s="227"/>
      <c r="BN10" s="227"/>
      <c r="BO10" s="227"/>
      <c r="BP10" s="227"/>
      <c r="BQ10" s="233">
        <v>4</v>
      </c>
      <c r="BR10" s="234"/>
      <c r="BS10" s="977"/>
      <c r="BT10" s="978"/>
      <c r="BU10" s="978"/>
      <c r="BV10" s="978"/>
      <c r="BW10" s="978"/>
      <c r="BX10" s="978"/>
      <c r="BY10" s="978"/>
      <c r="BZ10" s="978"/>
      <c r="CA10" s="978"/>
      <c r="CB10" s="978"/>
      <c r="CC10" s="978"/>
      <c r="CD10" s="978"/>
      <c r="CE10" s="978"/>
      <c r="CF10" s="978"/>
      <c r="CG10" s="999"/>
      <c r="CH10" s="974"/>
      <c r="CI10" s="975"/>
      <c r="CJ10" s="975"/>
      <c r="CK10" s="975"/>
      <c r="CL10" s="976"/>
      <c r="CM10" s="974"/>
      <c r="CN10" s="975"/>
      <c r="CO10" s="975"/>
      <c r="CP10" s="975"/>
      <c r="CQ10" s="976"/>
      <c r="CR10" s="974"/>
      <c r="CS10" s="975"/>
      <c r="CT10" s="975"/>
      <c r="CU10" s="975"/>
      <c r="CV10" s="976"/>
      <c r="CW10" s="974"/>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229"/>
    </row>
    <row r="11" spans="1:131" s="230" customFormat="1" ht="26.25" customHeight="1" x14ac:dyDescent="0.2">
      <c r="A11" s="233">
        <v>5</v>
      </c>
      <c r="B11" s="1015"/>
      <c r="C11" s="1016"/>
      <c r="D11" s="1016"/>
      <c r="E11" s="1016"/>
      <c r="F11" s="1016"/>
      <c r="G11" s="1016"/>
      <c r="H11" s="1016"/>
      <c r="I11" s="1016"/>
      <c r="J11" s="1016"/>
      <c r="K11" s="1016"/>
      <c r="L11" s="1016"/>
      <c r="M11" s="1016"/>
      <c r="N11" s="1016"/>
      <c r="O11" s="1016"/>
      <c r="P11" s="1017"/>
      <c r="Q11" s="1023"/>
      <c r="R11" s="1024"/>
      <c r="S11" s="1024"/>
      <c r="T11" s="1024"/>
      <c r="U11" s="1024"/>
      <c r="V11" s="1024"/>
      <c r="W11" s="1024"/>
      <c r="X11" s="1024"/>
      <c r="Y11" s="1024"/>
      <c r="Z11" s="1024"/>
      <c r="AA11" s="1024"/>
      <c r="AB11" s="1024"/>
      <c r="AC11" s="1024"/>
      <c r="AD11" s="1024"/>
      <c r="AE11" s="1025"/>
      <c r="AF11" s="1020"/>
      <c r="AG11" s="1021"/>
      <c r="AH11" s="1021"/>
      <c r="AI11" s="1021"/>
      <c r="AJ11" s="1022"/>
      <c r="AK11" s="1065"/>
      <c r="AL11" s="1066"/>
      <c r="AM11" s="1066"/>
      <c r="AN11" s="1066"/>
      <c r="AO11" s="1066"/>
      <c r="AP11" s="1066"/>
      <c r="AQ11" s="1066"/>
      <c r="AR11" s="1066"/>
      <c r="AS11" s="1066"/>
      <c r="AT11" s="1066"/>
      <c r="AU11" s="1067"/>
      <c r="AV11" s="1067"/>
      <c r="AW11" s="1067"/>
      <c r="AX11" s="1067"/>
      <c r="AY11" s="1068"/>
      <c r="AZ11" s="226"/>
      <c r="BA11" s="226"/>
      <c r="BB11" s="226"/>
      <c r="BC11" s="226"/>
      <c r="BD11" s="226"/>
      <c r="BE11" s="227"/>
      <c r="BF11" s="227"/>
      <c r="BG11" s="227"/>
      <c r="BH11" s="227"/>
      <c r="BI11" s="227"/>
      <c r="BJ11" s="227"/>
      <c r="BK11" s="227"/>
      <c r="BL11" s="227"/>
      <c r="BM11" s="227"/>
      <c r="BN11" s="227"/>
      <c r="BO11" s="227"/>
      <c r="BP11" s="227"/>
      <c r="BQ11" s="233">
        <v>5</v>
      </c>
      <c r="BR11" s="234"/>
      <c r="BS11" s="977"/>
      <c r="BT11" s="978"/>
      <c r="BU11" s="978"/>
      <c r="BV11" s="978"/>
      <c r="BW11" s="978"/>
      <c r="BX11" s="978"/>
      <c r="BY11" s="978"/>
      <c r="BZ11" s="978"/>
      <c r="CA11" s="978"/>
      <c r="CB11" s="978"/>
      <c r="CC11" s="978"/>
      <c r="CD11" s="978"/>
      <c r="CE11" s="978"/>
      <c r="CF11" s="978"/>
      <c r="CG11" s="999"/>
      <c r="CH11" s="974"/>
      <c r="CI11" s="975"/>
      <c r="CJ11" s="975"/>
      <c r="CK11" s="975"/>
      <c r="CL11" s="976"/>
      <c r="CM11" s="974"/>
      <c r="CN11" s="975"/>
      <c r="CO11" s="975"/>
      <c r="CP11" s="975"/>
      <c r="CQ11" s="976"/>
      <c r="CR11" s="974"/>
      <c r="CS11" s="975"/>
      <c r="CT11" s="975"/>
      <c r="CU11" s="975"/>
      <c r="CV11" s="976"/>
      <c r="CW11" s="974"/>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229"/>
    </row>
    <row r="12" spans="1:131" s="230" customFormat="1" ht="26.25" customHeight="1" x14ac:dyDescent="0.2">
      <c r="A12" s="233">
        <v>6</v>
      </c>
      <c r="B12" s="1015"/>
      <c r="C12" s="1016"/>
      <c r="D12" s="1016"/>
      <c r="E12" s="1016"/>
      <c r="F12" s="1016"/>
      <c r="G12" s="1016"/>
      <c r="H12" s="1016"/>
      <c r="I12" s="1016"/>
      <c r="J12" s="1016"/>
      <c r="K12" s="1016"/>
      <c r="L12" s="1016"/>
      <c r="M12" s="1016"/>
      <c r="N12" s="1016"/>
      <c r="O12" s="1016"/>
      <c r="P12" s="1017"/>
      <c r="Q12" s="1023"/>
      <c r="R12" s="1024"/>
      <c r="S12" s="1024"/>
      <c r="T12" s="1024"/>
      <c r="U12" s="1024"/>
      <c r="V12" s="1024"/>
      <c r="W12" s="1024"/>
      <c r="X12" s="1024"/>
      <c r="Y12" s="1024"/>
      <c r="Z12" s="1024"/>
      <c r="AA12" s="1024"/>
      <c r="AB12" s="1024"/>
      <c r="AC12" s="1024"/>
      <c r="AD12" s="1024"/>
      <c r="AE12" s="1025"/>
      <c r="AF12" s="1020"/>
      <c r="AG12" s="1021"/>
      <c r="AH12" s="1021"/>
      <c r="AI12" s="1021"/>
      <c r="AJ12" s="1022"/>
      <c r="AK12" s="1065"/>
      <c r="AL12" s="1066"/>
      <c r="AM12" s="1066"/>
      <c r="AN12" s="1066"/>
      <c r="AO12" s="1066"/>
      <c r="AP12" s="1066"/>
      <c r="AQ12" s="1066"/>
      <c r="AR12" s="1066"/>
      <c r="AS12" s="1066"/>
      <c r="AT12" s="1066"/>
      <c r="AU12" s="1067"/>
      <c r="AV12" s="1067"/>
      <c r="AW12" s="1067"/>
      <c r="AX12" s="1067"/>
      <c r="AY12" s="1068"/>
      <c r="AZ12" s="226"/>
      <c r="BA12" s="226"/>
      <c r="BB12" s="226"/>
      <c r="BC12" s="226"/>
      <c r="BD12" s="226"/>
      <c r="BE12" s="227"/>
      <c r="BF12" s="227"/>
      <c r="BG12" s="227"/>
      <c r="BH12" s="227"/>
      <c r="BI12" s="227"/>
      <c r="BJ12" s="227"/>
      <c r="BK12" s="227"/>
      <c r="BL12" s="227"/>
      <c r="BM12" s="227"/>
      <c r="BN12" s="227"/>
      <c r="BO12" s="227"/>
      <c r="BP12" s="227"/>
      <c r="BQ12" s="233">
        <v>6</v>
      </c>
      <c r="BR12" s="234"/>
      <c r="BS12" s="977"/>
      <c r="BT12" s="978"/>
      <c r="BU12" s="978"/>
      <c r="BV12" s="978"/>
      <c r="BW12" s="978"/>
      <c r="BX12" s="978"/>
      <c r="BY12" s="978"/>
      <c r="BZ12" s="978"/>
      <c r="CA12" s="978"/>
      <c r="CB12" s="978"/>
      <c r="CC12" s="978"/>
      <c r="CD12" s="978"/>
      <c r="CE12" s="978"/>
      <c r="CF12" s="978"/>
      <c r="CG12" s="999"/>
      <c r="CH12" s="974"/>
      <c r="CI12" s="975"/>
      <c r="CJ12" s="975"/>
      <c r="CK12" s="975"/>
      <c r="CL12" s="976"/>
      <c r="CM12" s="974"/>
      <c r="CN12" s="975"/>
      <c r="CO12" s="975"/>
      <c r="CP12" s="975"/>
      <c r="CQ12" s="976"/>
      <c r="CR12" s="974"/>
      <c r="CS12" s="975"/>
      <c r="CT12" s="975"/>
      <c r="CU12" s="975"/>
      <c r="CV12" s="976"/>
      <c r="CW12" s="974"/>
      <c r="CX12" s="975"/>
      <c r="CY12" s="975"/>
      <c r="CZ12" s="975"/>
      <c r="DA12" s="976"/>
      <c r="DB12" s="974"/>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229"/>
    </row>
    <row r="13" spans="1:131" s="230" customFormat="1" ht="26.25" customHeight="1" x14ac:dyDescent="0.2">
      <c r="A13" s="233">
        <v>7</v>
      </c>
      <c r="B13" s="1015"/>
      <c r="C13" s="1016"/>
      <c r="D13" s="1016"/>
      <c r="E13" s="1016"/>
      <c r="F13" s="1016"/>
      <c r="G13" s="1016"/>
      <c r="H13" s="1016"/>
      <c r="I13" s="1016"/>
      <c r="J13" s="1016"/>
      <c r="K13" s="1016"/>
      <c r="L13" s="1016"/>
      <c r="M13" s="1016"/>
      <c r="N13" s="1016"/>
      <c r="O13" s="1016"/>
      <c r="P13" s="1017"/>
      <c r="Q13" s="1023"/>
      <c r="R13" s="1024"/>
      <c r="S13" s="1024"/>
      <c r="T13" s="1024"/>
      <c r="U13" s="1024"/>
      <c r="V13" s="1024"/>
      <c r="W13" s="1024"/>
      <c r="X13" s="1024"/>
      <c r="Y13" s="1024"/>
      <c r="Z13" s="1024"/>
      <c r="AA13" s="1024"/>
      <c r="AB13" s="1024"/>
      <c r="AC13" s="1024"/>
      <c r="AD13" s="1024"/>
      <c r="AE13" s="1025"/>
      <c r="AF13" s="1020"/>
      <c r="AG13" s="1021"/>
      <c r="AH13" s="1021"/>
      <c r="AI13" s="1021"/>
      <c r="AJ13" s="1022"/>
      <c r="AK13" s="1065"/>
      <c r="AL13" s="1066"/>
      <c r="AM13" s="1066"/>
      <c r="AN13" s="1066"/>
      <c r="AO13" s="1066"/>
      <c r="AP13" s="1066"/>
      <c r="AQ13" s="1066"/>
      <c r="AR13" s="1066"/>
      <c r="AS13" s="1066"/>
      <c r="AT13" s="1066"/>
      <c r="AU13" s="1067"/>
      <c r="AV13" s="1067"/>
      <c r="AW13" s="1067"/>
      <c r="AX13" s="1067"/>
      <c r="AY13" s="1068"/>
      <c r="AZ13" s="226"/>
      <c r="BA13" s="226"/>
      <c r="BB13" s="226"/>
      <c r="BC13" s="226"/>
      <c r="BD13" s="226"/>
      <c r="BE13" s="227"/>
      <c r="BF13" s="227"/>
      <c r="BG13" s="227"/>
      <c r="BH13" s="227"/>
      <c r="BI13" s="227"/>
      <c r="BJ13" s="227"/>
      <c r="BK13" s="227"/>
      <c r="BL13" s="227"/>
      <c r="BM13" s="227"/>
      <c r="BN13" s="227"/>
      <c r="BO13" s="227"/>
      <c r="BP13" s="227"/>
      <c r="BQ13" s="233">
        <v>7</v>
      </c>
      <c r="BR13" s="234"/>
      <c r="BS13" s="977"/>
      <c r="BT13" s="978"/>
      <c r="BU13" s="978"/>
      <c r="BV13" s="978"/>
      <c r="BW13" s="978"/>
      <c r="BX13" s="978"/>
      <c r="BY13" s="978"/>
      <c r="BZ13" s="978"/>
      <c r="CA13" s="978"/>
      <c r="CB13" s="978"/>
      <c r="CC13" s="978"/>
      <c r="CD13" s="978"/>
      <c r="CE13" s="978"/>
      <c r="CF13" s="978"/>
      <c r="CG13" s="999"/>
      <c r="CH13" s="974"/>
      <c r="CI13" s="975"/>
      <c r="CJ13" s="975"/>
      <c r="CK13" s="975"/>
      <c r="CL13" s="976"/>
      <c r="CM13" s="974"/>
      <c r="CN13" s="975"/>
      <c r="CO13" s="975"/>
      <c r="CP13" s="975"/>
      <c r="CQ13" s="976"/>
      <c r="CR13" s="974"/>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229"/>
    </row>
    <row r="14" spans="1:131" s="230" customFormat="1" ht="26.25" customHeight="1" x14ac:dyDescent="0.2">
      <c r="A14" s="233">
        <v>8</v>
      </c>
      <c r="B14" s="1015"/>
      <c r="C14" s="1016"/>
      <c r="D14" s="1016"/>
      <c r="E14" s="1016"/>
      <c r="F14" s="1016"/>
      <c r="G14" s="1016"/>
      <c r="H14" s="1016"/>
      <c r="I14" s="1016"/>
      <c r="J14" s="1016"/>
      <c r="K14" s="1016"/>
      <c r="L14" s="1016"/>
      <c r="M14" s="1016"/>
      <c r="N14" s="1016"/>
      <c r="O14" s="1016"/>
      <c r="P14" s="1017"/>
      <c r="Q14" s="1023"/>
      <c r="R14" s="1024"/>
      <c r="S14" s="1024"/>
      <c r="T14" s="1024"/>
      <c r="U14" s="1024"/>
      <c r="V14" s="1024"/>
      <c r="W14" s="1024"/>
      <c r="X14" s="1024"/>
      <c r="Y14" s="1024"/>
      <c r="Z14" s="1024"/>
      <c r="AA14" s="1024"/>
      <c r="AB14" s="1024"/>
      <c r="AC14" s="1024"/>
      <c r="AD14" s="1024"/>
      <c r="AE14" s="1025"/>
      <c r="AF14" s="1020"/>
      <c r="AG14" s="1021"/>
      <c r="AH14" s="1021"/>
      <c r="AI14" s="1021"/>
      <c r="AJ14" s="1022"/>
      <c r="AK14" s="1065"/>
      <c r="AL14" s="1066"/>
      <c r="AM14" s="1066"/>
      <c r="AN14" s="1066"/>
      <c r="AO14" s="1066"/>
      <c r="AP14" s="1066"/>
      <c r="AQ14" s="1066"/>
      <c r="AR14" s="1066"/>
      <c r="AS14" s="1066"/>
      <c r="AT14" s="1066"/>
      <c r="AU14" s="1067"/>
      <c r="AV14" s="1067"/>
      <c r="AW14" s="1067"/>
      <c r="AX14" s="1067"/>
      <c r="AY14" s="1068"/>
      <c r="AZ14" s="226"/>
      <c r="BA14" s="226"/>
      <c r="BB14" s="226"/>
      <c r="BC14" s="226"/>
      <c r="BD14" s="226"/>
      <c r="BE14" s="227"/>
      <c r="BF14" s="227"/>
      <c r="BG14" s="227"/>
      <c r="BH14" s="227"/>
      <c r="BI14" s="227"/>
      <c r="BJ14" s="227"/>
      <c r="BK14" s="227"/>
      <c r="BL14" s="227"/>
      <c r="BM14" s="227"/>
      <c r="BN14" s="227"/>
      <c r="BO14" s="227"/>
      <c r="BP14" s="227"/>
      <c r="BQ14" s="233">
        <v>8</v>
      </c>
      <c r="BR14" s="234"/>
      <c r="BS14" s="977"/>
      <c r="BT14" s="978"/>
      <c r="BU14" s="978"/>
      <c r="BV14" s="978"/>
      <c r="BW14" s="978"/>
      <c r="BX14" s="978"/>
      <c r="BY14" s="978"/>
      <c r="BZ14" s="978"/>
      <c r="CA14" s="978"/>
      <c r="CB14" s="978"/>
      <c r="CC14" s="978"/>
      <c r="CD14" s="978"/>
      <c r="CE14" s="978"/>
      <c r="CF14" s="978"/>
      <c r="CG14" s="999"/>
      <c r="CH14" s="974"/>
      <c r="CI14" s="975"/>
      <c r="CJ14" s="975"/>
      <c r="CK14" s="975"/>
      <c r="CL14" s="976"/>
      <c r="CM14" s="974"/>
      <c r="CN14" s="975"/>
      <c r="CO14" s="975"/>
      <c r="CP14" s="975"/>
      <c r="CQ14" s="976"/>
      <c r="CR14" s="974"/>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229"/>
    </row>
    <row r="15" spans="1:131" s="230" customFormat="1" ht="26.25" customHeight="1" x14ac:dyDescent="0.2">
      <c r="A15" s="233">
        <v>9</v>
      </c>
      <c r="B15" s="1015"/>
      <c r="C15" s="1016"/>
      <c r="D15" s="1016"/>
      <c r="E15" s="1016"/>
      <c r="F15" s="1016"/>
      <c r="G15" s="1016"/>
      <c r="H15" s="1016"/>
      <c r="I15" s="1016"/>
      <c r="J15" s="1016"/>
      <c r="K15" s="1016"/>
      <c r="L15" s="1016"/>
      <c r="M15" s="1016"/>
      <c r="N15" s="1016"/>
      <c r="O15" s="1016"/>
      <c r="P15" s="1017"/>
      <c r="Q15" s="1023"/>
      <c r="R15" s="1024"/>
      <c r="S15" s="1024"/>
      <c r="T15" s="1024"/>
      <c r="U15" s="1024"/>
      <c r="V15" s="1024"/>
      <c r="W15" s="1024"/>
      <c r="X15" s="1024"/>
      <c r="Y15" s="1024"/>
      <c r="Z15" s="1024"/>
      <c r="AA15" s="1024"/>
      <c r="AB15" s="1024"/>
      <c r="AC15" s="1024"/>
      <c r="AD15" s="1024"/>
      <c r="AE15" s="1025"/>
      <c r="AF15" s="1020"/>
      <c r="AG15" s="1021"/>
      <c r="AH15" s="1021"/>
      <c r="AI15" s="1021"/>
      <c r="AJ15" s="1022"/>
      <c r="AK15" s="1065"/>
      <c r="AL15" s="1066"/>
      <c r="AM15" s="1066"/>
      <c r="AN15" s="1066"/>
      <c r="AO15" s="1066"/>
      <c r="AP15" s="1066"/>
      <c r="AQ15" s="1066"/>
      <c r="AR15" s="1066"/>
      <c r="AS15" s="1066"/>
      <c r="AT15" s="1066"/>
      <c r="AU15" s="1067"/>
      <c r="AV15" s="1067"/>
      <c r="AW15" s="1067"/>
      <c r="AX15" s="1067"/>
      <c r="AY15" s="1068"/>
      <c r="AZ15" s="226"/>
      <c r="BA15" s="226"/>
      <c r="BB15" s="226"/>
      <c r="BC15" s="226"/>
      <c r="BD15" s="226"/>
      <c r="BE15" s="227"/>
      <c r="BF15" s="227"/>
      <c r="BG15" s="227"/>
      <c r="BH15" s="227"/>
      <c r="BI15" s="227"/>
      <c r="BJ15" s="227"/>
      <c r="BK15" s="227"/>
      <c r="BL15" s="227"/>
      <c r="BM15" s="227"/>
      <c r="BN15" s="227"/>
      <c r="BO15" s="227"/>
      <c r="BP15" s="227"/>
      <c r="BQ15" s="233">
        <v>9</v>
      </c>
      <c r="BR15" s="234"/>
      <c r="BS15" s="977"/>
      <c r="BT15" s="978"/>
      <c r="BU15" s="978"/>
      <c r="BV15" s="978"/>
      <c r="BW15" s="978"/>
      <c r="BX15" s="978"/>
      <c r="BY15" s="978"/>
      <c r="BZ15" s="978"/>
      <c r="CA15" s="978"/>
      <c r="CB15" s="978"/>
      <c r="CC15" s="978"/>
      <c r="CD15" s="978"/>
      <c r="CE15" s="978"/>
      <c r="CF15" s="978"/>
      <c r="CG15" s="999"/>
      <c r="CH15" s="974"/>
      <c r="CI15" s="975"/>
      <c r="CJ15" s="975"/>
      <c r="CK15" s="975"/>
      <c r="CL15" s="976"/>
      <c r="CM15" s="974"/>
      <c r="CN15" s="975"/>
      <c r="CO15" s="975"/>
      <c r="CP15" s="975"/>
      <c r="CQ15" s="976"/>
      <c r="CR15" s="974"/>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229"/>
    </row>
    <row r="16" spans="1:131" s="230" customFormat="1" ht="26.25" customHeight="1" x14ac:dyDescent="0.2">
      <c r="A16" s="233">
        <v>10</v>
      </c>
      <c r="B16" s="1015"/>
      <c r="C16" s="1016"/>
      <c r="D16" s="1016"/>
      <c r="E16" s="1016"/>
      <c r="F16" s="1016"/>
      <c r="G16" s="1016"/>
      <c r="H16" s="1016"/>
      <c r="I16" s="1016"/>
      <c r="J16" s="1016"/>
      <c r="K16" s="1016"/>
      <c r="L16" s="1016"/>
      <c r="M16" s="1016"/>
      <c r="N16" s="1016"/>
      <c r="O16" s="1016"/>
      <c r="P16" s="1017"/>
      <c r="Q16" s="1023"/>
      <c r="R16" s="1024"/>
      <c r="S16" s="1024"/>
      <c r="T16" s="1024"/>
      <c r="U16" s="1024"/>
      <c r="V16" s="1024"/>
      <c r="W16" s="1024"/>
      <c r="X16" s="1024"/>
      <c r="Y16" s="1024"/>
      <c r="Z16" s="1024"/>
      <c r="AA16" s="1024"/>
      <c r="AB16" s="1024"/>
      <c r="AC16" s="1024"/>
      <c r="AD16" s="1024"/>
      <c r="AE16" s="1025"/>
      <c r="AF16" s="1020"/>
      <c r="AG16" s="1021"/>
      <c r="AH16" s="1021"/>
      <c r="AI16" s="1021"/>
      <c r="AJ16" s="1022"/>
      <c r="AK16" s="1065"/>
      <c r="AL16" s="1066"/>
      <c r="AM16" s="1066"/>
      <c r="AN16" s="1066"/>
      <c r="AO16" s="1066"/>
      <c r="AP16" s="1066"/>
      <c r="AQ16" s="1066"/>
      <c r="AR16" s="1066"/>
      <c r="AS16" s="1066"/>
      <c r="AT16" s="1066"/>
      <c r="AU16" s="1067"/>
      <c r="AV16" s="1067"/>
      <c r="AW16" s="1067"/>
      <c r="AX16" s="1067"/>
      <c r="AY16" s="1068"/>
      <c r="AZ16" s="226"/>
      <c r="BA16" s="226"/>
      <c r="BB16" s="226"/>
      <c r="BC16" s="226"/>
      <c r="BD16" s="226"/>
      <c r="BE16" s="227"/>
      <c r="BF16" s="227"/>
      <c r="BG16" s="227"/>
      <c r="BH16" s="227"/>
      <c r="BI16" s="227"/>
      <c r="BJ16" s="227"/>
      <c r="BK16" s="227"/>
      <c r="BL16" s="227"/>
      <c r="BM16" s="227"/>
      <c r="BN16" s="227"/>
      <c r="BO16" s="227"/>
      <c r="BP16" s="227"/>
      <c r="BQ16" s="233">
        <v>10</v>
      </c>
      <c r="BR16" s="234"/>
      <c r="BS16" s="977"/>
      <c r="BT16" s="978"/>
      <c r="BU16" s="978"/>
      <c r="BV16" s="978"/>
      <c r="BW16" s="978"/>
      <c r="BX16" s="978"/>
      <c r="BY16" s="978"/>
      <c r="BZ16" s="978"/>
      <c r="CA16" s="978"/>
      <c r="CB16" s="978"/>
      <c r="CC16" s="978"/>
      <c r="CD16" s="978"/>
      <c r="CE16" s="978"/>
      <c r="CF16" s="978"/>
      <c r="CG16" s="999"/>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229"/>
    </row>
    <row r="17" spans="1:131" s="230" customFormat="1" ht="26.25" customHeight="1" x14ac:dyDescent="0.2">
      <c r="A17" s="233">
        <v>11</v>
      </c>
      <c r="B17" s="1015"/>
      <c r="C17" s="1016"/>
      <c r="D17" s="1016"/>
      <c r="E17" s="1016"/>
      <c r="F17" s="1016"/>
      <c r="G17" s="1016"/>
      <c r="H17" s="1016"/>
      <c r="I17" s="1016"/>
      <c r="J17" s="1016"/>
      <c r="K17" s="1016"/>
      <c r="L17" s="1016"/>
      <c r="M17" s="1016"/>
      <c r="N17" s="1016"/>
      <c r="O17" s="1016"/>
      <c r="P17" s="1017"/>
      <c r="Q17" s="1023"/>
      <c r="R17" s="1024"/>
      <c r="S17" s="1024"/>
      <c r="T17" s="1024"/>
      <c r="U17" s="1024"/>
      <c r="V17" s="1024"/>
      <c r="W17" s="1024"/>
      <c r="X17" s="1024"/>
      <c r="Y17" s="1024"/>
      <c r="Z17" s="1024"/>
      <c r="AA17" s="1024"/>
      <c r="AB17" s="1024"/>
      <c r="AC17" s="1024"/>
      <c r="AD17" s="1024"/>
      <c r="AE17" s="1025"/>
      <c r="AF17" s="1020"/>
      <c r="AG17" s="1021"/>
      <c r="AH17" s="1021"/>
      <c r="AI17" s="1021"/>
      <c r="AJ17" s="1022"/>
      <c r="AK17" s="1065"/>
      <c r="AL17" s="1066"/>
      <c r="AM17" s="1066"/>
      <c r="AN17" s="1066"/>
      <c r="AO17" s="1066"/>
      <c r="AP17" s="1066"/>
      <c r="AQ17" s="1066"/>
      <c r="AR17" s="1066"/>
      <c r="AS17" s="1066"/>
      <c r="AT17" s="1066"/>
      <c r="AU17" s="1067"/>
      <c r="AV17" s="1067"/>
      <c r="AW17" s="1067"/>
      <c r="AX17" s="1067"/>
      <c r="AY17" s="1068"/>
      <c r="AZ17" s="226"/>
      <c r="BA17" s="226"/>
      <c r="BB17" s="226"/>
      <c r="BC17" s="226"/>
      <c r="BD17" s="226"/>
      <c r="BE17" s="227"/>
      <c r="BF17" s="227"/>
      <c r="BG17" s="227"/>
      <c r="BH17" s="227"/>
      <c r="BI17" s="227"/>
      <c r="BJ17" s="227"/>
      <c r="BK17" s="227"/>
      <c r="BL17" s="227"/>
      <c r="BM17" s="227"/>
      <c r="BN17" s="227"/>
      <c r="BO17" s="227"/>
      <c r="BP17" s="227"/>
      <c r="BQ17" s="233">
        <v>11</v>
      </c>
      <c r="BR17" s="234"/>
      <c r="BS17" s="977"/>
      <c r="BT17" s="978"/>
      <c r="BU17" s="978"/>
      <c r="BV17" s="978"/>
      <c r="BW17" s="978"/>
      <c r="BX17" s="978"/>
      <c r="BY17" s="978"/>
      <c r="BZ17" s="978"/>
      <c r="CA17" s="978"/>
      <c r="CB17" s="978"/>
      <c r="CC17" s="978"/>
      <c r="CD17" s="978"/>
      <c r="CE17" s="978"/>
      <c r="CF17" s="978"/>
      <c r="CG17" s="999"/>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229"/>
    </row>
    <row r="18" spans="1:131" s="230" customFormat="1" ht="26.25" customHeight="1" x14ac:dyDescent="0.2">
      <c r="A18" s="233">
        <v>12</v>
      </c>
      <c r="B18" s="1015"/>
      <c r="C18" s="1016"/>
      <c r="D18" s="1016"/>
      <c r="E18" s="1016"/>
      <c r="F18" s="1016"/>
      <c r="G18" s="1016"/>
      <c r="H18" s="1016"/>
      <c r="I18" s="1016"/>
      <c r="J18" s="1016"/>
      <c r="K18" s="1016"/>
      <c r="L18" s="1016"/>
      <c r="M18" s="1016"/>
      <c r="N18" s="1016"/>
      <c r="O18" s="1016"/>
      <c r="P18" s="1017"/>
      <c r="Q18" s="1023"/>
      <c r="R18" s="1024"/>
      <c r="S18" s="1024"/>
      <c r="T18" s="1024"/>
      <c r="U18" s="1024"/>
      <c r="V18" s="1024"/>
      <c r="W18" s="1024"/>
      <c r="X18" s="1024"/>
      <c r="Y18" s="1024"/>
      <c r="Z18" s="1024"/>
      <c r="AA18" s="1024"/>
      <c r="AB18" s="1024"/>
      <c r="AC18" s="1024"/>
      <c r="AD18" s="1024"/>
      <c r="AE18" s="1025"/>
      <c r="AF18" s="1020"/>
      <c r="AG18" s="1021"/>
      <c r="AH18" s="1021"/>
      <c r="AI18" s="1021"/>
      <c r="AJ18" s="1022"/>
      <c r="AK18" s="1065"/>
      <c r="AL18" s="1066"/>
      <c r="AM18" s="1066"/>
      <c r="AN18" s="1066"/>
      <c r="AO18" s="1066"/>
      <c r="AP18" s="1066"/>
      <c r="AQ18" s="1066"/>
      <c r="AR18" s="1066"/>
      <c r="AS18" s="1066"/>
      <c r="AT18" s="1066"/>
      <c r="AU18" s="1067"/>
      <c r="AV18" s="1067"/>
      <c r="AW18" s="1067"/>
      <c r="AX18" s="1067"/>
      <c r="AY18" s="1068"/>
      <c r="AZ18" s="226"/>
      <c r="BA18" s="226"/>
      <c r="BB18" s="226"/>
      <c r="BC18" s="226"/>
      <c r="BD18" s="226"/>
      <c r="BE18" s="227"/>
      <c r="BF18" s="227"/>
      <c r="BG18" s="227"/>
      <c r="BH18" s="227"/>
      <c r="BI18" s="227"/>
      <c r="BJ18" s="227"/>
      <c r="BK18" s="227"/>
      <c r="BL18" s="227"/>
      <c r="BM18" s="227"/>
      <c r="BN18" s="227"/>
      <c r="BO18" s="227"/>
      <c r="BP18" s="227"/>
      <c r="BQ18" s="233">
        <v>12</v>
      </c>
      <c r="BR18" s="234"/>
      <c r="BS18" s="977"/>
      <c r="BT18" s="978"/>
      <c r="BU18" s="978"/>
      <c r="BV18" s="978"/>
      <c r="BW18" s="978"/>
      <c r="BX18" s="978"/>
      <c r="BY18" s="978"/>
      <c r="BZ18" s="978"/>
      <c r="CA18" s="978"/>
      <c r="CB18" s="978"/>
      <c r="CC18" s="978"/>
      <c r="CD18" s="978"/>
      <c r="CE18" s="978"/>
      <c r="CF18" s="978"/>
      <c r="CG18" s="999"/>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229"/>
    </row>
    <row r="19" spans="1:131" s="230" customFormat="1" ht="26.25" customHeight="1" x14ac:dyDescent="0.2">
      <c r="A19" s="233">
        <v>13</v>
      </c>
      <c r="B19" s="1015"/>
      <c r="C19" s="1016"/>
      <c r="D19" s="1016"/>
      <c r="E19" s="1016"/>
      <c r="F19" s="1016"/>
      <c r="G19" s="1016"/>
      <c r="H19" s="1016"/>
      <c r="I19" s="1016"/>
      <c r="J19" s="1016"/>
      <c r="K19" s="1016"/>
      <c r="L19" s="1016"/>
      <c r="M19" s="1016"/>
      <c r="N19" s="1016"/>
      <c r="O19" s="1016"/>
      <c r="P19" s="1017"/>
      <c r="Q19" s="1023"/>
      <c r="R19" s="1024"/>
      <c r="S19" s="1024"/>
      <c r="T19" s="1024"/>
      <c r="U19" s="1024"/>
      <c r="V19" s="1024"/>
      <c r="W19" s="1024"/>
      <c r="X19" s="1024"/>
      <c r="Y19" s="1024"/>
      <c r="Z19" s="1024"/>
      <c r="AA19" s="1024"/>
      <c r="AB19" s="1024"/>
      <c r="AC19" s="1024"/>
      <c r="AD19" s="1024"/>
      <c r="AE19" s="1025"/>
      <c r="AF19" s="1020"/>
      <c r="AG19" s="1021"/>
      <c r="AH19" s="1021"/>
      <c r="AI19" s="1021"/>
      <c r="AJ19" s="1022"/>
      <c r="AK19" s="1065"/>
      <c r="AL19" s="1066"/>
      <c r="AM19" s="1066"/>
      <c r="AN19" s="1066"/>
      <c r="AO19" s="1066"/>
      <c r="AP19" s="1066"/>
      <c r="AQ19" s="1066"/>
      <c r="AR19" s="1066"/>
      <c r="AS19" s="1066"/>
      <c r="AT19" s="1066"/>
      <c r="AU19" s="1067"/>
      <c r="AV19" s="1067"/>
      <c r="AW19" s="1067"/>
      <c r="AX19" s="1067"/>
      <c r="AY19" s="1068"/>
      <c r="AZ19" s="226"/>
      <c r="BA19" s="226"/>
      <c r="BB19" s="226"/>
      <c r="BC19" s="226"/>
      <c r="BD19" s="226"/>
      <c r="BE19" s="227"/>
      <c r="BF19" s="227"/>
      <c r="BG19" s="227"/>
      <c r="BH19" s="227"/>
      <c r="BI19" s="227"/>
      <c r="BJ19" s="227"/>
      <c r="BK19" s="227"/>
      <c r="BL19" s="227"/>
      <c r="BM19" s="227"/>
      <c r="BN19" s="227"/>
      <c r="BO19" s="227"/>
      <c r="BP19" s="227"/>
      <c r="BQ19" s="233">
        <v>13</v>
      </c>
      <c r="BR19" s="234"/>
      <c r="BS19" s="977"/>
      <c r="BT19" s="978"/>
      <c r="BU19" s="978"/>
      <c r="BV19" s="978"/>
      <c r="BW19" s="978"/>
      <c r="BX19" s="978"/>
      <c r="BY19" s="978"/>
      <c r="BZ19" s="978"/>
      <c r="CA19" s="978"/>
      <c r="CB19" s="978"/>
      <c r="CC19" s="978"/>
      <c r="CD19" s="978"/>
      <c r="CE19" s="978"/>
      <c r="CF19" s="978"/>
      <c r="CG19" s="999"/>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229"/>
    </row>
    <row r="20" spans="1:131" s="230" customFormat="1" ht="26.25" customHeight="1" x14ac:dyDescent="0.2">
      <c r="A20" s="233">
        <v>14</v>
      </c>
      <c r="B20" s="1015"/>
      <c r="C20" s="1016"/>
      <c r="D20" s="1016"/>
      <c r="E20" s="1016"/>
      <c r="F20" s="1016"/>
      <c r="G20" s="1016"/>
      <c r="H20" s="1016"/>
      <c r="I20" s="1016"/>
      <c r="J20" s="1016"/>
      <c r="K20" s="1016"/>
      <c r="L20" s="1016"/>
      <c r="M20" s="1016"/>
      <c r="N20" s="1016"/>
      <c r="O20" s="1016"/>
      <c r="P20" s="1017"/>
      <c r="Q20" s="1023"/>
      <c r="R20" s="1024"/>
      <c r="S20" s="1024"/>
      <c r="T20" s="1024"/>
      <c r="U20" s="1024"/>
      <c r="V20" s="1024"/>
      <c r="W20" s="1024"/>
      <c r="X20" s="1024"/>
      <c r="Y20" s="1024"/>
      <c r="Z20" s="1024"/>
      <c r="AA20" s="1024"/>
      <c r="AB20" s="1024"/>
      <c r="AC20" s="1024"/>
      <c r="AD20" s="1024"/>
      <c r="AE20" s="1025"/>
      <c r="AF20" s="1020"/>
      <c r="AG20" s="1021"/>
      <c r="AH20" s="1021"/>
      <c r="AI20" s="1021"/>
      <c r="AJ20" s="1022"/>
      <c r="AK20" s="1065"/>
      <c r="AL20" s="1066"/>
      <c r="AM20" s="1066"/>
      <c r="AN20" s="1066"/>
      <c r="AO20" s="1066"/>
      <c r="AP20" s="1066"/>
      <c r="AQ20" s="1066"/>
      <c r="AR20" s="1066"/>
      <c r="AS20" s="1066"/>
      <c r="AT20" s="1066"/>
      <c r="AU20" s="1067"/>
      <c r="AV20" s="1067"/>
      <c r="AW20" s="1067"/>
      <c r="AX20" s="1067"/>
      <c r="AY20" s="1068"/>
      <c r="AZ20" s="226"/>
      <c r="BA20" s="226"/>
      <c r="BB20" s="226"/>
      <c r="BC20" s="226"/>
      <c r="BD20" s="226"/>
      <c r="BE20" s="227"/>
      <c r="BF20" s="227"/>
      <c r="BG20" s="227"/>
      <c r="BH20" s="227"/>
      <c r="BI20" s="227"/>
      <c r="BJ20" s="227"/>
      <c r="BK20" s="227"/>
      <c r="BL20" s="227"/>
      <c r="BM20" s="227"/>
      <c r="BN20" s="227"/>
      <c r="BO20" s="227"/>
      <c r="BP20" s="227"/>
      <c r="BQ20" s="233">
        <v>14</v>
      </c>
      <c r="BR20" s="234"/>
      <c r="BS20" s="977"/>
      <c r="BT20" s="978"/>
      <c r="BU20" s="978"/>
      <c r="BV20" s="978"/>
      <c r="BW20" s="978"/>
      <c r="BX20" s="978"/>
      <c r="BY20" s="978"/>
      <c r="BZ20" s="978"/>
      <c r="CA20" s="978"/>
      <c r="CB20" s="978"/>
      <c r="CC20" s="978"/>
      <c r="CD20" s="978"/>
      <c r="CE20" s="978"/>
      <c r="CF20" s="978"/>
      <c r="CG20" s="999"/>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229"/>
    </row>
    <row r="21" spans="1:131" s="230" customFormat="1" ht="26.25" customHeight="1" thickBot="1" x14ac:dyDescent="0.25">
      <c r="A21" s="233">
        <v>15</v>
      </c>
      <c r="B21" s="1015"/>
      <c r="C21" s="1016"/>
      <c r="D21" s="1016"/>
      <c r="E21" s="1016"/>
      <c r="F21" s="1016"/>
      <c r="G21" s="1016"/>
      <c r="H21" s="1016"/>
      <c r="I21" s="1016"/>
      <c r="J21" s="1016"/>
      <c r="K21" s="1016"/>
      <c r="L21" s="1016"/>
      <c r="M21" s="1016"/>
      <c r="N21" s="1016"/>
      <c r="O21" s="1016"/>
      <c r="P21" s="1017"/>
      <c r="Q21" s="1023"/>
      <c r="R21" s="1024"/>
      <c r="S21" s="1024"/>
      <c r="T21" s="1024"/>
      <c r="U21" s="1024"/>
      <c r="V21" s="1024"/>
      <c r="W21" s="1024"/>
      <c r="X21" s="1024"/>
      <c r="Y21" s="1024"/>
      <c r="Z21" s="1024"/>
      <c r="AA21" s="1024"/>
      <c r="AB21" s="1024"/>
      <c r="AC21" s="1024"/>
      <c r="AD21" s="1024"/>
      <c r="AE21" s="1025"/>
      <c r="AF21" s="1020"/>
      <c r="AG21" s="1021"/>
      <c r="AH21" s="1021"/>
      <c r="AI21" s="1021"/>
      <c r="AJ21" s="1022"/>
      <c r="AK21" s="1065"/>
      <c r="AL21" s="1066"/>
      <c r="AM21" s="1066"/>
      <c r="AN21" s="1066"/>
      <c r="AO21" s="1066"/>
      <c r="AP21" s="1066"/>
      <c r="AQ21" s="1066"/>
      <c r="AR21" s="1066"/>
      <c r="AS21" s="1066"/>
      <c r="AT21" s="1066"/>
      <c r="AU21" s="1067"/>
      <c r="AV21" s="1067"/>
      <c r="AW21" s="1067"/>
      <c r="AX21" s="1067"/>
      <c r="AY21" s="1068"/>
      <c r="AZ21" s="226"/>
      <c r="BA21" s="226"/>
      <c r="BB21" s="226"/>
      <c r="BC21" s="226"/>
      <c r="BD21" s="226"/>
      <c r="BE21" s="227"/>
      <c r="BF21" s="227"/>
      <c r="BG21" s="227"/>
      <c r="BH21" s="227"/>
      <c r="BI21" s="227"/>
      <c r="BJ21" s="227"/>
      <c r="BK21" s="227"/>
      <c r="BL21" s="227"/>
      <c r="BM21" s="227"/>
      <c r="BN21" s="227"/>
      <c r="BO21" s="227"/>
      <c r="BP21" s="227"/>
      <c r="BQ21" s="233">
        <v>15</v>
      </c>
      <c r="BR21" s="234"/>
      <c r="BS21" s="977"/>
      <c r="BT21" s="978"/>
      <c r="BU21" s="978"/>
      <c r="BV21" s="978"/>
      <c r="BW21" s="978"/>
      <c r="BX21" s="978"/>
      <c r="BY21" s="978"/>
      <c r="BZ21" s="978"/>
      <c r="CA21" s="978"/>
      <c r="CB21" s="978"/>
      <c r="CC21" s="978"/>
      <c r="CD21" s="978"/>
      <c r="CE21" s="978"/>
      <c r="CF21" s="978"/>
      <c r="CG21" s="999"/>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229"/>
    </row>
    <row r="22" spans="1:131" s="230" customFormat="1" ht="26.25" customHeight="1" x14ac:dyDescent="0.2">
      <c r="A22" s="233">
        <v>16</v>
      </c>
      <c r="B22" s="1015"/>
      <c r="C22" s="1016"/>
      <c r="D22" s="1016"/>
      <c r="E22" s="1016"/>
      <c r="F22" s="1016"/>
      <c r="G22" s="1016"/>
      <c r="H22" s="1016"/>
      <c r="I22" s="1016"/>
      <c r="J22" s="1016"/>
      <c r="K22" s="1016"/>
      <c r="L22" s="1016"/>
      <c r="M22" s="1016"/>
      <c r="N22" s="1016"/>
      <c r="O22" s="1016"/>
      <c r="P22" s="1017"/>
      <c r="Q22" s="1058"/>
      <c r="R22" s="1059"/>
      <c r="S22" s="1059"/>
      <c r="T22" s="1059"/>
      <c r="U22" s="1059"/>
      <c r="V22" s="1059"/>
      <c r="W22" s="1059"/>
      <c r="X22" s="1059"/>
      <c r="Y22" s="1059"/>
      <c r="Z22" s="1059"/>
      <c r="AA22" s="1059"/>
      <c r="AB22" s="1059"/>
      <c r="AC22" s="1059"/>
      <c r="AD22" s="1059"/>
      <c r="AE22" s="1060"/>
      <c r="AF22" s="1020"/>
      <c r="AG22" s="1021"/>
      <c r="AH22" s="1021"/>
      <c r="AI22" s="1021"/>
      <c r="AJ22" s="1022"/>
      <c r="AK22" s="1061"/>
      <c r="AL22" s="1062"/>
      <c r="AM22" s="1062"/>
      <c r="AN22" s="1062"/>
      <c r="AO22" s="1062"/>
      <c r="AP22" s="1062"/>
      <c r="AQ22" s="1062"/>
      <c r="AR22" s="1062"/>
      <c r="AS22" s="1062"/>
      <c r="AT22" s="1062"/>
      <c r="AU22" s="1063"/>
      <c r="AV22" s="1063"/>
      <c r="AW22" s="1063"/>
      <c r="AX22" s="1063"/>
      <c r="AY22" s="1064"/>
      <c r="AZ22" s="1013" t="s">
        <v>374</v>
      </c>
      <c r="BA22" s="1013"/>
      <c r="BB22" s="1013"/>
      <c r="BC22" s="1013"/>
      <c r="BD22" s="1014"/>
      <c r="BE22" s="227"/>
      <c r="BF22" s="227"/>
      <c r="BG22" s="227"/>
      <c r="BH22" s="227"/>
      <c r="BI22" s="227"/>
      <c r="BJ22" s="227"/>
      <c r="BK22" s="227"/>
      <c r="BL22" s="227"/>
      <c r="BM22" s="227"/>
      <c r="BN22" s="227"/>
      <c r="BO22" s="227"/>
      <c r="BP22" s="227"/>
      <c r="BQ22" s="233">
        <v>16</v>
      </c>
      <c r="BR22" s="234"/>
      <c r="BS22" s="977"/>
      <c r="BT22" s="978"/>
      <c r="BU22" s="978"/>
      <c r="BV22" s="978"/>
      <c r="BW22" s="978"/>
      <c r="BX22" s="978"/>
      <c r="BY22" s="978"/>
      <c r="BZ22" s="978"/>
      <c r="CA22" s="978"/>
      <c r="CB22" s="978"/>
      <c r="CC22" s="978"/>
      <c r="CD22" s="978"/>
      <c r="CE22" s="978"/>
      <c r="CF22" s="978"/>
      <c r="CG22" s="999"/>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229"/>
    </row>
    <row r="23" spans="1:131" s="230" customFormat="1" ht="26.25" customHeight="1" thickBot="1" x14ac:dyDescent="0.25">
      <c r="A23" s="235" t="s">
        <v>375</v>
      </c>
      <c r="B23" s="924" t="s">
        <v>376</v>
      </c>
      <c r="C23" s="925"/>
      <c r="D23" s="925"/>
      <c r="E23" s="925"/>
      <c r="F23" s="925"/>
      <c r="G23" s="925"/>
      <c r="H23" s="925"/>
      <c r="I23" s="925"/>
      <c r="J23" s="925"/>
      <c r="K23" s="925"/>
      <c r="L23" s="925"/>
      <c r="M23" s="925"/>
      <c r="N23" s="925"/>
      <c r="O23" s="925"/>
      <c r="P23" s="935"/>
      <c r="Q23" s="1052">
        <v>3405</v>
      </c>
      <c r="R23" s="1046"/>
      <c r="S23" s="1046"/>
      <c r="T23" s="1046"/>
      <c r="U23" s="1046"/>
      <c r="V23" s="1046">
        <v>3297</v>
      </c>
      <c r="W23" s="1046"/>
      <c r="X23" s="1046"/>
      <c r="Y23" s="1046"/>
      <c r="Z23" s="1046"/>
      <c r="AA23" s="1046">
        <v>108</v>
      </c>
      <c r="AB23" s="1046"/>
      <c r="AC23" s="1046"/>
      <c r="AD23" s="1046"/>
      <c r="AE23" s="1053"/>
      <c r="AF23" s="1054">
        <v>108</v>
      </c>
      <c r="AG23" s="1046"/>
      <c r="AH23" s="1046"/>
      <c r="AI23" s="1046"/>
      <c r="AJ23" s="1055"/>
      <c r="AK23" s="1056"/>
      <c r="AL23" s="1057"/>
      <c r="AM23" s="1057"/>
      <c r="AN23" s="1057"/>
      <c r="AO23" s="1057"/>
      <c r="AP23" s="1046">
        <v>926</v>
      </c>
      <c r="AQ23" s="1046"/>
      <c r="AR23" s="1046"/>
      <c r="AS23" s="1046"/>
      <c r="AT23" s="1046"/>
      <c r="AU23" s="1047"/>
      <c r="AV23" s="1047"/>
      <c r="AW23" s="1047"/>
      <c r="AX23" s="1047"/>
      <c r="AY23" s="1048"/>
      <c r="AZ23" s="1049" t="s">
        <v>121</v>
      </c>
      <c r="BA23" s="1050"/>
      <c r="BB23" s="1050"/>
      <c r="BC23" s="1050"/>
      <c r="BD23" s="1051"/>
      <c r="BE23" s="227"/>
      <c r="BF23" s="227"/>
      <c r="BG23" s="227"/>
      <c r="BH23" s="227"/>
      <c r="BI23" s="227"/>
      <c r="BJ23" s="227"/>
      <c r="BK23" s="227"/>
      <c r="BL23" s="227"/>
      <c r="BM23" s="227"/>
      <c r="BN23" s="227"/>
      <c r="BO23" s="227"/>
      <c r="BP23" s="227"/>
      <c r="BQ23" s="233">
        <v>17</v>
      </c>
      <c r="BR23" s="234"/>
      <c r="BS23" s="977"/>
      <c r="BT23" s="978"/>
      <c r="BU23" s="978"/>
      <c r="BV23" s="978"/>
      <c r="BW23" s="978"/>
      <c r="BX23" s="978"/>
      <c r="BY23" s="978"/>
      <c r="BZ23" s="978"/>
      <c r="CA23" s="978"/>
      <c r="CB23" s="978"/>
      <c r="CC23" s="978"/>
      <c r="CD23" s="978"/>
      <c r="CE23" s="978"/>
      <c r="CF23" s="978"/>
      <c r="CG23" s="999"/>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229"/>
    </row>
    <row r="24" spans="1:131" s="230" customFormat="1" ht="26.25" customHeight="1" x14ac:dyDescent="0.2">
      <c r="A24" s="1045" t="s">
        <v>377</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26"/>
      <c r="BA24" s="226"/>
      <c r="BB24" s="226"/>
      <c r="BC24" s="226"/>
      <c r="BD24" s="226"/>
      <c r="BE24" s="227"/>
      <c r="BF24" s="227"/>
      <c r="BG24" s="227"/>
      <c r="BH24" s="227"/>
      <c r="BI24" s="227"/>
      <c r="BJ24" s="227"/>
      <c r="BK24" s="227"/>
      <c r="BL24" s="227"/>
      <c r="BM24" s="227"/>
      <c r="BN24" s="227"/>
      <c r="BO24" s="227"/>
      <c r="BP24" s="227"/>
      <c r="BQ24" s="233">
        <v>18</v>
      </c>
      <c r="BR24" s="234"/>
      <c r="BS24" s="977"/>
      <c r="BT24" s="978"/>
      <c r="BU24" s="978"/>
      <c r="BV24" s="978"/>
      <c r="BW24" s="978"/>
      <c r="BX24" s="978"/>
      <c r="BY24" s="978"/>
      <c r="BZ24" s="978"/>
      <c r="CA24" s="978"/>
      <c r="CB24" s="978"/>
      <c r="CC24" s="978"/>
      <c r="CD24" s="978"/>
      <c r="CE24" s="978"/>
      <c r="CF24" s="978"/>
      <c r="CG24" s="999"/>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229"/>
    </row>
    <row r="25" spans="1:131" ht="26.25" customHeight="1" thickBot="1" x14ac:dyDescent="0.25">
      <c r="A25" s="1044" t="s">
        <v>378</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26"/>
      <c r="BK25" s="226"/>
      <c r="BL25" s="226"/>
      <c r="BM25" s="226"/>
      <c r="BN25" s="226"/>
      <c r="BO25" s="236"/>
      <c r="BP25" s="236"/>
      <c r="BQ25" s="233">
        <v>19</v>
      </c>
      <c r="BR25" s="234"/>
      <c r="BS25" s="977"/>
      <c r="BT25" s="978"/>
      <c r="BU25" s="978"/>
      <c r="BV25" s="978"/>
      <c r="BW25" s="978"/>
      <c r="BX25" s="978"/>
      <c r="BY25" s="978"/>
      <c r="BZ25" s="978"/>
      <c r="CA25" s="978"/>
      <c r="CB25" s="978"/>
      <c r="CC25" s="978"/>
      <c r="CD25" s="978"/>
      <c r="CE25" s="978"/>
      <c r="CF25" s="978"/>
      <c r="CG25" s="999"/>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224"/>
    </row>
    <row r="26" spans="1:131" ht="26.25" customHeight="1" x14ac:dyDescent="0.2">
      <c r="A26" s="980" t="s">
        <v>356</v>
      </c>
      <c r="B26" s="981"/>
      <c r="C26" s="981"/>
      <c r="D26" s="981"/>
      <c r="E26" s="981"/>
      <c r="F26" s="981"/>
      <c r="G26" s="981"/>
      <c r="H26" s="981"/>
      <c r="I26" s="981"/>
      <c r="J26" s="981"/>
      <c r="K26" s="981"/>
      <c r="L26" s="981"/>
      <c r="M26" s="981"/>
      <c r="N26" s="981"/>
      <c r="O26" s="981"/>
      <c r="P26" s="982"/>
      <c r="Q26" s="986" t="s">
        <v>379</v>
      </c>
      <c r="R26" s="987"/>
      <c r="S26" s="987"/>
      <c r="T26" s="987"/>
      <c r="U26" s="988"/>
      <c r="V26" s="986" t="s">
        <v>380</v>
      </c>
      <c r="W26" s="987"/>
      <c r="X26" s="987"/>
      <c r="Y26" s="987"/>
      <c r="Z26" s="988"/>
      <c r="AA26" s="986" t="s">
        <v>381</v>
      </c>
      <c r="AB26" s="987"/>
      <c r="AC26" s="987"/>
      <c r="AD26" s="987"/>
      <c r="AE26" s="987"/>
      <c r="AF26" s="1040" t="s">
        <v>382</v>
      </c>
      <c r="AG26" s="993"/>
      <c r="AH26" s="993"/>
      <c r="AI26" s="993"/>
      <c r="AJ26" s="1041"/>
      <c r="AK26" s="987" t="s">
        <v>383</v>
      </c>
      <c r="AL26" s="987"/>
      <c r="AM26" s="987"/>
      <c r="AN26" s="987"/>
      <c r="AO26" s="988"/>
      <c r="AP26" s="986" t="s">
        <v>384</v>
      </c>
      <c r="AQ26" s="987"/>
      <c r="AR26" s="987"/>
      <c r="AS26" s="987"/>
      <c r="AT26" s="988"/>
      <c r="AU26" s="986" t="s">
        <v>385</v>
      </c>
      <c r="AV26" s="987"/>
      <c r="AW26" s="987"/>
      <c r="AX26" s="987"/>
      <c r="AY26" s="988"/>
      <c r="AZ26" s="986" t="s">
        <v>386</v>
      </c>
      <c r="BA26" s="987"/>
      <c r="BB26" s="987"/>
      <c r="BC26" s="987"/>
      <c r="BD26" s="988"/>
      <c r="BE26" s="986" t="s">
        <v>363</v>
      </c>
      <c r="BF26" s="987"/>
      <c r="BG26" s="987"/>
      <c r="BH26" s="987"/>
      <c r="BI26" s="1000"/>
      <c r="BJ26" s="226"/>
      <c r="BK26" s="226"/>
      <c r="BL26" s="226"/>
      <c r="BM26" s="226"/>
      <c r="BN26" s="226"/>
      <c r="BO26" s="236"/>
      <c r="BP26" s="236"/>
      <c r="BQ26" s="233">
        <v>20</v>
      </c>
      <c r="BR26" s="234"/>
      <c r="BS26" s="977"/>
      <c r="BT26" s="978"/>
      <c r="BU26" s="978"/>
      <c r="BV26" s="978"/>
      <c r="BW26" s="978"/>
      <c r="BX26" s="978"/>
      <c r="BY26" s="978"/>
      <c r="BZ26" s="978"/>
      <c r="CA26" s="978"/>
      <c r="CB26" s="978"/>
      <c r="CC26" s="978"/>
      <c r="CD26" s="978"/>
      <c r="CE26" s="978"/>
      <c r="CF26" s="978"/>
      <c r="CG26" s="999"/>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224"/>
    </row>
    <row r="27" spans="1:131" ht="26.25" customHeight="1" thickBot="1" x14ac:dyDescent="0.25">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2"/>
      <c r="AG27" s="996"/>
      <c r="AH27" s="996"/>
      <c r="AI27" s="996"/>
      <c r="AJ27" s="1043"/>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1"/>
      <c r="BJ27" s="226"/>
      <c r="BK27" s="226"/>
      <c r="BL27" s="226"/>
      <c r="BM27" s="226"/>
      <c r="BN27" s="226"/>
      <c r="BO27" s="236"/>
      <c r="BP27" s="236"/>
      <c r="BQ27" s="233">
        <v>21</v>
      </c>
      <c r="BR27" s="234"/>
      <c r="BS27" s="977"/>
      <c r="BT27" s="978"/>
      <c r="BU27" s="978"/>
      <c r="BV27" s="978"/>
      <c r="BW27" s="978"/>
      <c r="BX27" s="978"/>
      <c r="BY27" s="978"/>
      <c r="BZ27" s="978"/>
      <c r="CA27" s="978"/>
      <c r="CB27" s="978"/>
      <c r="CC27" s="978"/>
      <c r="CD27" s="978"/>
      <c r="CE27" s="978"/>
      <c r="CF27" s="978"/>
      <c r="CG27" s="999"/>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224"/>
    </row>
    <row r="28" spans="1:131" ht="26.25" customHeight="1" thickTop="1" x14ac:dyDescent="0.2">
      <c r="A28" s="237">
        <v>1</v>
      </c>
      <c r="B28" s="1032" t="s">
        <v>387</v>
      </c>
      <c r="C28" s="1033"/>
      <c r="D28" s="1033"/>
      <c r="E28" s="1033"/>
      <c r="F28" s="1033"/>
      <c r="G28" s="1033"/>
      <c r="H28" s="1033"/>
      <c r="I28" s="1033"/>
      <c r="J28" s="1033"/>
      <c r="K28" s="1033"/>
      <c r="L28" s="1033"/>
      <c r="M28" s="1033"/>
      <c r="N28" s="1033"/>
      <c r="O28" s="1033"/>
      <c r="P28" s="1034"/>
      <c r="Q28" s="1035">
        <v>656</v>
      </c>
      <c r="R28" s="1036"/>
      <c r="S28" s="1036"/>
      <c r="T28" s="1036"/>
      <c r="U28" s="1036"/>
      <c r="V28" s="1036">
        <v>622</v>
      </c>
      <c r="W28" s="1036"/>
      <c r="X28" s="1036"/>
      <c r="Y28" s="1036"/>
      <c r="Z28" s="1036"/>
      <c r="AA28" s="1036">
        <v>34</v>
      </c>
      <c r="AB28" s="1036"/>
      <c r="AC28" s="1036"/>
      <c r="AD28" s="1036"/>
      <c r="AE28" s="1037"/>
      <c r="AF28" s="1038">
        <v>34</v>
      </c>
      <c r="AG28" s="1036"/>
      <c r="AH28" s="1036"/>
      <c r="AI28" s="1036"/>
      <c r="AJ28" s="1039"/>
      <c r="AK28" s="1027">
        <v>21</v>
      </c>
      <c r="AL28" s="1028"/>
      <c r="AM28" s="1028"/>
      <c r="AN28" s="1028"/>
      <c r="AO28" s="1028"/>
      <c r="AP28" s="1028" t="s">
        <v>541</v>
      </c>
      <c r="AQ28" s="1028"/>
      <c r="AR28" s="1028"/>
      <c r="AS28" s="1028"/>
      <c r="AT28" s="1028"/>
      <c r="AU28" s="1028" t="s">
        <v>541</v>
      </c>
      <c r="AV28" s="1028"/>
      <c r="AW28" s="1028"/>
      <c r="AX28" s="1028"/>
      <c r="AY28" s="1028"/>
      <c r="AZ28" s="1029" t="s">
        <v>541</v>
      </c>
      <c r="BA28" s="1029"/>
      <c r="BB28" s="1029"/>
      <c r="BC28" s="1029"/>
      <c r="BD28" s="1029"/>
      <c r="BE28" s="1030"/>
      <c r="BF28" s="1030"/>
      <c r="BG28" s="1030"/>
      <c r="BH28" s="1030"/>
      <c r="BI28" s="1031"/>
      <c r="BJ28" s="226"/>
      <c r="BK28" s="226"/>
      <c r="BL28" s="226"/>
      <c r="BM28" s="226"/>
      <c r="BN28" s="226"/>
      <c r="BO28" s="236"/>
      <c r="BP28" s="236"/>
      <c r="BQ28" s="233">
        <v>22</v>
      </c>
      <c r="BR28" s="234"/>
      <c r="BS28" s="977"/>
      <c r="BT28" s="978"/>
      <c r="BU28" s="978"/>
      <c r="BV28" s="978"/>
      <c r="BW28" s="978"/>
      <c r="BX28" s="978"/>
      <c r="BY28" s="978"/>
      <c r="BZ28" s="978"/>
      <c r="CA28" s="978"/>
      <c r="CB28" s="978"/>
      <c r="CC28" s="978"/>
      <c r="CD28" s="978"/>
      <c r="CE28" s="978"/>
      <c r="CF28" s="978"/>
      <c r="CG28" s="999"/>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224"/>
    </row>
    <row r="29" spans="1:131" ht="26.25" customHeight="1" x14ac:dyDescent="0.2">
      <c r="A29" s="237">
        <v>2</v>
      </c>
      <c r="B29" s="1015" t="s">
        <v>388</v>
      </c>
      <c r="C29" s="1016"/>
      <c r="D29" s="1016"/>
      <c r="E29" s="1016"/>
      <c r="F29" s="1016"/>
      <c r="G29" s="1016"/>
      <c r="H29" s="1016"/>
      <c r="I29" s="1016"/>
      <c r="J29" s="1016"/>
      <c r="K29" s="1016"/>
      <c r="L29" s="1016"/>
      <c r="M29" s="1016"/>
      <c r="N29" s="1016"/>
      <c r="O29" s="1016"/>
      <c r="P29" s="1017"/>
      <c r="Q29" s="1023">
        <v>235</v>
      </c>
      <c r="R29" s="1024"/>
      <c r="S29" s="1024"/>
      <c r="T29" s="1024"/>
      <c r="U29" s="1024"/>
      <c r="V29" s="1024">
        <v>235</v>
      </c>
      <c r="W29" s="1024"/>
      <c r="X29" s="1024"/>
      <c r="Y29" s="1024"/>
      <c r="Z29" s="1024"/>
      <c r="AA29" s="1024" t="s">
        <v>541</v>
      </c>
      <c r="AB29" s="1024"/>
      <c r="AC29" s="1024"/>
      <c r="AD29" s="1024"/>
      <c r="AE29" s="1025"/>
      <c r="AF29" s="1020" t="s">
        <v>121</v>
      </c>
      <c r="AG29" s="1021"/>
      <c r="AH29" s="1021"/>
      <c r="AI29" s="1021"/>
      <c r="AJ29" s="1022"/>
      <c r="AK29" s="967">
        <v>50</v>
      </c>
      <c r="AL29" s="958"/>
      <c r="AM29" s="958"/>
      <c r="AN29" s="958"/>
      <c r="AO29" s="958"/>
      <c r="AP29" s="958" t="s">
        <v>541</v>
      </c>
      <c r="AQ29" s="958"/>
      <c r="AR29" s="958"/>
      <c r="AS29" s="958"/>
      <c r="AT29" s="958"/>
      <c r="AU29" s="958" t="s">
        <v>541</v>
      </c>
      <c r="AV29" s="958"/>
      <c r="AW29" s="958"/>
      <c r="AX29" s="958"/>
      <c r="AY29" s="958"/>
      <c r="AZ29" s="1026" t="s">
        <v>541</v>
      </c>
      <c r="BA29" s="1026"/>
      <c r="BB29" s="1026"/>
      <c r="BC29" s="1026"/>
      <c r="BD29" s="1026"/>
      <c r="BE29" s="959"/>
      <c r="BF29" s="959"/>
      <c r="BG29" s="959"/>
      <c r="BH29" s="959"/>
      <c r="BI29" s="960"/>
      <c r="BJ29" s="226"/>
      <c r="BK29" s="226"/>
      <c r="BL29" s="226"/>
      <c r="BM29" s="226"/>
      <c r="BN29" s="226"/>
      <c r="BO29" s="236"/>
      <c r="BP29" s="236"/>
      <c r="BQ29" s="233">
        <v>23</v>
      </c>
      <c r="BR29" s="234"/>
      <c r="BS29" s="977"/>
      <c r="BT29" s="978"/>
      <c r="BU29" s="978"/>
      <c r="BV29" s="978"/>
      <c r="BW29" s="978"/>
      <c r="BX29" s="978"/>
      <c r="BY29" s="978"/>
      <c r="BZ29" s="978"/>
      <c r="CA29" s="978"/>
      <c r="CB29" s="978"/>
      <c r="CC29" s="978"/>
      <c r="CD29" s="978"/>
      <c r="CE29" s="978"/>
      <c r="CF29" s="978"/>
      <c r="CG29" s="999"/>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224"/>
    </row>
    <row r="30" spans="1:131" ht="26.25" customHeight="1" x14ac:dyDescent="0.2">
      <c r="A30" s="237">
        <v>3</v>
      </c>
      <c r="B30" s="1015" t="s">
        <v>389</v>
      </c>
      <c r="C30" s="1016"/>
      <c r="D30" s="1016"/>
      <c r="E30" s="1016"/>
      <c r="F30" s="1016"/>
      <c r="G30" s="1016"/>
      <c r="H30" s="1016"/>
      <c r="I30" s="1016"/>
      <c r="J30" s="1016"/>
      <c r="K30" s="1016"/>
      <c r="L30" s="1016"/>
      <c r="M30" s="1016"/>
      <c r="N30" s="1016"/>
      <c r="O30" s="1016"/>
      <c r="P30" s="1017"/>
      <c r="Q30" s="1023">
        <v>33</v>
      </c>
      <c r="R30" s="1024"/>
      <c r="S30" s="1024"/>
      <c r="T30" s="1024"/>
      <c r="U30" s="1024"/>
      <c r="V30" s="1024">
        <v>28</v>
      </c>
      <c r="W30" s="1024"/>
      <c r="X30" s="1024"/>
      <c r="Y30" s="1024"/>
      <c r="Z30" s="1024"/>
      <c r="AA30" s="1024">
        <v>5</v>
      </c>
      <c r="AB30" s="1024"/>
      <c r="AC30" s="1024"/>
      <c r="AD30" s="1024"/>
      <c r="AE30" s="1025"/>
      <c r="AF30" s="1020">
        <v>5</v>
      </c>
      <c r="AG30" s="1021"/>
      <c r="AH30" s="1021"/>
      <c r="AI30" s="1021"/>
      <c r="AJ30" s="1022"/>
      <c r="AK30" s="967">
        <v>12</v>
      </c>
      <c r="AL30" s="958"/>
      <c r="AM30" s="958"/>
      <c r="AN30" s="958"/>
      <c r="AO30" s="958"/>
      <c r="AP30" s="958" t="s">
        <v>541</v>
      </c>
      <c r="AQ30" s="958"/>
      <c r="AR30" s="958"/>
      <c r="AS30" s="958"/>
      <c r="AT30" s="958"/>
      <c r="AU30" s="958" t="s">
        <v>541</v>
      </c>
      <c r="AV30" s="958"/>
      <c r="AW30" s="958"/>
      <c r="AX30" s="958"/>
      <c r="AY30" s="958"/>
      <c r="AZ30" s="1026" t="s">
        <v>541</v>
      </c>
      <c r="BA30" s="1026"/>
      <c r="BB30" s="1026"/>
      <c r="BC30" s="1026"/>
      <c r="BD30" s="1026"/>
      <c r="BE30" s="959"/>
      <c r="BF30" s="959"/>
      <c r="BG30" s="959"/>
      <c r="BH30" s="959"/>
      <c r="BI30" s="960"/>
      <c r="BJ30" s="226"/>
      <c r="BK30" s="226"/>
      <c r="BL30" s="226"/>
      <c r="BM30" s="226"/>
      <c r="BN30" s="226"/>
      <c r="BO30" s="236"/>
      <c r="BP30" s="236"/>
      <c r="BQ30" s="233">
        <v>24</v>
      </c>
      <c r="BR30" s="234"/>
      <c r="BS30" s="977"/>
      <c r="BT30" s="978"/>
      <c r="BU30" s="978"/>
      <c r="BV30" s="978"/>
      <c r="BW30" s="978"/>
      <c r="BX30" s="978"/>
      <c r="BY30" s="978"/>
      <c r="BZ30" s="978"/>
      <c r="CA30" s="978"/>
      <c r="CB30" s="978"/>
      <c r="CC30" s="978"/>
      <c r="CD30" s="978"/>
      <c r="CE30" s="978"/>
      <c r="CF30" s="978"/>
      <c r="CG30" s="999"/>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224"/>
    </row>
    <row r="31" spans="1:131" ht="26.25" customHeight="1" x14ac:dyDescent="0.2">
      <c r="A31" s="237">
        <v>4</v>
      </c>
      <c r="B31" s="1015" t="s">
        <v>390</v>
      </c>
      <c r="C31" s="1016"/>
      <c r="D31" s="1016"/>
      <c r="E31" s="1016"/>
      <c r="F31" s="1016"/>
      <c r="G31" s="1016"/>
      <c r="H31" s="1016"/>
      <c r="I31" s="1016"/>
      <c r="J31" s="1016"/>
      <c r="K31" s="1016"/>
      <c r="L31" s="1016"/>
      <c r="M31" s="1016"/>
      <c r="N31" s="1016"/>
      <c r="O31" s="1016"/>
      <c r="P31" s="1017"/>
      <c r="Q31" s="1023">
        <v>113</v>
      </c>
      <c r="R31" s="1024"/>
      <c r="S31" s="1024"/>
      <c r="T31" s="1024"/>
      <c r="U31" s="1024"/>
      <c r="V31" s="1024">
        <v>102</v>
      </c>
      <c r="W31" s="1024"/>
      <c r="X31" s="1024"/>
      <c r="Y31" s="1024"/>
      <c r="Z31" s="1024"/>
      <c r="AA31" s="1024">
        <v>11</v>
      </c>
      <c r="AB31" s="1024"/>
      <c r="AC31" s="1024"/>
      <c r="AD31" s="1024"/>
      <c r="AE31" s="1025"/>
      <c r="AF31" s="1020">
        <v>11</v>
      </c>
      <c r="AG31" s="1021"/>
      <c r="AH31" s="1021"/>
      <c r="AI31" s="1021"/>
      <c r="AJ31" s="1022"/>
      <c r="AK31" s="967">
        <v>48</v>
      </c>
      <c r="AL31" s="958"/>
      <c r="AM31" s="958"/>
      <c r="AN31" s="958"/>
      <c r="AO31" s="958"/>
      <c r="AP31" s="958">
        <v>123</v>
      </c>
      <c r="AQ31" s="958"/>
      <c r="AR31" s="958"/>
      <c r="AS31" s="958"/>
      <c r="AT31" s="958"/>
      <c r="AU31" s="958">
        <v>80</v>
      </c>
      <c r="AV31" s="958"/>
      <c r="AW31" s="958"/>
      <c r="AX31" s="958"/>
      <c r="AY31" s="958"/>
      <c r="AZ31" s="1026" t="s">
        <v>541</v>
      </c>
      <c r="BA31" s="1026"/>
      <c r="BB31" s="1026"/>
      <c r="BC31" s="1026"/>
      <c r="BD31" s="1026"/>
      <c r="BE31" s="959" t="s">
        <v>391</v>
      </c>
      <c r="BF31" s="959"/>
      <c r="BG31" s="959"/>
      <c r="BH31" s="959"/>
      <c r="BI31" s="960"/>
      <c r="BJ31" s="226"/>
      <c r="BK31" s="226"/>
      <c r="BL31" s="226"/>
      <c r="BM31" s="226"/>
      <c r="BN31" s="226"/>
      <c r="BO31" s="236"/>
      <c r="BP31" s="236"/>
      <c r="BQ31" s="233">
        <v>25</v>
      </c>
      <c r="BR31" s="234"/>
      <c r="BS31" s="977"/>
      <c r="BT31" s="978"/>
      <c r="BU31" s="978"/>
      <c r="BV31" s="978"/>
      <c r="BW31" s="978"/>
      <c r="BX31" s="978"/>
      <c r="BY31" s="978"/>
      <c r="BZ31" s="978"/>
      <c r="CA31" s="978"/>
      <c r="CB31" s="978"/>
      <c r="CC31" s="978"/>
      <c r="CD31" s="978"/>
      <c r="CE31" s="978"/>
      <c r="CF31" s="978"/>
      <c r="CG31" s="999"/>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224"/>
    </row>
    <row r="32" spans="1:131" ht="26.25" customHeight="1" x14ac:dyDescent="0.2">
      <c r="A32" s="237">
        <v>5</v>
      </c>
      <c r="B32" s="1015" t="s">
        <v>392</v>
      </c>
      <c r="C32" s="1016"/>
      <c r="D32" s="1016"/>
      <c r="E32" s="1016"/>
      <c r="F32" s="1016"/>
      <c r="G32" s="1016"/>
      <c r="H32" s="1016"/>
      <c r="I32" s="1016"/>
      <c r="J32" s="1016"/>
      <c r="K32" s="1016"/>
      <c r="L32" s="1016"/>
      <c r="M32" s="1016"/>
      <c r="N32" s="1016"/>
      <c r="O32" s="1016"/>
      <c r="P32" s="1017"/>
      <c r="Q32" s="1023">
        <v>57</v>
      </c>
      <c r="R32" s="1024"/>
      <c r="S32" s="1024"/>
      <c r="T32" s="1024"/>
      <c r="U32" s="1024"/>
      <c r="V32" s="1024">
        <v>52</v>
      </c>
      <c r="W32" s="1024"/>
      <c r="X32" s="1024"/>
      <c r="Y32" s="1024"/>
      <c r="Z32" s="1024"/>
      <c r="AA32" s="1024">
        <v>5</v>
      </c>
      <c r="AB32" s="1024"/>
      <c r="AC32" s="1024"/>
      <c r="AD32" s="1024"/>
      <c r="AE32" s="1025"/>
      <c r="AF32" s="1020">
        <v>5</v>
      </c>
      <c r="AG32" s="1021"/>
      <c r="AH32" s="1021"/>
      <c r="AI32" s="1021"/>
      <c r="AJ32" s="1022"/>
      <c r="AK32" s="967">
        <v>3</v>
      </c>
      <c r="AL32" s="958"/>
      <c r="AM32" s="958"/>
      <c r="AN32" s="958"/>
      <c r="AO32" s="958"/>
      <c r="AP32" s="958">
        <v>107</v>
      </c>
      <c r="AQ32" s="958"/>
      <c r="AR32" s="958"/>
      <c r="AS32" s="958"/>
      <c r="AT32" s="958"/>
      <c r="AU32" s="958">
        <v>60</v>
      </c>
      <c r="AV32" s="958"/>
      <c r="AW32" s="958"/>
      <c r="AX32" s="958"/>
      <c r="AY32" s="958"/>
      <c r="AZ32" s="1026" t="s">
        <v>541</v>
      </c>
      <c r="BA32" s="1026"/>
      <c r="BB32" s="1026"/>
      <c r="BC32" s="1026"/>
      <c r="BD32" s="1026"/>
      <c r="BE32" s="959" t="s">
        <v>391</v>
      </c>
      <c r="BF32" s="959"/>
      <c r="BG32" s="959"/>
      <c r="BH32" s="959"/>
      <c r="BI32" s="960"/>
      <c r="BJ32" s="226"/>
      <c r="BK32" s="226"/>
      <c r="BL32" s="226"/>
      <c r="BM32" s="226"/>
      <c r="BN32" s="226"/>
      <c r="BO32" s="236"/>
      <c r="BP32" s="236"/>
      <c r="BQ32" s="233">
        <v>26</v>
      </c>
      <c r="BR32" s="234"/>
      <c r="BS32" s="977"/>
      <c r="BT32" s="978"/>
      <c r="BU32" s="978"/>
      <c r="BV32" s="978"/>
      <c r="BW32" s="978"/>
      <c r="BX32" s="978"/>
      <c r="BY32" s="978"/>
      <c r="BZ32" s="978"/>
      <c r="CA32" s="978"/>
      <c r="CB32" s="978"/>
      <c r="CC32" s="978"/>
      <c r="CD32" s="978"/>
      <c r="CE32" s="978"/>
      <c r="CF32" s="978"/>
      <c r="CG32" s="999"/>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224"/>
    </row>
    <row r="33" spans="1:131" ht="26.25" customHeight="1" x14ac:dyDescent="0.2">
      <c r="A33" s="237">
        <v>6</v>
      </c>
      <c r="B33" s="1015"/>
      <c r="C33" s="1016"/>
      <c r="D33" s="1016"/>
      <c r="E33" s="1016"/>
      <c r="F33" s="1016"/>
      <c r="G33" s="1016"/>
      <c r="H33" s="1016"/>
      <c r="I33" s="1016"/>
      <c r="J33" s="1016"/>
      <c r="K33" s="1016"/>
      <c r="L33" s="1016"/>
      <c r="M33" s="1016"/>
      <c r="N33" s="1016"/>
      <c r="O33" s="1016"/>
      <c r="P33" s="1017"/>
      <c r="Q33" s="1023"/>
      <c r="R33" s="1024"/>
      <c r="S33" s="1024"/>
      <c r="T33" s="1024"/>
      <c r="U33" s="1024"/>
      <c r="V33" s="1024"/>
      <c r="W33" s="1024"/>
      <c r="X33" s="1024"/>
      <c r="Y33" s="1024"/>
      <c r="Z33" s="1024"/>
      <c r="AA33" s="1024"/>
      <c r="AB33" s="1024"/>
      <c r="AC33" s="1024"/>
      <c r="AD33" s="1024"/>
      <c r="AE33" s="1025"/>
      <c r="AF33" s="1020"/>
      <c r="AG33" s="1021"/>
      <c r="AH33" s="1021"/>
      <c r="AI33" s="1021"/>
      <c r="AJ33" s="1022"/>
      <c r="AK33" s="967"/>
      <c r="AL33" s="958"/>
      <c r="AM33" s="958"/>
      <c r="AN33" s="958"/>
      <c r="AO33" s="958"/>
      <c r="AP33" s="958"/>
      <c r="AQ33" s="958"/>
      <c r="AR33" s="958"/>
      <c r="AS33" s="958"/>
      <c r="AT33" s="958"/>
      <c r="AU33" s="958"/>
      <c r="AV33" s="958"/>
      <c r="AW33" s="958"/>
      <c r="AX33" s="958"/>
      <c r="AY33" s="958"/>
      <c r="AZ33" s="1026"/>
      <c r="BA33" s="1026"/>
      <c r="BB33" s="1026"/>
      <c r="BC33" s="1026"/>
      <c r="BD33" s="1026"/>
      <c r="BE33" s="959"/>
      <c r="BF33" s="959"/>
      <c r="BG33" s="959"/>
      <c r="BH33" s="959"/>
      <c r="BI33" s="960"/>
      <c r="BJ33" s="226"/>
      <c r="BK33" s="226"/>
      <c r="BL33" s="226"/>
      <c r="BM33" s="226"/>
      <c r="BN33" s="226"/>
      <c r="BO33" s="236"/>
      <c r="BP33" s="236"/>
      <c r="BQ33" s="233">
        <v>27</v>
      </c>
      <c r="BR33" s="234"/>
      <c r="BS33" s="977"/>
      <c r="BT33" s="978"/>
      <c r="BU33" s="978"/>
      <c r="BV33" s="978"/>
      <c r="BW33" s="978"/>
      <c r="BX33" s="978"/>
      <c r="BY33" s="978"/>
      <c r="BZ33" s="978"/>
      <c r="CA33" s="978"/>
      <c r="CB33" s="978"/>
      <c r="CC33" s="978"/>
      <c r="CD33" s="978"/>
      <c r="CE33" s="978"/>
      <c r="CF33" s="978"/>
      <c r="CG33" s="999"/>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224"/>
    </row>
    <row r="34" spans="1:131" ht="26.25" customHeight="1" x14ac:dyDescent="0.2">
      <c r="A34" s="237">
        <v>7</v>
      </c>
      <c r="B34" s="1015"/>
      <c r="C34" s="1016"/>
      <c r="D34" s="1016"/>
      <c r="E34" s="1016"/>
      <c r="F34" s="1016"/>
      <c r="G34" s="1016"/>
      <c r="H34" s="1016"/>
      <c r="I34" s="1016"/>
      <c r="J34" s="1016"/>
      <c r="K34" s="1016"/>
      <c r="L34" s="1016"/>
      <c r="M34" s="1016"/>
      <c r="N34" s="1016"/>
      <c r="O34" s="1016"/>
      <c r="P34" s="1017"/>
      <c r="Q34" s="1023"/>
      <c r="R34" s="1024"/>
      <c r="S34" s="1024"/>
      <c r="T34" s="1024"/>
      <c r="U34" s="1024"/>
      <c r="V34" s="1024"/>
      <c r="W34" s="1024"/>
      <c r="X34" s="1024"/>
      <c r="Y34" s="1024"/>
      <c r="Z34" s="1024"/>
      <c r="AA34" s="1024"/>
      <c r="AB34" s="1024"/>
      <c r="AC34" s="1024"/>
      <c r="AD34" s="1024"/>
      <c r="AE34" s="1025"/>
      <c r="AF34" s="1020"/>
      <c r="AG34" s="1021"/>
      <c r="AH34" s="1021"/>
      <c r="AI34" s="1021"/>
      <c r="AJ34" s="1022"/>
      <c r="AK34" s="967"/>
      <c r="AL34" s="958"/>
      <c r="AM34" s="958"/>
      <c r="AN34" s="958"/>
      <c r="AO34" s="958"/>
      <c r="AP34" s="958"/>
      <c r="AQ34" s="958"/>
      <c r="AR34" s="958"/>
      <c r="AS34" s="958"/>
      <c r="AT34" s="958"/>
      <c r="AU34" s="958"/>
      <c r="AV34" s="958"/>
      <c r="AW34" s="958"/>
      <c r="AX34" s="958"/>
      <c r="AY34" s="958"/>
      <c r="AZ34" s="1026"/>
      <c r="BA34" s="1026"/>
      <c r="BB34" s="1026"/>
      <c r="BC34" s="1026"/>
      <c r="BD34" s="1026"/>
      <c r="BE34" s="959"/>
      <c r="BF34" s="959"/>
      <c r="BG34" s="959"/>
      <c r="BH34" s="959"/>
      <c r="BI34" s="960"/>
      <c r="BJ34" s="226"/>
      <c r="BK34" s="226"/>
      <c r="BL34" s="226"/>
      <c r="BM34" s="226"/>
      <c r="BN34" s="226"/>
      <c r="BO34" s="236"/>
      <c r="BP34" s="236"/>
      <c r="BQ34" s="233">
        <v>28</v>
      </c>
      <c r="BR34" s="234"/>
      <c r="BS34" s="977"/>
      <c r="BT34" s="978"/>
      <c r="BU34" s="978"/>
      <c r="BV34" s="978"/>
      <c r="BW34" s="978"/>
      <c r="BX34" s="978"/>
      <c r="BY34" s="978"/>
      <c r="BZ34" s="978"/>
      <c r="CA34" s="978"/>
      <c r="CB34" s="978"/>
      <c r="CC34" s="978"/>
      <c r="CD34" s="978"/>
      <c r="CE34" s="978"/>
      <c r="CF34" s="978"/>
      <c r="CG34" s="999"/>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224"/>
    </row>
    <row r="35" spans="1:131" ht="26.25" customHeight="1" x14ac:dyDescent="0.2">
      <c r="A35" s="237">
        <v>8</v>
      </c>
      <c r="B35" s="1015"/>
      <c r="C35" s="1016"/>
      <c r="D35" s="1016"/>
      <c r="E35" s="1016"/>
      <c r="F35" s="1016"/>
      <c r="G35" s="1016"/>
      <c r="H35" s="1016"/>
      <c r="I35" s="1016"/>
      <c r="J35" s="1016"/>
      <c r="K35" s="1016"/>
      <c r="L35" s="1016"/>
      <c r="M35" s="1016"/>
      <c r="N35" s="1016"/>
      <c r="O35" s="1016"/>
      <c r="P35" s="1017"/>
      <c r="Q35" s="1023"/>
      <c r="R35" s="1024"/>
      <c r="S35" s="1024"/>
      <c r="T35" s="1024"/>
      <c r="U35" s="1024"/>
      <c r="V35" s="1024"/>
      <c r="W35" s="1024"/>
      <c r="X35" s="1024"/>
      <c r="Y35" s="1024"/>
      <c r="Z35" s="1024"/>
      <c r="AA35" s="1024"/>
      <c r="AB35" s="1024"/>
      <c r="AC35" s="1024"/>
      <c r="AD35" s="1024"/>
      <c r="AE35" s="1025"/>
      <c r="AF35" s="1020"/>
      <c r="AG35" s="1021"/>
      <c r="AH35" s="1021"/>
      <c r="AI35" s="1021"/>
      <c r="AJ35" s="1022"/>
      <c r="AK35" s="967"/>
      <c r="AL35" s="958"/>
      <c r="AM35" s="958"/>
      <c r="AN35" s="958"/>
      <c r="AO35" s="958"/>
      <c r="AP35" s="958"/>
      <c r="AQ35" s="958"/>
      <c r="AR35" s="958"/>
      <c r="AS35" s="958"/>
      <c r="AT35" s="958"/>
      <c r="AU35" s="958"/>
      <c r="AV35" s="958"/>
      <c r="AW35" s="958"/>
      <c r="AX35" s="958"/>
      <c r="AY35" s="958"/>
      <c r="AZ35" s="1026"/>
      <c r="BA35" s="1026"/>
      <c r="BB35" s="1026"/>
      <c r="BC35" s="1026"/>
      <c r="BD35" s="1026"/>
      <c r="BE35" s="959"/>
      <c r="BF35" s="959"/>
      <c r="BG35" s="959"/>
      <c r="BH35" s="959"/>
      <c r="BI35" s="960"/>
      <c r="BJ35" s="226"/>
      <c r="BK35" s="226"/>
      <c r="BL35" s="226"/>
      <c r="BM35" s="226"/>
      <c r="BN35" s="226"/>
      <c r="BO35" s="236"/>
      <c r="BP35" s="236"/>
      <c r="BQ35" s="233">
        <v>29</v>
      </c>
      <c r="BR35" s="234"/>
      <c r="BS35" s="977"/>
      <c r="BT35" s="978"/>
      <c r="BU35" s="978"/>
      <c r="BV35" s="978"/>
      <c r="BW35" s="978"/>
      <c r="BX35" s="978"/>
      <c r="BY35" s="978"/>
      <c r="BZ35" s="978"/>
      <c r="CA35" s="978"/>
      <c r="CB35" s="978"/>
      <c r="CC35" s="978"/>
      <c r="CD35" s="978"/>
      <c r="CE35" s="978"/>
      <c r="CF35" s="978"/>
      <c r="CG35" s="999"/>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224"/>
    </row>
    <row r="36" spans="1:131" ht="26.25" customHeight="1" x14ac:dyDescent="0.2">
      <c r="A36" s="237">
        <v>9</v>
      </c>
      <c r="B36" s="1015"/>
      <c r="C36" s="1016"/>
      <c r="D36" s="1016"/>
      <c r="E36" s="1016"/>
      <c r="F36" s="1016"/>
      <c r="G36" s="1016"/>
      <c r="H36" s="1016"/>
      <c r="I36" s="1016"/>
      <c r="J36" s="1016"/>
      <c r="K36" s="1016"/>
      <c r="L36" s="1016"/>
      <c r="M36" s="1016"/>
      <c r="N36" s="1016"/>
      <c r="O36" s="1016"/>
      <c r="P36" s="1017"/>
      <c r="Q36" s="1023"/>
      <c r="R36" s="1024"/>
      <c r="S36" s="1024"/>
      <c r="T36" s="1024"/>
      <c r="U36" s="1024"/>
      <c r="V36" s="1024"/>
      <c r="W36" s="1024"/>
      <c r="X36" s="1024"/>
      <c r="Y36" s="1024"/>
      <c r="Z36" s="1024"/>
      <c r="AA36" s="1024"/>
      <c r="AB36" s="1024"/>
      <c r="AC36" s="1024"/>
      <c r="AD36" s="1024"/>
      <c r="AE36" s="1025"/>
      <c r="AF36" s="1020"/>
      <c r="AG36" s="1021"/>
      <c r="AH36" s="1021"/>
      <c r="AI36" s="1021"/>
      <c r="AJ36" s="1022"/>
      <c r="AK36" s="967"/>
      <c r="AL36" s="958"/>
      <c r="AM36" s="958"/>
      <c r="AN36" s="958"/>
      <c r="AO36" s="958"/>
      <c r="AP36" s="958"/>
      <c r="AQ36" s="958"/>
      <c r="AR36" s="958"/>
      <c r="AS36" s="958"/>
      <c r="AT36" s="958"/>
      <c r="AU36" s="958"/>
      <c r="AV36" s="958"/>
      <c r="AW36" s="958"/>
      <c r="AX36" s="958"/>
      <c r="AY36" s="958"/>
      <c r="AZ36" s="1026"/>
      <c r="BA36" s="1026"/>
      <c r="BB36" s="1026"/>
      <c r="BC36" s="1026"/>
      <c r="BD36" s="1026"/>
      <c r="BE36" s="959"/>
      <c r="BF36" s="959"/>
      <c r="BG36" s="959"/>
      <c r="BH36" s="959"/>
      <c r="BI36" s="960"/>
      <c r="BJ36" s="226"/>
      <c r="BK36" s="226"/>
      <c r="BL36" s="226"/>
      <c r="BM36" s="226"/>
      <c r="BN36" s="226"/>
      <c r="BO36" s="236"/>
      <c r="BP36" s="236"/>
      <c r="BQ36" s="233">
        <v>30</v>
      </c>
      <c r="BR36" s="234"/>
      <c r="BS36" s="977"/>
      <c r="BT36" s="978"/>
      <c r="BU36" s="978"/>
      <c r="BV36" s="978"/>
      <c r="BW36" s="978"/>
      <c r="BX36" s="978"/>
      <c r="BY36" s="978"/>
      <c r="BZ36" s="978"/>
      <c r="CA36" s="978"/>
      <c r="CB36" s="978"/>
      <c r="CC36" s="978"/>
      <c r="CD36" s="978"/>
      <c r="CE36" s="978"/>
      <c r="CF36" s="978"/>
      <c r="CG36" s="999"/>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224"/>
    </row>
    <row r="37" spans="1:131" ht="26.25" customHeight="1" x14ac:dyDescent="0.2">
      <c r="A37" s="237">
        <v>10</v>
      </c>
      <c r="B37" s="1015"/>
      <c r="C37" s="1016"/>
      <c r="D37" s="1016"/>
      <c r="E37" s="1016"/>
      <c r="F37" s="1016"/>
      <c r="G37" s="1016"/>
      <c r="H37" s="1016"/>
      <c r="I37" s="1016"/>
      <c r="J37" s="1016"/>
      <c r="K37" s="1016"/>
      <c r="L37" s="1016"/>
      <c r="M37" s="1016"/>
      <c r="N37" s="1016"/>
      <c r="O37" s="1016"/>
      <c r="P37" s="1017"/>
      <c r="Q37" s="1023"/>
      <c r="R37" s="1024"/>
      <c r="S37" s="1024"/>
      <c r="T37" s="1024"/>
      <c r="U37" s="1024"/>
      <c r="V37" s="1024"/>
      <c r="W37" s="1024"/>
      <c r="X37" s="1024"/>
      <c r="Y37" s="1024"/>
      <c r="Z37" s="1024"/>
      <c r="AA37" s="1024"/>
      <c r="AB37" s="1024"/>
      <c r="AC37" s="1024"/>
      <c r="AD37" s="1024"/>
      <c r="AE37" s="1025"/>
      <c r="AF37" s="1020"/>
      <c r="AG37" s="1021"/>
      <c r="AH37" s="1021"/>
      <c r="AI37" s="1021"/>
      <c r="AJ37" s="1022"/>
      <c r="AK37" s="967"/>
      <c r="AL37" s="958"/>
      <c r="AM37" s="958"/>
      <c r="AN37" s="958"/>
      <c r="AO37" s="958"/>
      <c r="AP37" s="958"/>
      <c r="AQ37" s="958"/>
      <c r="AR37" s="958"/>
      <c r="AS37" s="958"/>
      <c r="AT37" s="958"/>
      <c r="AU37" s="958"/>
      <c r="AV37" s="958"/>
      <c r="AW37" s="958"/>
      <c r="AX37" s="958"/>
      <c r="AY37" s="958"/>
      <c r="AZ37" s="1026"/>
      <c r="BA37" s="1026"/>
      <c r="BB37" s="1026"/>
      <c r="BC37" s="1026"/>
      <c r="BD37" s="1026"/>
      <c r="BE37" s="959"/>
      <c r="BF37" s="959"/>
      <c r="BG37" s="959"/>
      <c r="BH37" s="959"/>
      <c r="BI37" s="960"/>
      <c r="BJ37" s="226"/>
      <c r="BK37" s="226"/>
      <c r="BL37" s="226"/>
      <c r="BM37" s="226"/>
      <c r="BN37" s="226"/>
      <c r="BO37" s="236"/>
      <c r="BP37" s="236"/>
      <c r="BQ37" s="233">
        <v>31</v>
      </c>
      <c r="BR37" s="234"/>
      <c r="BS37" s="977"/>
      <c r="BT37" s="978"/>
      <c r="BU37" s="978"/>
      <c r="BV37" s="978"/>
      <c r="BW37" s="978"/>
      <c r="BX37" s="978"/>
      <c r="BY37" s="978"/>
      <c r="BZ37" s="978"/>
      <c r="CA37" s="978"/>
      <c r="CB37" s="978"/>
      <c r="CC37" s="978"/>
      <c r="CD37" s="978"/>
      <c r="CE37" s="978"/>
      <c r="CF37" s="978"/>
      <c r="CG37" s="999"/>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224"/>
    </row>
    <row r="38" spans="1:131" ht="26.25" customHeight="1" x14ac:dyDescent="0.2">
      <c r="A38" s="237">
        <v>11</v>
      </c>
      <c r="B38" s="1015"/>
      <c r="C38" s="1016"/>
      <c r="D38" s="1016"/>
      <c r="E38" s="1016"/>
      <c r="F38" s="1016"/>
      <c r="G38" s="1016"/>
      <c r="H38" s="1016"/>
      <c r="I38" s="1016"/>
      <c r="J38" s="1016"/>
      <c r="K38" s="1016"/>
      <c r="L38" s="1016"/>
      <c r="M38" s="1016"/>
      <c r="N38" s="1016"/>
      <c r="O38" s="1016"/>
      <c r="P38" s="1017"/>
      <c r="Q38" s="1023"/>
      <c r="R38" s="1024"/>
      <c r="S38" s="1024"/>
      <c r="T38" s="1024"/>
      <c r="U38" s="1024"/>
      <c r="V38" s="1024"/>
      <c r="W38" s="1024"/>
      <c r="X38" s="1024"/>
      <c r="Y38" s="1024"/>
      <c r="Z38" s="1024"/>
      <c r="AA38" s="1024"/>
      <c r="AB38" s="1024"/>
      <c r="AC38" s="1024"/>
      <c r="AD38" s="1024"/>
      <c r="AE38" s="1025"/>
      <c r="AF38" s="1020"/>
      <c r="AG38" s="1021"/>
      <c r="AH38" s="1021"/>
      <c r="AI38" s="1021"/>
      <c r="AJ38" s="1022"/>
      <c r="AK38" s="967"/>
      <c r="AL38" s="958"/>
      <c r="AM38" s="958"/>
      <c r="AN38" s="958"/>
      <c r="AO38" s="958"/>
      <c r="AP38" s="958"/>
      <c r="AQ38" s="958"/>
      <c r="AR38" s="958"/>
      <c r="AS38" s="958"/>
      <c r="AT38" s="958"/>
      <c r="AU38" s="958"/>
      <c r="AV38" s="958"/>
      <c r="AW38" s="958"/>
      <c r="AX38" s="958"/>
      <c r="AY38" s="958"/>
      <c r="AZ38" s="1026"/>
      <c r="BA38" s="1026"/>
      <c r="BB38" s="1026"/>
      <c r="BC38" s="1026"/>
      <c r="BD38" s="1026"/>
      <c r="BE38" s="959"/>
      <c r="BF38" s="959"/>
      <c r="BG38" s="959"/>
      <c r="BH38" s="959"/>
      <c r="BI38" s="960"/>
      <c r="BJ38" s="226"/>
      <c r="BK38" s="226"/>
      <c r="BL38" s="226"/>
      <c r="BM38" s="226"/>
      <c r="BN38" s="226"/>
      <c r="BO38" s="236"/>
      <c r="BP38" s="236"/>
      <c r="BQ38" s="233">
        <v>32</v>
      </c>
      <c r="BR38" s="234"/>
      <c r="BS38" s="977"/>
      <c r="BT38" s="978"/>
      <c r="BU38" s="978"/>
      <c r="BV38" s="978"/>
      <c r="BW38" s="978"/>
      <c r="BX38" s="978"/>
      <c r="BY38" s="978"/>
      <c r="BZ38" s="978"/>
      <c r="CA38" s="978"/>
      <c r="CB38" s="978"/>
      <c r="CC38" s="978"/>
      <c r="CD38" s="978"/>
      <c r="CE38" s="978"/>
      <c r="CF38" s="978"/>
      <c r="CG38" s="999"/>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224"/>
    </row>
    <row r="39" spans="1:131" ht="26.25" customHeight="1" x14ac:dyDescent="0.2">
      <c r="A39" s="237">
        <v>12</v>
      </c>
      <c r="B39" s="1015"/>
      <c r="C39" s="1016"/>
      <c r="D39" s="1016"/>
      <c r="E39" s="1016"/>
      <c r="F39" s="1016"/>
      <c r="G39" s="1016"/>
      <c r="H39" s="1016"/>
      <c r="I39" s="1016"/>
      <c r="J39" s="1016"/>
      <c r="K39" s="1016"/>
      <c r="L39" s="1016"/>
      <c r="M39" s="1016"/>
      <c r="N39" s="1016"/>
      <c r="O39" s="1016"/>
      <c r="P39" s="1017"/>
      <c r="Q39" s="1023"/>
      <c r="R39" s="1024"/>
      <c r="S39" s="1024"/>
      <c r="T39" s="1024"/>
      <c r="U39" s="1024"/>
      <c r="V39" s="1024"/>
      <c r="W39" s="1024"/>
      <c r="X39" s="1024"/>
      <c r="Y39" s="1024"/>
      <c r="Z39" s="1024"/>
      <c r="AA39" s="1024"/>
      <c r="AB39" s="1024"/>
      <c r="AC39" s="1024"/>
      <c r="AD39" s="1024"/>
      <c r="AE39" s="1025"/>
      <c r="AF39" s="1020"/>
      <c r="AG39" s="1021"/>
      <c r="AH39" s="1021"/>
      <c r="AI39" s="1021"/>
      <c r="AJ39" s="1022"/>
      <c r="AK39" s="967"/>
      <c r="AL39" s="958"/>
      <c r="AM39" s="958"/>
      <c r="AN39" s="958"/>
      <c r="AO39" s="958"/>
      <c r="AP39" s="958"/>
      <c r="AQ39" s="958"/>
      <c r="AR39" s="958"/>
      <c r="AS39" s="958"/>
      <c r="AT39" s="958"/>
      <c r="AU39" s="958"/>
      <c r="AV39" s="958"/>
      <c r="AW39" s="958"/>
      <c r="AX39" s="958"/>
      <c r="AY39" s="958"/>
      <c r="AZ39" s="1026"/>
      <c r="BA39" s="1026"/>
      <c r="BB39" s="1026"/>
      <c r="BC39" s="1026"/>
      <c r="BD39" s="1026"/>
      <c r="BE39" s="959"/>
      <c r="BF39" s="959"/>
      <c r="BG39" s="959"/>
      <c r="BH39" s="959"/>
      <c r="BI39" s="960"/>
      <c r="BJ39" s="226"/>
      <c r="BK39" s="226"/>
      <c r="BL39" s="226"/>
      <c r="BM39" s="226"/>
      <c r="BN39" s="226"/>
      <c r="BO39" s="236"/>
      <c r="BP39" s="236"/>
      <c r="BQ39" s="233">
        <v>33</v>
      </c>
      <c r="BR39" s="234"/>
      <c r="BS39" s="977"/>
      <c r="BT39" s="978"/>
      <c r="BU39" s="978"/>
      <c r="BV39" s="978"/>
      <c r="BW39" s="978"/>
      <c r="BX39" s="978"/>
      <c r="BY39" s="978"/>
      <c r="BZ39" s="978"/>
      <c r="CA39" s="978"/>
      <c r="CB39" s="978"/>
      <c r="CC39" s="978"/>
      <c r="CD39" s="978"/>
      <c r="CE39" s="978"/>
      <c r="CF39" s="978"/>
      <c r="CG39" s="999"/>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224"/>
    </row>
    <row r="40" spans="1:131" ht="26.25" customHeight="1" x14ac:dyDescent="0.2">
      <c r="A40" s="233">
        <v>13</v>
      </c>
      <c r="B40" s="1015"/>
      <c r="C40" s="1016"/>
      <c r="D40" s="1016"/>
      <c r="E40" s="1016"/>
      <c r="F40" s="1016"/>
      <c r="G40" s="1016"/>
      <c r="H40" s="1016"/>
      <c r="I40" s="1016"/>
      <c r="J40" s="1016"/>
      <c r="K40" s="1016"/>
      <c r="L40" s="1016"/>
      <c r="M40" s="1016"/>
      <c r="N40" s="1016"/>
      <c r="O40" s="1016"/>
      <c r="P40" s="1017"/>
      <c r="Q40" s="1023"/>
      <c r="R40" s="1024"/>
      <c r="S40" s="1024"/>
      <c r="T40" s="1024"/>
      <c r="U40" s="1024"/>
      <c r="V40" s="1024"/>
      <c r="W40" s="1024"/>
      <c r="X40" s="1024"/>
      <c r="Y40" s="1024"/>
      <c r="Z40" s="1024"/>
      <c r="AA40" s="1024"/>
      <c r="AB40" s="1024"/>
      <c r="AC40" s="1024"/>
      <c r="AD40" s="1024"/>
      <c r="AE40" s="1025"/>
      <c r="AF40" s="1020"/>
      <c r="AG40" s="1021"/>
      <c r="AH40" s="1021"/>
      <c r="AI40" s="1021"/>
      <c r="AJ40" s="1022"/>
      <c r="AK40" s="967"/>
      <c r="AL40" s="958"/>
      <c r="AM40" s="958"/>
      <c r="AN40" s="958"/>
      <c r="AO40" s="958"/>
      <c r="AP40" s="958"/>
      <c r="AQ40" s="958"/>
      <c r="AR40" s="958"/>
      <c r="AS40" s="958"/>
      <c r="AT40" s="958"/>
      <c r="AU40" s="958"/>
      <c r="AV40" s="958"/>
      <c r="AW40" s="958"/>
      <c r="AX40" s="958"/>
      <c r="AY40" s="958"/>
      <c r="AZ40" s="1026"/>
      <c r="BA40" s="1026"/>
      <c r="BB40" s="1026"/>
      <c r="BC40" s="1026"/>
      <c r="BD40" s="1026"/>
      <c r="BE40" s="959"/>
      <c r="BF40" s="959"/>
      <c r="BG40" s="959"/>
      <c r="BH40" s="959"/>
      <c r="BI40" s="960"/>
      <c r="BJ40" s="226"/>
      <c r="BK40" s="226"/>
      <c r="BL40" s="226"/>
      <c r="BM40" s="226"/>
      <c r="BN40" s="226"/>
      <c r="BO40" s="236"/>
      <c r="BP40" s="236"/>
      <c r="BQ40" s="233">
        <v>34</v>
      </c>
      <c r="BR40" s="234"/>
      <c r="BS40" s="977"/>
      <c r="BT40" s="978"/>
      <c r="BU40" s="978"/>
      <c r="BV40" s="978"/>
      <c r="BW40" s="978"/>
      <c r="BX40" s="978"/>
      <c r="BY40" s="978"/>
      <c r="BZ40" s="978"/>
      <c r="CA40" s="978"/>
      <c r="CB40" s="978"/>
      <c r="CC40" s="978"/>
      <c r="CD40" s="978"/>
      <c r="CE40" s="978"/>
      <c r="CF40" s="978"/>
      <c r="CG40" s="999"/>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224"/>
    </row>
    <row r="41" spans="1:131" ht="26.25" customHeight="1" x14ac:dyDescent="0.2">
      <c r="A41" s="233">
        <v>14</v>
      </c>
      <c r="B41" s="1015"/>
      <c r="C41" s="1016"/>
      <c r="D41" s="1016"/>
      <c r="E41" s="1016"/>
      <c r="F41" s="1016"/>
      <c r="G41" s="1016"/>
      <c r="H41" s="1016"/>
      <c r="I41" s="1016"/>
      <c r="J41" s="1016"/>
      <c r="K41" s="1016"/>
      <c r="L41" s="1016"/>
      <c r="M41" s="1016"/>
      <c r="N41" s="1016"/>
      <c r="O41" s="1016"/>
      <c r="P41" s="1017"/>
      <c r="Q41" s="1023"/>
      <c r="R41" s="1024"/>
      <c r="S41" s="1024"/>
      <c r="T41" s="1024"/>
      <c r="U41" s="1024"/>
      <c r="V41" s="1024"/>
      <c r="W41" s="1024"/>
      <c r="X41" s="1024"/>
      <c r="Y41" s="1024"/>
      <c r="Z41" s="1024"/>
      <c r="AA41" s="1024"/>
      <c r="AB41" s="1024"/>
      <c r="AC41" s="1024"/>
      <c r="AD41" s="1024"/>
      <c r="AE41" s="1025"/>
      <c r="AF41" s="1020"/>
      <c r="AG41" s="1021"/>
      <c r="AH41" s="1021"/>
      <c r="AI41" s="1021"/>
      <c r="AJ41" s="1022"/>
      <c r="AK41" s="967"/>
      <c r="AL41" s="958"/>
      <c r="AM41" s="958"/>
      <c r="AN41" s="958"/>
      <c r="AO41" s="958"/>
      <c r="AP41" s="958"/>
      <c r="AQ41" s="958"/>
      <c r="AR41" s="958"/>
      <c r="AS41" s="958"/>
      <c r="AT41" s="958"/>
      <c r="AU41" s="958"/>
      <c r="AV41" s="958"/>
      <c r="AW41" s="958"/>
      <c r="AX41" s="958"/>
      <c r="AY41" s="958"/>
      <c r="AZ41" s="1026"/>
      <c r="BA41" s="1026"/>
      <c r="BB41" s="1026"/>
      <c r="BC41" s="1026"/>
      <c r="BD41" s="1026"/>
      <c r="BE41" s="959"/>
      <c r="BF41" s="959"/>
      <c r="BG41" s="959"/>
      <c r="BH41" s="959"/>
      <c r="BI41" s="960"/>
      <c r="BJ41" s="226"/>
      <c r="BK41" s="226"/>
      <c r="BL41" s="226"/>
      <c r="BM41" s="226"/>
      <c r="BN41" s="226"/>
      <c r="BO41" s="236"/>
      <c r="BP41" s="236"/>
      <c r="BQ41" s="233">
        <v>35</v>
      </c>
      <c r="BR41" s="234"/>
      <c r="BS41" s="977"/>
      <c r="BT41" s="978"/>
      <c r="BU41" s="978"/>
      <c r="BV41" s="978"/>
      <c r="BW41" s="978"/>
      <c r="BX41" s="978"/>
      <c r="BY41" s="978"/>
      <c r="BZ41" s="978"/>
      <c r="CA41" s="978"/>
      <c r="CB41" s="978"/>
      <c r="CC41" s="978"/>
      <c r="CD41" s="978"/>
      <c r="CE41" s="978"/>
      <c r="CF41" s="978"/>
      <c r="CG41" s="999"/>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224"/>
    </row>
    <row r="42" spans="1:131" ht="26.25" customHeight="1" x14ac:dyDescent="0.2">
      <c r="A42" s="233">
        <v>15</v>
      </c>
      <c r="B42" s="1015"/>
      <c r="C42" s="1016"/>
      <c r="D42" s="1016"/>
      <c r="E42" s="1016"/>
      <c r="F42" s="1016"/>
      <c r="G42" s="1016"/>
      <c r="H42" s="1016"/>
      <c r="I42" s="1016"/>
      <c r="J42" s="1016"/>
      <c r="K42" s="1016"/>
      <c r="L42" s="1016"/>
      <c r="M42" s="1016"/>
      <c r="N42" s="1016"/>
      <c r="O42" s="1016"/>
      <c r="P42" s="1017"/>
      <c r="Q42" s="1023"/>
      <c r="R42" s="1024"/>
      <c r="S42" s="1024"/>
      <c r="T42" s="1024"/>
      <c r="U42" s="1024"/>
      <c r="V42" s="1024"/>
      <c r="W42" s="1024"/>
      <c r="X42" s="1024"/>
      <c r="Y42" s="1024"/>
      <c r="Z42" s="1024"/>
      <c r="AA42" s="1024"/>
      <c r="AB42" s="1024"/>
      <c r="AC42" s="1024"/>
      <c r="AD42" s="1024"/>
      <c r="AE42" s="1025"/>
      <c r="AF42" s="1020"/>
      <c r="AG42" s="1021"/>
      <c r="AH42" s="1021"/>
      <c r="AI42" s="1021"/>
      <c r="AJ42" s="1022"/>
      <c r="AK42" s="967"/>
      <c r="AL42" s="958"/>
      <c r="AM42" s="958"/>
      <c r="AN42" s="958"/>
      <c r="AO42" s="958"/>
      <c r="AP42" s="958"/>
      <c r="AQ42" s="958"/>
      <c r="AR42" s="958"/>
      <c r="AS42" s="958"/>
      <c r="AT42" s="958"/>
      <c r="AU42" s="958"/>
      <c r="AV42" s="958"/>
      <c r="AW42" s="958"/>
      <c r="AX42" s="958"/>
      <c r="AY42" s="958"/>
      <c r="AZ42" s="1026"/>
      <c r="BA42" s="1026"/>
      <c r="BB42" s="1026"/>
      <c r="BC42" s="1026"/>
      <c r="BD42" s="1026"/>
      <c r="BE42" s="959"/>
      <c r="BF42" s="959"/>
      <c r="BG42" s="959"/>
      <c r="BH42" s="959"/>
      <c r="BI42" s="960"/>
      <c r="BJ42" s="226"/>
      <c r="BK42" s="226"/>
      <c r="BL42" s="226"/>
      <c r="BM42" s="226"/>
      <c r="BN42" s="226"/>
      <c r="BO42" s="236"/>
      <c r="BP42" s="236"/>
      <c r="BQ42" s="233">
        <v>36</v>
      </c>
      <c r="BR42" s="234"/>
      <c r="BS42" s="977"/>
      <c r="BT42" s="978"/>
      <c r="BU42" s="978"/>
      <c r="BV42" s="978"/>
      <c r="BW42" s="978"/>
      <c r="BX42" s="978"/>
      <c r="BY42" s="978"/>
      <c r="BZ42" s="978"/>
      <c r="CA42" s="978"/>
      <c r="CB42" s="978"/>
      <c r="CC42" s="978"/>
      <c r="CD42" s="978"/>
      <c r="CE42" s="978"/>
      <c r="CF42" s="978"/>
      <c r="CG42" s="999"/>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224"/>
    </row>
    <row r="43" spans="1:131" ht="26.25" customHeight="1" x14ac:dyDescent="0.2">
      <c r="A43" s="233">
        <v>16</v>
      </c>
      <c r="B43" s="1015"/>
      <c r="C43" s="1016"/>
      <c r="D43" s="1016"/>
      <c r="E43" s="1016"/>
      <c r="F43" s="1016"/>
      <c r="G43" s="1016"/>
      <c r="H43" s="1016"/>
      <c r="I43" s="1016"/>
      <c r="J43" s="1016"/>
      <c r="K43" s="1016"/>
      <c r="L43" s="1016"/>
      <c r="M43" s="1016"/>
      <c r="N43" s="1016"/>
      <c r="O43" s="1016"/>
      <c r="P43" s="1017"/>
      <c r="Q43" s="1023"/>
      <c r="R43" s="1024"/>
      <c r="S43" s="1024"/>
      <c r="T43" s="1024"/>
      <c r="U43" s="1024"/>
      <c r="V43" s="1024"/>
      <c r="W43" s="1024"/>
      <c r="X43" s="1024"/>
      <c r="Y43" s="1024"/>
      <c r="Z43" s="1024"/>
      <c r="AA43" s="1024"/>
      <c r="AB43" s="1024"/>
      <c r="AC43" s="1024"/>
      <c r="AD43" s="1024"/>
      <c r="AE43" s="1025"/>
      <c r="AF43" s="1020"/>
      <c r="AG43" s="1021"/>
      <c r="AH43" s="1021"/>
      <c r="AI43" s="1021"/>
      <c r="AJ43" s="1022"/>
      <c r="AK43" s="967"/>
      <c r="AL43" s="958"/>
      <c r="AM43" s="958"/>
      <c r="AN43" s="958"/>
      <c r="AO43" s="958"/>
      <c r="AP43" s="958"/>
      <c r="AQ43" s="958"/>
      <c r="AR43" s="958"/>
      <c r="AS43" s="958"/>
      <c r="AT43" s="958"/>
      <c r="AU43" s="958"/>
      <c r="AV43" s="958"/>
      <c r="AW43" s="958"/>
      <c r="AX43" s="958"/>
      <c r="AY43" s="958"/>
      <c r="AZ43" s="1026"/>
      <c r="BA43" s="1026"/>
      <c r="BB43" s="1026"/>
      <c r="BC43" s="1026"/>
      <c r="BD43" s="1026"/>
      <c r="BE43" s="959"/>
      <c r="BF43" s="959"/>
      <c r="BG43" s="959"/>
      <c r="BH43" s="959"/>
      <c r="BI43" s="960"/>
      <c r="BJ43" s="226"/>
      <c r="BK43" s="226"/>
      <c r="BL43" s="226"/>
      <c r="BM43" s="226"/>
      <c r="BN43" s="226"/>
      <c r="BO43" s="236"/>
      <c r="BP43" s="236"/>
      <c r="BQ43" s="233">
        <v>37</v>
      </c>
      <c r="BR43" s="234"/>
      <c r="BS43" s="977"/>
      <c r="BT43" s="978"/>
      <c r="BU43" s="978"/>
      <c r="BV43" s="978"/>
      <c r="BW43" s="978"/>
      <c r="BX43" s="978"/>
      <c r="BY43" s="978"/>
      <c r="BZ43" s="978"/>
      <c r="CA43" s="978"/>
      <c r="CB43" s="978"/>
      <c r="CC43" s="978"/>
      <c r="CD43" s="978"/>
      <c r="CE43" s="978"/>
      <c r="CF43" s="978"/>
      <c r="CG43" s="999"/>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224"/>
    </row>
    <row r="44" spans="1:131" ht="26.25" customHeight="1" x14ac:dyDescent="0.2">
      <c r="A44" s="233">
        <v>17</v>
      </c>
      <c r="B44" s="1015"/>
      <c r="C44" s="1016"/>
      <c r="D44" s="1016"/>
      <c r="E44" s="1016"/>
      <c r="F44" s="1016"/>
      <c r="G44" s="1016"/>
      <c r="H44" s="1016"/>
      <c r="I44" s="1016"/>
      <c r="J44" s="1016"/>
      <c r="K44" s="1016"/>
      <c r="L44" s="1016"/>
      <c r="M44" s="1016"/>
      <c r="N44" s="1016"/>
      <c r="O44" s="1016"/>
      <c r="P44" s="1017"/>
      <c r="Q44" s="1023"/>
      <c r="R44" s="1024"/>
      <c r="S44" s="1024"/>
      <c r="T44" s="1024"/>
      <c r="U44" s="1024"/>
      <c r="V44" s="1024"/>
      <c r="W44" s="1024"/>
      <c r="X44" s="1024"/>
      <c r="Y44" s="1024"/>
      <c r="Z44" s="1024"/>
      <c r="AA44" s="1024"/>
      <c r="AB44" s="1024"/>
      <c r="AC44" s="1024"/>
      <c r="AD44" s="1024"/>
      <c r="AE44" s="1025"/>
      <c r="AF44" s="1020"/>
      <c r="AG44" s="1021"/>
      <c r="AH44" s="1021"/>
      <c r="AI44" s="1021"/>
      <c r="AJ44" s="1022"/>
      <c r="AK44" s="967"/>
      <c r="AL44" s="958"/>
      <c r="AM44" s="958"/>
      <c r="AN44" s="958"/>
      <c r="AO44" s="958"/>
      <c r="AP44" s="958"/>
      <c r="AQ44" s="958"/>
      <c r="AR44" s="958"/>
      <c r="AS44" s="958"/>
      <c r="AT44" s="958"/>
      <c r="AU44" s="958"/>
      <c r="AV44" s="958"/>
      <c r="AW44" s="958"/>
      <c r="AX44" s="958"/>
      <c r="AY44" s="958"/>
      <c r="AZ44" s="1026"/>
      <c r="BA44" s="1026"/>
      <c r="BB44" s="1026"/>
      <c r="BC44" s="1026"/>
      <c r="BD44" s="1026"/>
      <c r="BE44" s="959"/>
      <c r="BF44" s="959"/>
      <c r="BG44" s="959"/>
      <c r="BH44" s="959"/>
      <c r="BI44" s="960"/>
      <c r="BJ44" s="226"/>
      <c r="BK44" s="226"/>
      <c r="BL44" s="226"/>
      <c r="BM44" s="226"/>
      <c r="BN44" s="226"/>
      <c r="BO44" s="236"/>
      <c r="BP44" s="236"/>
      <c r="BQ44" s="233">
        <v>38</v>
      </c>
      <c r="BR44" s="234"/>
      <c r="BS44" s="977"/>
      <c r="BT44" s="978"/>
      <c r="BU44" s="978"/>
      <c r="BV44" s="978"/>
      <c r="BW44" s="978"/>
      <c r="BX44" s="978"/>
      <c r="BY44" s="978"/>
      <c r="BZ44" s="978"/>
      <c r="CA44" s="978"/>
      <c r="CB44" s="978"/>
      <c r="CC44" s="978"/>
      <c r="CD44" s="978"/>
      <c r="CE44" s="978"/>
      <c r="CF44" s="978"/>
      <c r="CG44" s="999"/>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224"/>
    </row>
    <row r="45" spans="1:131" ht="26.25" customHeight="1" x14ac:dyDescent="0.2">
      <c r="A45" s="233">
        <v>18</v>
      </c>
      <c r="B45" s="1015"/>
      <c r="C45" s="1016"/>
      <c r="D45" s="1016"/>
      <c r="E45" s="1016"/>
      <c r="F45" s="1016"/>
      <c r="G45" s="1016"/>
      <c r="H45" s="1016"/>
      <c r="I45" s="1016"/>
      <c r="J45" s="1016"/>
      <c r="K45" s="1016"/>
      <c r="L45" s="1016"/>
      <c r="M45" s="1016"/>
      <c r="N45" s="1016"/>
      <c r="O45" s="1016"/>
      <c r="P45" s="1017"/>
      <c r="Q45" s="1023"/>
      <c r="R45" s="1024"/>
      <c r="S45" s="1024"/>
      <c r="T45" s="1024"/>
      <c r="U45" s="1024"/>
      <c r="V45" s="1024"/>
      <c r="W45" s="1024"/>
      <c r="X45" s="1024"/>
      <c r="Y45" s="1024"/>
      <c r="Z45" s="1024"/>
      <c r="AA45" s="1024"/>
      <c r="AB45" s="1024"/>
      <c r="AC45" s="1024"/>
      <c r="AD45" s="1024"/>
      <c r="AE45" s="1025"/>
      <c r="AF45" s="1020"/>
      <c r="AG45" s="1021"/>
      <c r="AH45" s="1021"/>
      <c r="AI45" s="1021"/>
      <c r="AJ45" s="1022"/>
      <c r="AK45" s="967"/>
      <c r="AL45" s="958"/>
      <c r="AM45" s="958"/>
      <c r="AN45" s="958"/>
      <c r="AO45" s="958"/>
      <c r="AP45" s="958"/>
      <c r="AQ45" s="958"/>
      <c r="AR45" s="958"/>
      <c r="AS45" s="958"/>
      <c r="AT45" s="958"/>
      <c r="AU45" s="958"/>
      <c r="AV45" s="958"/>
      <c r="AW45" s="958"/>
      <c r="AX45" s="958"/>
      <c r="AY45" s="958"/>
      <c r="AZ45" s="1026"/>
      <c r="BA45" s="1026"/>
      <c r="BB45" s="1026"/>
      <c r="BC45" s="1026"/>
      <c r="BD45" s="1026"/>
      <c r="BE45" s="959"/>
      <c r="BF45" s="959"/>
      <c r="BG45" s="959"/>
      <c r="BH45" s="959"/>
      <c r="BI45" s="960"/>
      <c r="BJ45" s="226"/>
      <c r="BK45" s="226"/>
      <c r="BL45" s="226"/>
      <c r="BM45" s="226"/>
      <c r="BN45" s="226"/>
      <c r="BO45" s="236"/>
      <c r="BP45" s="236"/>
      <c r="BQ45" s="233">
        <v>39</v>
      </c>
      <c r="BR45" s="234"/>
      <c r="BS45" s="977"/>
      <c r="BT45" s="978"/>
      <c r="BU45" s="978"/>
      <c r="BV45" s="978"/>
      <c r="BW45" s="978"/>
      <c r="BX45" s="978"/>
      <c r="BY45" s="978"/>
      <c r="BZ45" s="978"/>
      <c r="CA45" s="978"/>
      <c r="CB45" s="978"/>
      <c r="CC45" s="978"/>
      <c r="CD45" s="978"/>
      <c r="CE45" s="978"/>
      <c r="CF45" s="978"/>
      <c r="CG45" s="999"/>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224"/>
    </row>
    <row r="46" spans="1:131" ht="26.25" customHeight="1" x14ac:dyDescent="0.2">
      <c r="A46" s="233">
        <v>19</v>
      </c>
      <c r="B46" s="1015"/>
      <c r="C46" s="1016"/>
      <c r="D46" s="1016"/>
      <c r="E46" s="1016"/>
      <c r="F46" s="1016"/>
      <c r="G46" s="1016"/>
      <c r="H46" s="1016"/>
      <c r="I46" s="1016"/>
      <c r="J46" s="1016"/>
      <c r="K46" s="1016"/>
      <c r="L46" s="1016"/>
      <c r="M46" s="1016"/>
      <c r="N46" s="1016"/>
      <c r="O46" s="1016"/>
      <c r="P46" s="1017"/>
      <c r="Q46" s="1023"/>
      <c r="R46" s="1024"/>
      <c r="S46" s="1024"/>
      <c r="T46" s="1024"/>
      <c r="U46" s="1024"/>
      <c r="V46" s="1024"/>
      <c r="W46" s="1024"/>
      <c r="X46" s="1024"/>
      <c r="Y46" s="1024"/>
      <c r="Z46" s="1024"/>
      <c r="AA46" s="1024"/>
      <c r="AB46" s="1024"/>
      <c r="AC46" s="1024"/>
      <c r="AD46" s="1024"/>
      <c r="AE46" s="1025"/>
      <c r="AF46" s="1020"/>
      <c r="AG46" s="1021"/>
      <c r="AH46" s="1021"/>
      <c r="AI46" s="1021"/>
      <c r="AJ46" s="1022"/>
      <c r="AK46" s="967"/>
      <c r="AL46" s="958"/>
      <c r="AM46" s="958"/>
      <c r="AN46" s="958"/>
      <c r="AO46" s="958"/>
      <c r="AP46" s="958"/>
      <c r="AQ46" s="958"/>
      <c r="AR46" s="958"/>
      <c r="AS46" s="958"/>
      <c r="AT46" s="958"/>
      <c r="AU46" s="958"/>
      <c r="AV46" s="958"/>
      <c r="AW46" s="958"/>
      <c r="AX46" s="958"/>
      <c r="AY46" s="958"/>
      <c r="AZ46" s="1026"/>
      <c r="BA46" s="1026"/>
      <c r="BB46" s="1026"/>
      <c r="BC46" s="1026"/>
      <c r="BD46" s="1026"/>
      <c r="BE46" s="959"/>
      <c r="BF46" s="959"/>
      <c r="BG46" s="959"/>
      <c r="BH46" s="959"/>
      <c r="BI46" s="960"/>
      <c r="BJ46" s="226"/>
      <c r="BK46" s="226"/>
      <c r="BL46" s="226"/>
      <c r="BM46" s="226"/>
      <c r="BN46" s="226"/>
      <c r="BO46" s="236"/>
      <c r="BP46" s="236"/>
      <c r="BQ46" s="233">
        <v>40</v>
      </c>
      <c r="BR46" s="234"/>
      <c r="BS46" s="977"/>
      <c r="BT46" s="978"/>
      <c r="BU46" s="978"/>
      <c r="BV46" s="978"/>
      <c r="BW46" s="978"/>
      <c r="BX46" s="978"/>
      <c r="BY46" s="978"/>
      <c r="BZ46" s="978"/>
      <c r="CA46" s="978"/>
      <c r="CB46" s="978"/>
      <c r="CC46" s="978"/>
      <c r="CD46" s="978"/>
      <c r="CE46" s="978"/>
      <c r="CF46" s="978"/>
      <c r="CG46" s="999"/>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224"/>
    </row>
    <row r="47" spans="1:131" ht="26.25" customHeight="1" x14ac:dyDescent="0.2">
      <c r="A47" s="233">
        <v>20</v>
      </c>
      <c r="B47" s="1015"/>
      <c r="C47" s="1016"/>
      <c r="D47" s="1016"/>
      <c r="E47" s="1016"/>
      <c r="F47" s="1016"/>
      <c r="G47" s="1016"/>
      <c r="H47" s="1016"/>
      <c r="I47" s="1016"/>
      <c r="J47" s="1016"/>
      <c r="K47" s="1016"/>
      <c r="L47" s="1016"/>
      <c r="M47" s="1016"/>
      <c r="N47" s="1016"/>
      <c r="O47" s="1016"/>
      <c r="P47" s="1017"/>
      <c r="Q47" s="1023"/>
      <c r="R47" s="1024"/>
      <c r="S47" s="1024"/>
      <c r="T47" s="1024"/>
      <c r="U47" s="1024"/>
      <c r="V47" s="1024"/>
      <c r="W47" s="1024"/>
      <c r="X47" s="1024"/>
      <c r="Y47" s="1024"/>
      <c r="Z47" s="1024"/>
      <c r="AA47" s="1024"/>
      <c r="AB47" s="1024"/>
      <c r="AC47" s="1024"/>
      <c r="AD47" s="1024"/>
      <c r="AE47" s="1025"/>
      <c r="AF47" s="1020"/>
      <c r="AG47" s="1021"/>
      <c r="AH47" s="1021"/>
      <c r="AI47" s="1021"/>
      <c r="AJ47" s="1022"/>
      <c r="AK47" s="967"/>
      <c r="AL47" s="958"/>
      <c r="AM47" s="958"/>
      <c r="AN47" s="958"/>
      <c r="AO47" s="958"/>
      <c r="AP47" s="958"/>
      <c r="AQ47" s="958"/>
      <c r="AR47" s="958"/>
      <c r="AS47" s="958"/>
      <c r="AT47" s="958"/>
      <c r="AU47" s="958"/>
      <c r="AV47" s="958"/>
      <c r="AW47" s="958"/>
      <c r="AX47" s="958"/>
      <c r="AY47" s="958"/>
      <c r="AZ47" s="1026"/>
      <c r="BA47" s="1026"/>
      <c r="BB47" s="1026"/>
      <c r="BC47" s="1026"/>
      <c r="BD47" s="1026"/>
      <c r="BE47" s="959"/>
      <c r="BF47" s="959"/>
      <c r="BG47" s="959"/>
      <c r="BH47" s="959"/>
      <c r="BI47" s="960"/>
      <c r="BJ47" s="226"/>
      <c r="BK47" s="226"/>
      <c r="BL47" s="226"/>
      <c r="BM47" s="226"/>
      <c r="BN47" s="226"/>
      <c r="BO47" s="236"/>
      <c r="BP47" s="236"/>
      <c r="BQ47" s="233">
        <v>41</v>
      </c>
      <c r="BR47" s="234"/>
      <c r="BS47" s="977"/>
      <c r="BT47" s="978"/>
      <c r="BU47" s="978"/>
      <c r="BV47" s="978"/>
      <c r="BW47" s="978"/>
      <c r="BX47" s="978"/>
      <c r="BY47" s="978"/>
      <c r="BZ47" s="978"/>
      <c r="CA47" s="978"/>
      <c r="CB47" s="978"/>
      <c r="CC47" s="978"/>
      <c r="CD47" s="978"/>
      <c r="CE47" s="978"/>
      <c r="CF47" s="978"/>
      <c r="CG47" s="999"/>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224"/>
    </row>
    <row r="48" spans="1:131" ht="26.25" customHeight="1" x14ac:dyDescent="0.2">
      <c r="A48" s="233">
        <v>21</v>
      </c>
      <c r="B48" s="1015"/>
      <c r="C48" s="1016"/>
      <c r="D48" s="1016"/>
      <c r="E48" s="1016"/>
      <c r="F48" s="1016"/>
      <c r="G48" s="1016"/>
      <c r="H48" s="1016"/>
      <c r="I48" s="1016"/>
      <c r="J48" s="1016"/>
      <c r="K48" s="1016"/>
      <c r="L48" s="1016"/>
      <c r="M48" s="1016"/>
      <c r="N48" s="1016"/>
      <c r="O48" s="1016"/>
      <c r="P48" s="1017"/>
      <c r="Q48" s="1023"/>
      <c r="R48" s="1024"/>
      <c r="S48" s="1024"/>
      <c r="T48" s="1024"/>
      <c r="U48" s="1024"/>
      <c r="V48" s="1024"/>
      <c r="W48" s="1024"/>
      <c r="X48" s="1024"/>
      <c r="Y48" s="1024"/>
      <c r="Z48" s="1024"/>
      <c r="AA48" s="1024"/>
      <c r="AB48" s="1024"/>
      <c r="AC48" s="1024"/>
      <c r="AD48" s="1024"/>
      <c r="AE48" s="1025"/>
      <c r="AF48" s="1020"/>
      <c r="AG48" s="1021"/>
      <c r="AH48" s="1021"/>
      <c r="AI48" s="1021"/>
      <c r="AJ48" s="1022"/>
      <c r="AK48" s="967"/>
      <c r="AL48" s="958"/>
      <c r="AM48" s="958"/>
      <c r="AN48" s="958"/>
      <c r="AO48" s="958"/>
      <c r="AP48" s="958"/>
      <c r="AQ48" s="958"/>
      <c r="AR48" s="958"/>
      <c r="AS48" s="958"/>
      <c r="AT48" s="958"/>
      <c r="AU48" s="958"/>
      <c r="AV48" s="958"/>
      <c r="AW48" s="958"/>
      <c r="AX48" s="958"/>
      <c r="AY48" s="958"/>
      <c r="AZ48" s="1026"/>
      <c r="BA48" s="1026"/>
      <c r="BB48" s="1026"/>
      <c r="BC48" s="1026"/>
      <c r="BD48" s="1026"/>
      <c r="BE48" s="959"/>
      <c r="BF48" s="959"/>
      <c r="BG48" s="959"/>
      <c r="BH48" s="959"/>
      <c r="BI48" s="960"/>
      <c r="BJ48" s="226"/>
      <c r="BK48" s="226"/>
      <c r="BL48" s="226"/>
      <c r="BM48" s="226"/>
      <c r="BN48" s="226"/>
      <c r="BO48" s="236"/>
      <c r="BP48" s="236"/>
      <c r="BQ48" s="233">
        <v>42</v>
      </c>
      <c r="BR48" s="234"/>
      <c r="BS48" s="977"/>
      <c r="BT48" s="978"/>
      <c r="BU48" s="978"/>
      <c r="BV48" s="978"/>
      <c r="BW48" s="978"/>
      <c r="BX48" s="978"/>
      <c r="BY48" s="978"/>
      <c r="BZ48" s="978"/>
      <c r="CA48" s="978"/>
      <c r="CB48" s="978"/>
      <c r="CC48" s="978"/>
      <c r="CD48" s="978"/>
      <c r="CE48" s="978"/>
      <c r="CF48" s="978"/>
      <c r="CG48" s="999"/>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224"/>
    </row>
    <row r="49" spans="1:131" ht="26.25" customHeight="1" x14ac:dyDescent="0.2">
      <c r="A49" s="233">
        <v>22</v>
      </c>
      <c r="B49" s="1015"/>
      <c r="C49" s="1016"/>
      <c r="D49" s="1016"/>
      <c r="E49" s="1016"/>
      <c r="F49" s="1016"/>
      <c r="G49" s="1016"/>
      <c r="H49" s="1016"/>
      <c r="I49" s="1016"/>
      <c r="J49" s="1016"/>
      <c r="K49" s="1016"/>
      <c r="L49" s="1016"/>
      <c r="M49" s="1016"/>
      <c r="N49" s="1016"/>
      <c r="O49" s="1016"/>
      <c r="P49" s="1017"/>
      <c r="Q49" s="1023"/>
      <c r="R49" s="1024"/>
      <c r="S49" s="1024"/>
      <c r="T49" s="1024"/>
      <c r="U49" s="1024"/>
      <c r="V49" s="1024"/>
      <c r="W49" s="1024"/>
      <c r="X49" s="1024"/>
      <c r="Y49" s="1024"/>
      <c r="Z49" s="1024"/>
      <c r="AA49" s="1024"/>
      <c r="AB49" s="1024"/>
      <c r="AC49" s="1024"/>
      <c r="AD49" s="1024"/>
      <c r="AE49" s="1025"/>
      <c r="AF49" s="1020"/>
      <c r="AG49" s="1021"/>
      <c r="AH49" s="1021"/>
      <c r="AI49" s="1021"/>
      <c r="AJ49" s="1022"/>
      <c r="AK49" s="967"/>
      <c r="AL49" s="958"/>
      <c r="AM49" s="958"/>
      <c r="AN49" s="958"/>
      <c r="AO49" s="958"/>
      <c r="AP49" s="958"/>
      <c r="AQ49" s="958"/>
      <c r="AR49" s="958"/>
      <c r="AS49" s="958"/>
      <c r="AT49" s="958"/>
      <c r="AU49" s="958"/>
      <c r="AV49" s="958"/>
      <c r="AW49" s="958"/>
      <c r="AX49" s="958"/>
      <c r="AY49" s="958"/>
      <c r="AZ49" s="1026"/>
      <c r="BA49" s="1026"/>
      <c r="BB49" s="1026"/>
      <c r="BC49" s="1026"/>
      <c r="BD49" s="1026"/>
      <c r="BE49" s="959"/>
      <c r="BF49" s="959"/>
      <c r="BG49" s="959"/>
      <c r="BH49" s="959"/>
      <c r="BI49" s="960"/>
      <c r="BJ49" s="226"/>
      <c r="BK49" s="226"/>
      <c r="BL49" s="226"/>
      <c r="BM49" s="226"/>
      <c r="BN49" s="226"/>
      <c r="BO49" s="236"/>
      <c r="BP49" s="236"/>
      <c r="BQ49" s="233">
        <v>43</v>
      </c>
      <c r="BR49" s="234"/>
      <c r="BS49" s="977"/>
      <c r="BT49" s="978"/>
      <c r="BU49" s="978"/>
      <c r="BV49" s="978"/>
      <c r="BW49" s="978"/>
      <c r="BX49" s="978"/>
      <c r="BY49" s="978"/>
      <c r="BZ49" s="978"/>
      <c r="CA49" s="978"/>
      <c r="CB49" s="978"/>
      <c r="CC49" s="978"/>
      <c r="CD49" s="978"/>
      <c r="CE49" s="978"/>
      <c r="CF49" s="978"/>
      <c r="CG49" s="999"/>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224"/>
    </row>
    <row r="50" spans="1:131" ht="26.25" customHeight="1" x14ac:dyDescent="0.2">
      <c r="A50" s="233">
        <v>23</v>
      </c>
      <c r="B50" s="1015"/>
      <c r="C50" s="1016"/>
      <c r="D50" s="1016"/>
      <c r="E50" s="1016"/>
      <c r="F50" s="1016"/>
      <c r="G50" s="1016"/>
      <c r="H50" s="1016"/>
      <c r="I50" s="1016"/>
      <c r="J50" s="1016"/>
      <c r="K50" s="1016"/>
      <c r="L50" s="1016"/>
      <c r="M50" s="1016"/>
      <c r="N50" s="1016"/>
      <c r="O50" s="1016"/>
      <c r="P50" s="1017"/>
      <c r="Q50" s="1018"/>
      <c r="R50" s="1010"/>
      <c r="S50" s="1010"/>
      <c r="T50" s="1010"/>
      <c r="U50" s="1010"/>
      <c r="V50" s="1010"/>
      <c r="W50" s="1010"/>
      <c r="X50" s="1010"/>
      <c r="Y50" s="1010"/>
      <c r="Z50" s="1010"/>
      <c r="AA50" s="1010"/>
      <c r="AB50" s="1010"/>
      <c r="AC50" s="1010"/>
      <c r="AD50" s="1010"/>
      <c r="AE50" s="1019"/>
      <c r="AF50" s="1020"/>
      <c r="AG50" s="1021"/>
      <c r="AH50" s="1021"/>
      <c r="AI50" s="1021"/>
      <c r="AJ50" s="1022"/>
      <c r="AK50" s="1009"/>
      <c r="AL50" s="1010"/>
      <c r="AM50" s="1010"/>
      <c r="AN50" s="1010"/>
      <c r="AO50" s="1010"/>
      <c r="AP50" s="1010"/>
      <c r="AQ50" s="1010"/>
      <c r="AR50" s="1010"/>
      <c r="AS50" s="1010"/>
      <c r="AT50" s="1010"/>
      <c r="AU50" s="1010"/>
      <c r="AV50" s="1010"/>
      <c r="AW50" s="1010"/>
      <c r="AX50" s="1010"/>
      <c r="AY50" s="1010"/>
      <c r="AZ50" s="1011"/>
      <c r="BA50" s="1011"/>
      <c r="BB50" s="1011"/>
      <c r="BC50" s="1011"/>
      <c r="BD50" s="1011"/>
      <c r="BE50" s="959"/>
      <c r="BF50" s="959"/>
      <c r="BG50" s="959"/>
      <c r="BH50" s="959"/>
      <c r="BI50" s="960"/>
      <c r="BJ50" s="226"/>
      <c r="BK50" s="226"/>
      <c r="BL50" s="226"/>
      <c r="BM50" s="226"/>
      <c r="BN50" s="226"/>
      <c r="BO50" s="236"/>
      <c r="BP50" s="236"/>
      <c r="BQ50" s="233">
        <v>44</v>
      </c>
      <c r="BR50" s="234"/>
      <c r="BS50" s="977"/>
      <c r="BT50" s="978"/>
      <c r="BU50" s="978"/>
      <c r="BV50" s="978"/>
      <c r="BW50" s="978"/>
      <c r="BX50" s="978"/>
      <c r="BY50" s="978"/>
      <c r="BZ50" s="978"/>
      <c r="CA50" s="978"/>
      <c r="CB50" s="978"/>
      <c r="CC50" s="978"/>
      <c r="CD50" s="978"/>
      <c r="CE50" s="978"/>
      <c r="CF50" s="978"/>
      <c r="CG50" s="999"/>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224"/>
    </row>
    <row r="51" spans="1:131" ht="26.25" customHeight="1" x14ac:dyDescent="0.2">
      <c r="A51" s="233">
        <v>24</v>
      </c>
      <c r="B51" s="1015"/>
      <c r="C51" s="1016"/>
      <c r="D51" s="1016"/>
      <c r="E51" s="1016"/>
      <c r="F51" s="1016"/>
      <c r="G51" s="1016"/>
      <c r="H51" s="1016"/>
      <c r="I51" s="1016"/>
      <c r="J51" s="1016"/>
      <c r="K51" s="1016"/>
      <c r="L51" s="1016"/>
      <c r="M51" s="1016"/>
      <c r="N51" s="1016"/>
      <c r="O51" s="1016"/>
      <c r="P51" s="1017"/>
      <c r="Q51" s="1018"/>
      <c r="R51" s="1010"/>
      <c r="S51" s="1010"/>
      <c r="T51" s="1010"/>
      <c r="U51" s="1010"/>
      <c r="V51" s="1010"/>
      <c r="W51" s="1010"/>
      <c r="X51" s="1010"/>
      <c r="Y51" s="1010"/>
      <c r="Z51" s="1010"/>
      <c r="AA51" s="1010"/>
      <c r="AB51" s="1010"/>
      <c r="AC51" s="1010"/>
      <c r="AD51" s="1010"/>
      <c r="AE51" s="1019"/>
      <c r="AF51" s="1020"/>
      <c r="AG51" s="1021"/>
      <c r="AH51" s="1021"/>
      <c r="AI51" s="1021"/>
      <c r="AJ51" s="1022"/>
      <c r="AK51" s="1009"/>
      <c r="AL51" s="1010"/>
      <c r="AM51" s="1010"/>
      <c r="AN51" s="1010"/>
      <c r="AO51" s="1010"/>
      <c r="AP51" s="1010"/>
      <c r="AQ51" s="1010"/>
      <c r="AR51" s="1010"/>
      <c r="AS51" s="1010"/>
      <c r="AT51" s="1010"/>
      <c r="AU51" s="1010"/>
      <c r="AV51" s="1010"/>
      <c r="AW51" s="1010"/>
      <c r="AX51" s="1010"/>
      <c r="AY51" s="1010"/>
      <c r="AZ51" s="1011"/>
      <c r="BA51" s="1011"/>
      <c r="BB51" s="1011"/>
      <c r="BC51" s="1011"/>
      <c r="BD51" s="1011"/>
      <c r="BE51" s="959"/>
      <c r="BF51" s="959"/>
      <c r="BG51" s="959"/>
      <c r="BH51" s="959"/>
      <c r="BI51" s="960"/>
      <c r="BJ51" s="226"/>
      <c r="BK51" s="226"/>
      <c r="BL51" s="226"/>
      <c r="BM51" s="226"/>
      <c r="BN51" s="226"/>
      <c r="BO51" s="236"/>
      <c r="BP51" s="236"/>
      <c r="BQ51" s="233">
        <v>45</v>
      </c>
      <c r="BR51" s="234"/>
      <c r="BS51" s="977"/>
      <c r="BT51" s="978"/>
      <c r="BU51" s="978"/>
      <c r="BV51" s="978"/>
      <c r="BW51" s="978"/>
      <c r="BX51" s="978"/>
      <c r="BY51" s="978"/>
      <c r="BZ51" s="978"/>
      <c r="CA51" s="978"/>
      <c r="CB51" s="978"/>
      <c r="CC51" s="978"/>
      <c r="CD51" s="978"/>
      <c r="CE51" s="978"/>
      <c r="CF51" s="978"/>
      <c r="CG51" s="999"/>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224"/>
    </row>
    <row r="52" spans="1:131" ht="26.25" customHeight="1" x14ac:dyDescent="0.2">
      <c r="A52" s="233">
        <v>25</v>
      </c>
      <c r="B52" s="1015"/>
      <c r="C52" s="1016"/>
      <c r="D52" s="1016"/>
      <c r="E52" s="1016"/>
      <c r="F52" s="1016"/>
      <c r="G52" s="1016"/>
      <c r="H52" s="1016"/>
      <c r="I52" s="1016"/>
      <c r="J52" s="1016"/>
      <c r="K52" s="1016"/>
      <c r="L52" s="1016"/>
      <c r="M52" s="1016"/>
      <c r="N52" s="1016"/>
      <c r="O52" s="1016"/>
      <c r="P52" s="1017"/>
      <c r="Q52" s="1018"/>
      <c r="R52" s="1010"/>
      <c r="S52" s="1010"/>
      <c r="T52" s="1010"/>
      <c r="U52" s="1010"/>
      <c r="V52" s="1010"/>
      <c r="W52" s="1010"/>
      <c r="X52" s="1010"/>
      <c r="Y52" s="1010"/>
      <c r="Z52" s="1010"/>
      <c r="AA52" s="1010"/>
      <c r="AB52" s="1010"/>
      <c r="AC52" s="1010"/>
      <c r="AD52" s="1010"/>
      <c r="AE52" s="1019"/>
      <c r="AF52" s="1020"/>
      <c r="AG52" s="1021"/>
      <c r="AH52" s="1021"/>
      <c r="AI52" s="1021"/>
      <c r="AJ52" s="1022"/>
      <c r="AK52" s="1009"/>
      <c r="AL52" s="1010"/>
      <c r="AM52" s="1010"/>
      <c r="AN52" s="1010"/>
      <c r="AO52" s="1010"/>
      <c r="AP52" s="1010"/>
      <c r="AQ52" s="1010"/>
      <c r="AR52" s="1010"/>
      <c r="AS52" s="1010"/>
      <c r="AT52" s="1010"/>
      <c r="AU52" s="1010"/>
      <c r="AV52" s="1010"/>
      <c r="AW52" s="1010"/>
      <c r="AX52" s="1010"/>
      <c r="AY52" s="1010"/>
      <c r="AZ52" s="1011"/>
      <c r="BA52" s="1011"/>
      <c r="BB52" s="1011"/>
      <c r="BC52" s="1011"/>
      <c r="BD52" s="1011"/>
      <c r="BE52" s="959"/>
      <c r="BF52" s="959"/>
      <c r="BG52" s="959"/>
      <c r="BH52" s="959"/>
      <c r="BI52" s="960"/>
      <c r="BJ52" s="226"/>
      <c r="BK52" s="226"/>
      <c r="BL52" s="226"/>
      <c r="BM52" s="226"/>
      <c r="BN52" s="226"/>
      <c r="BO52" s="236"/>
      <c r="BP52" s="236"/>
      <c r="BQ52" s="233">
        <v>46</v>
      </c>
      <c r="BR52" s="234"/>
      <c r="BS52" s="977"/>
      <c r="BT52" s="978"/>
      <c r="BU52" s="978"/>
      <c r="BV52" s="978"/>
      <c r="BW52" s="978"/>
      <c r="BX52" s="978"/>
      <c r="BY52" s="978"/>
      <c r="BZ52" s="978"/>
      <c r="CA52" s="978"/>
      <c r="CB52" s="978"/>
      <c r="CC52" s="978"/>
      <c r="CD52" s="978"/>
      <c r="CE52" s="978"/>
      <c r="CF52" s="978"/>
      <c r="CG52" s="999"/>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224"/>
    </row>
    <row r="53" spans="1:131" ht="26.25" customHeight="1" x14ac:dyDescent="0.2">
      <c r="A53" s="233">
        <v>26</v>
      </c>
      <c r="B53" s="1015"/>
      <c r="C53" s="1016"/>
      <c r="D53" s="1016"/>
      <c r="E53" s="1016"/>
      <c r="F53" s="1016"/>
      <c r="G53" s="1016"/>
      <c r="H53" s="1016"/>
      <c r="I53" s="1016"/>
      <c r="J53" s="1016"/>
      <c r="K53" s="1016"/>
      <c r="L53" s="1016"/>
      <c r="M53" s="1016"/>
      <c r="N53" s="1016"/>
      <c r="O53" s="1016"/>
      <c r="P53" s="1017"/>
      <c r="Q53" s="1018"/>
      <c r="R53" s="1010"/>
      <c r="S53" s="1010"/>
      <c r="T53" s="1010"/>
      <c r="U53" s="1010"/>
      <c r="V53" s="1010"/>
      <c r="W53" s="1010"/>
      <c r="X53" s="1010"/>
      <c r="Y53" s="1010"/>
      <c r="Z53" s="1010"/>
      <c r="AA53" s="1010"/>
      <c r="AB53" s="1010"/>
      <c r="AC53" s="1010"/>
      <c r="AD53" s="1010"/>
      <c r="AE53" s="1019"/>
      <c r="AF53" s="1020"/>
      <c r="AG53" s="1021"/>
      <c r="AH53" s="1021"/>
      <c r="AI53" s="1021"/>
      <c r="AJ53" s="1022"/>
      <c r="AK53" s="1009"/>
      <c r="AL53" s="1010"/>
      <c r="AM53" s="1010"/>
      <c r="AN53" s="1010"/>
      <c r="AO53" s="1010"/>
      <c r="AP53" s="1010"/>
      <c r="AQ53" s="1010"/>
      <c r="AR53" s="1010"/>
      <c r="AS53" s="1010"/>
      <c r="AT53" s="1010"/>
      <c r="AU53" s="1010"/>
      <c r="AV53" s="1010"/>
      <c r="AW53" s="1010"/>
      <c r="AX53" s="1010"/>
      <c r="AY53" s="1010"/>
      <c r="AZ53" s="1011"/>
      <c r="BA53" s="1011"/>
      <c r="BB53" s="1011"/>
      <c r="BC53" s="1011"/>
      <c r="BD53" s="1011"/>
      <c r="BE53" s="959"/>
      <c r="BF53" s="959"/>
      <c r="BG53" s="959"/>
      <c r="BH53" s="959"/>
      <c r="BI53" s="960"/>
      <c r="BJ53" s="226"/>
      <c r="BK53" s="226"/>
      <c r="BL53" s="226"/>
      <c r="BM53" s="226"/>
      <c r="BN53" s="226"/>
      <c r="BO53" s="236"/>
      <c r="BP53" s="236"/>
      <c r="BQ53" s="233">
        <v>47</v>
      </c>
      <c r="BR53" s="234"/>
      <c r="BS53" s="977"/>
      <c r="BT53" s="978"/>
      <c r="BU53" s="978"/>
      <c r="BV53" s="978"/>
      <c r="BW53" s="978"/>
      <c r="BX53" s="978"/>
      <c r="BY53" s="978"/>
      <c r="BZ53" s="978"/>
      <c r="CA53" s="978"/>
      <c r="CB53" s="978"/>
      <c r="CC53" s="978"/>
      <c r="CD53" s="978"/>
      <c r="CE53" s="978"/>
      <c r="CF53" s="978"/>
      <c r="CG53" s="999"/>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224"/>
    </row>
    <row r="54" spans="1:131" ht="26.25" customHeight="1" x14ac:dyDescent="0.2">
      <c r="A54" s="233">
        <v>27</v>
      </c>
      <c r="B54" s="1015"/>
      <c r="C54" s="1016"/>
      <c r="D54" s="1016"/>
      <c r="E54" s="1016"/>
      <c r="F54" s="1016"/>
      <c r="G54" s="1016"/>
      <c r="H54" s="1016"/>
      <c r="I54" s="1016"/>
      <c r="J54" s="1016"/>
      <c r="K54" s="1016"/>
      <c r="L54" s="1016"/>
      <c r="M54" s="1016"/>
      <c r="N54" s="1016"/>
      <c r="O54" s="1016"/>
      <c r="P54" s="1017"/>
      <c r="Q54" s="1018"/>
      <c r="R54" s="1010"/>
      <c r="S54" s="1010"/>
      <c r="T54" s="1010"/>
      <c r="U54" s="1010"/>
      <c r="V54" s="1010"/>
      <c r="W54" s="1010"/>
      <c r="X54" s="1010"/>
      <c r="Y54" s="1010"/>
      <c r="Z54" s="1010"/>
      <c r="AA54" s="1010"/>
      <c r="AB54" s="1010"/>
      <c r="AC54" s="1010"/>
      <c r="AD54" s="1010"/>
      <c r="AE54" s="1019"/>
      <c r="AF54" s="1020"/>
      <c r="AG54" s="1021"/>
      <c r="AH54" s="1021"/>
      <c r="AI54" s="1021"/>
      <c r="AJ54" s="1022"/>
      <c r="AK54" s="1009"/>
      <c r="AL54" s="1010"/>
      <c r="AM54" s="1010"/>
      <c r="AN54" s="1010"/>
      <c r="AO54" s="1010"/>
      <c r="AP54" s="1010"/>
      <c r="AQ54" s="1010"/>
      <c r="AR54" s="1010"/>
      <c r="AS54" s="1010"/>
      <c r="AT54" s="1010"/>
      <c r="AU54" s="1010"/>
      <c r="AV54" s="1010"/>
      <c r="AW54" s="1010"/>
      <c r="AX54" s="1010"/>
      <c r="AY54" s="1010"/>
      <c r="AZ54" s="1011"/>
      <c r="BA54" s="1011"/>
      <c r="BB54" s="1011"/>
      <c r="BC54" s="1011"/>
      <c r="BD54" s="1011"/>
      <c r="BE54" s="959"/>
      <c r="BF54" s="959"/>
      <c r="BG54" s="959"/>
      <c r="BH54" s="959"/>
      <c r="BI54" s="960"/>
      <c r="BJ54" s="226"/>
      <c r="BK54" s="226"/>
      <c r="BL54" s="226"/>
      <c r="BM54" s="226"/>
      <c r="BN54" s="226"/>
      <c r="BO54" s="236"/>
      <c r="BP54" s="236"/>
      <c r="BQ54" s="233">
        <v>48</v>
      </c>
      <c r="BR54" s="234"/>
      <c r="BS54" s="977"/>
      <c r="BT54" s="978"/>
      <c r="BU54" s="978"/>
      <c r="BV54" s="978"/>
      <c r="BW54" s="978"/>
      <c r="BX54" s="978"/>
      <c r="BY54" s="978"/>
      <c r="BZ54" s="978"/>
      <c r="CA54" s="978"/>
      <c r="CB54" s="978"/>
      <c r="CC54" s="978"/>
      <c r="CD54" s="978"/>
      <c r="CE54" s="978"/>
      <c r="CF54" s="978"/>
      <c r="CG54" s="999"/>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224"/>
    </row>
    <row r="55" spans="1:131" ht="26.25" customHeight="1" x14ac:dyDescent="0.2">
      <c r="A55" s="233">
        <v>28</v>
      </c>
      <c r="B55" s="1015"/>
      <c r="C55" s="1016"/>
      <c r="D55" s="1016"/>
      <c r="E55" s="1016"/>
      <c r="F55" s="1016"/>
      <c r="G55" s="1016"/>
      <c r="H55" s="1016"/>
      <c r="I55" s="1016"/>
      <c r="J55" s="1016"/>
      <c r="K55" s="1016"/>
      <c r="L55" s="1016"/>
      <c r="M55" s="1016"/>
      <c r="N55" s="1016"/>
      <c r="O55" s="1016"/>
      <c r="P55" s="1017"/>
      <c r="Q55" s="1018"/>
      <c r="R55" s="1010"/>
      <c r="S55" s="1010"/>
      <c r="T55" s="1010"/>
      <c r="U55" s="1010"/>
      <c r="V55" s="1010"/>
      <c r="W55" s="1010"/>
      <c r="X55" s="1010"/>
      <c r="Y55" s="1010"/>
      <c r="Z55" s="1010"/>
      <c r="AA55" s="1010"/>
      <c r="AB55" s="1010"/>
      <c r="AC55" s="1010"/>
      <c r="AD55" s="1010"/>
      <c r="AE55" s="1019"/>
      <c r="AF55" s="1020"/>
      <c r="AG55" s="1021"/>
      <c r="AH55" s="1021"/>
      <c r="AI55" s="1021"/>
      <c r="AJ55" s="1022"/>
      <c r="AK55" s="1009"/>
      <c r="AL55" s="1010"/>
      <c r="AM55" s="1010"/>
      <c r="AN55" s="1010"/>
      <c r="AO55" s="1010"/>
      <c r="AP55" s="1010"/>
      <c r="AQ55" s="1010"/>
      <c r="AR55" s="1010"/>
      <c r="AS55" s="1010"/>
      <c r="AT55" s="1010"/>
      <c r="AU55" s="1010"/>
      <c r="AV55" s="1010"/>
      <c r="AW55" s="1010"/>
      <c r="AX55" s="1010"/>
      <c r="AY55" s="1010"/>
      <c r="AZ55" s="1011"/>
      <c r="BA55" s="1011"/>
      <c r="BB55" s="1011"/>
      <c r="BC55" s="1011"/>
      <c r="BD55" s="1011"/>
      <c r="BE55" s="959"/>
      <c r="BF55" s="959"/>
      <c r="BG55" s="959"/>
      <c r="BH55" s="959"/>
      <c r="BI55" s="960"/>
      <c r="BJ55" s="226"/>
      <c r="BK55" s="226"/>
      <c r="BL55" s="226"/>
      <c r="BM55" s="226"/>
      <c r="BN55" s="226"/>
      <c r="BO55" s="236"/>
      <c r="BP55" s="236"/>
      <c r="BQ55" s="233">
        <v>49</v>
      </c>
      <c r="BR55" s="234"/>
      <c r="BS55" s="977"/>
      <c r="BT55" s="978"/>
      <c r="BU55" s="978"/>
      <c r="BV55" s="978"/>
      <c r="BW55" s="978"/>
      <c r="BX55" s="978"/>
      <c r="BY55" s="978"/>
      <c r="BZ55" s="978"/>
      <c r="CA55" s="978"/>
      <c r="CB55" s="978"/>
      <c r="CC55" s="978"/>
      <c r="CD55" s="978"/>
      <c r="CE55" s="978"/>
      <c r="CF55" s="978"/>
      <c r="CG55" s="999"/>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224"/>
    </row>
    <row r="56" spans="1:131" ht="26.25" customHeight="1" x14ac:dyDescent="0.2">
      <c r="A56" s="233">
        <v>29</v>
      </c>
      <c r="B56" s="1015"/>
      <c r="C56" s="1016"/>
      <c r="D56" s="1016"/>
      <c r="E56" s="1016"/>
      <c r="F56" s="1016"/>
      <c r="G56" s="1016"/>
      <c r="H56" s="1016"/>
      <c r="I56" s="1016"/>
      <c r="J56" s="1016"/>
      <c r="K56" s="1016"/>
      <c r="L56" s="1016"/>
      <c r="M56" s="1016"/>
      <c r="N56" s="1016"/>
      <c r="O56" s="1016"/>
      <c r="P56" s="1017"/>
      <c r="Q56" s="1018"/>
      <c r="R56" s="1010"/>
      <c r="S56" s="1010"/>
      <c r="T56" s="1010"/>
      <c r="U56" s="1010"/>
      <c r="V56" s="1010"/>
      <c r="W56" s="1010"/>
      <c r="X56" s="1010"/>
      <c r="Y56" s="1010"/>
      <c r="Z56" s="1010"/>
      <c r="AA56" s="1010"/>
      <c r="AB56" s="1010"/>
      <c r="AC56" s="1010"/>
      <c r="AD56" s="1010"/>
      <c r="AE56" s="1019"/>
      <c r="AF56" s="1020"/>
      <c r="AG56" s="1021"/>
      <c r="AH56" s="1021"/>
      <c r="AI56" s="1021"/>
      <c r="AJ56" s="1022"/>
      <c r="AK56" s="1009"/>
      <c r="AL56" s="1010"/>
      <c r="AM56" s="1010"/>
      <c r="AN56" s="1010"/>
      <c r="AO56" s="1010"/>
      <c r="AP56" s="1010"/>
      <c r="AQ56" s="1010"/>
      <c r="AR56" s="1010"/>
      <c r="AS56" s="1010"/>
      <c r="AT56" s="1010"/>
      <c r="AU56" s="1010"/>
      <c r="AV56" s="1010"/>
      <c r="AW56" s="1010"/>
      <c r="AX56" s="1010"/>
      <c r="AY56" s="1010"/>
      <c r="AZ56" s="1011"/>
      <c r="BA56" s="1011"/>
      <c r="BB56" s="1011"/>
      <c r="BC56" s="1011"/>
      <c r="BD56" s="1011"/>
      <c r="BE56" s="959"/>
      <c r="BF56" s="959"/>
      <c r="BG56" s="959"/>
      <c r="BH56" s="959"/>
      <c r="BI56" s="960"/>
      <c r="BJ56" s="226"/>
      <c r="BK56" s="226"/>
      <c r="BL56" s="226"/>
      <c r="BM56" s="226"/>
      <c r="BN56" s="226"/>
      <c r="BO56" s="236"/>
      <c r="BP56" s="236"/>
      <c r="BQ56" s="233">
        <v>50</v>
      </c>
      <c r="BR56" s="234"/>
      <c r="BS56" s="977"/>
      <c r="BT56" s="978"/>
      <c r="BU56" s="978"/>
      <c r="BV56" s="978"/>
      <c r="BW56" s="978"/>
      <c r="BX56" s="978"/>
      <c r="BY56" s="978"/>
      <c r="BZ56" s="978"/>
      <c r="CA56" s="978"/>
      <c r="CB56" s="978"/>
      <c r="CC56" s="978"/>
      <c r="CD56" s="978"/>
      <c r="CE56" s="978"/>
      <c r="CF56" s="978"/>
      <c r="CG56" s="999"/>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224"/>
    </row>
    <row r="57" spans="1:131" ht="26.25" customHeight="1" x14ac:dyDescent="0.2">
      <c r="A57" s="233">
        <v>30</v>
      </c>
      <c r="B57" s="1015"/>
      <c r="C57" s="1016"/>
      <c r="D57" s="1016"/>
      <c r="E57" s="1016"/>
      <c r="F57" s="1016"/>
      <c r="G57" s="1016"/>
      <c r="H57" s="1016"/>
      <c r="I57" s="1016"/>
      <c r="J57" s="1016"/>
      <c r="K57" s="1016"/>
      <c r="L57" s="1016"/>
      <c r="M57" s="1016"/>
      <c r="N57" s="1016"/>
      <c r="O57" s="1016"/>
      <c r="P57" s="1017"/>
      <c r="Q57" s="1018"/>
      <c r="R57" s="1010"/>
      <c r="S57" s="1010"/>
      <c r="T57" s="1010"/>
      <c r="U57" s="1010"/>
      <c r="V57" s="1010"/>
      <c r="W57" s="1010"/>
      <c r="X57" s="1010"/>
      <c r="Y57" s="1010"/>
      <c r="Z57" s="1010"/>
      <c r="AA57" s="1010"/>
      <c r="AB57" s="1010"/>
      <c r="AC57" s="1010"/>
      <c r="AD57" s="1010"/>
      <c r="AE57" s="1019"/>
      <c r="AF57" s="1020"/>
      <c r="AG57" s="1021"/>
      <c r="AH57" s="1021"/>
      <c r="AI57" s="1021"/>
      <c r="AJ57" s="1022"/>
      <c r="AK57" s="1009"/>
      <c r="AL57" s="1010"/>
      <c r="AM57" s="1010"/>
      <c r="AN57" s="1010"/>
      <c r="AO57" s="1010"/>
      <c r="AP57" s="1010"/>
      <c r="AQ57" s="1010"/>
      <c r="AR57" s="1010"/>
      <c r="AS57" s="1010"/>
      <c r="AT57" s="1010"/>
      <c r="AU57" s="1010"/>
      <c r="AV57" s="1010"/>
      <c r="AW57" s="1010"/>
      <c r="AX57" s="1010"/>
      <c r="AY57" s="1010"/>
      <c r="AZ57" s="1011"/>
      <c r="BA57" s="1011"/>
      <c r="BB57" s="1011"/>
      <c r="BC57" s="1011"/>
      <c r="BD57" s="1011"/>
      <c r="BE57" s="959"/>
      <c r="BF57" s="959"/>
      <c r="BG57" s="959"/>
      <c r="BH57" s="959"/>
      <c r="BI57" s="960"/>
      <c r="BJ57" s="226"/>
      <c r="BK57" s="226"/>
      <c r="BL57" s="226"/>
      <c r="BM57" s="226"/>
      <c r="BN57" s="226"/>
      <c r="BO57" s="236"/>
      <c r="BP57" s="236"/>
      <c r="BQ57" s="233">
        <v>51</v>
      </c>
      <c r="BR57" s="234"/>
      <c r="BS57" s="977"/>
      <c r="BT57" s="978"/>
      <c r="BU57" s="978"/>
      <c r="BV57" s="978"/>
      <c r="BW57" s="978"/>
      <c r="BX57" s="978"/>
      <c r="BY57" s="978"/>
      <c r="BZ57" s="978"/>
      <c r="CA57" s="978"/>
      <c r="CB57" s="978"/>
      <c r="CC57" s="978"/>
      <c r="CD57" s="978"/>
      <c r="CE57" s="978"/>
      <c r="CF57" s="978"/>
      <c r="CG57" s="999"/>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224"/>
    </row>
    <row r="58" spans="1:131" ht="26.25" customHeight="1" x14ac:dyDescent="0.2">
      <c r="A58" s="233">
        <v>31</v>
      </c>
      <c r="B58" s="1015"/>
      <c r="C58" s="1016"/>
      <c r="D58" s="1016"/>
      <c r="E58" s="1016"/>
      <c r="F58" s="1016"/>
      <c r="G58" s="1016"/>
      <c r="H58" s="1016"/>
      <c r="I58" s="1016"/>
      <c r="J58" s="1016"/>
      <c r="K58" s="1016"/>
      <c r="L58" s="1016"/>
      <c r="M58" s="1016"/>
      <c r="N58" s="1016"/>
      <c r="O58" s="1016"/>
      <c r="P58" s="1017"/>
      <c r="Q58" s="1018"/>
      <c r="R58" s="1010"/>
      <c r="S58" s="1010"/>
      <c r="T58" s="1010"/>
      <c r="U58" s="1010"/>
      <c r="V58" s="1010"/>
      <c r="W58" s="1010"/>
      <c r="X58" s="1010"/>
      <c r="Y58" s="1010"/>
      <c r="Z58" s="1010"/>
      <c r="AA58" s="1010"/>
      <c r="AB58" s="1010"/>
      <c r="AC58" s="1010"/>
      <c r="AD58" s="1010"/>
      <c r="AE58" s="1019"/>
      <c r="AF58" s="1020"/>
      <c r="AG58" s="1021"/>
      <c r="AH58" s="1021"/>
      <c r="AI58" s="1021"/>
      <c r="AJ58" s="1022"/>
      <c r="AK58" s="1009"/>
      <c r="AL58" s="1010"/>
      <c r="AM58" s="1010"/>
      <c r="AN58" s="1010"/>
      <c r="AO58" s="1010"/>
      <c r="AP58" s="1010"/>
      <c r="AQ58" s="1010"/>
      <c r="AR58" s="1010"/>
      <c r="AS58" s="1010"/>
      <c r="AT58" s="1010"/>
      <c r="AU58" s="1010"/>
      <c r="AV58" s="1010"/>
      <c r="AW58" s="1010"/>
      <c r="AX58" s="1010"/>
      <c r="AY58" s="1010"/>
      <c r="AZ58" s="1011"/>
      <c r="BA58" s="1011"/>
      <c r="BB58" s="1011"/>
      <c r="BC58" s="1011"/>
      <c r="BD58" s="1011"/>
      <c r="BE58" s="959"/>
      <c r="BF58" s="959"/>
      <c r="BG58" s="959"/>
      <c r="BH58" s="959"/>
      <c r="BI58" s="960"/>
      <c r="BJ58" s="226"/>
      <c r="BK58" s="226"/>
      <c r="BL58" s="226"/>
      <c r="BM58" s="226"/>
      <c r="BN58" s="226"/>
      <c r="BO58" s="236"/>
      <c r="BP58" s="236"/>
      <c r="BQ58" s="233">
        <v>52</v>
      </c>
      <c r="BR58" s="234"/>
      <c r="BS58" s="977"/>
      <c r="BT58" s="978"/>
      <c r="BU58" s="978"/>
      <c r="BV58" s="978"/>
      <c r="BW58" s="978"/>
      <c r="BX58" s="978"/>
      <c r="BY58" s="978"/>
      <c r="BZ58" s="978"/>
      <c r="CA58" s="978"/>
      <c r="CB58" s="978"/>
      <c r="CC58" s="978"/>
      <c r="CD58" s="978"/>
      <c r="CE58" s="978"/>
      <c r="CF58" s="978"/>
      <c r="CG58" s="999"/>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224"/>
    </row>
    <row r="59" spans="1:131" ht="26.25" customHeight="1" x14ac:dyDescent="0.2">
      <c r="A59" s="233">
        <v>32</v>
      </c>
      <c r="B59" s="1015"/>
      <c r="C59" s="1016"/>
      <c r="D59" s="1016"/>
      <c r="E59" s="1016"/>
      <c r="F59" s="1016"/>
      <c r="G59" s="1016"/>
      <c r="H59" s="1016"/>
      <c r="I59" s="1016"/>
      <c r="J59" s="1016"/>
      <c r="K59" s="1016"/>
      <c r="L59" s="1016"/>
      <c r="M59" s="1016"/>
      <c r="N59" s="1016"/>
      <c r="O59" s="1016"/>
      <c r="P59" s="1017"/>
      <c r="Q59" s="1018"/>
      <c r="R59" s="1010"/>
      <c r="S59" s="1010"/>
      <c r="T59" s="1010"/>
      <c r="U59" s="1010"/>
      <c r="V59" s="1010"/>
      <c r="W59" s="1010"/>
      <c r="X59" s="1010"/>
      <c r="Y59" s="1010"/>
      <c r="Z59" s="1010"/>
      <c r="AA59" s="1010"/>
      <c r="AB59" s="1010"/>
      <c r="AC59" s="1010"/>
      <c r="AD59" s="1010"/>
      <c r="AE59" s="1019"/>
      <c r="AF59" s="1020"/>
      <c r="AG59" s="1021"/>
      <c r="AH59" s="1021"/>
      <c r="AI59" s="1021"/>
      <c r="AJ59" s="1022"/>
      <c r="AK59" s="1009"/>
      <c r="AL59" s="1010"/>
      <c r="AM59" s="1010"/>
      <c r="AN59" s="1010"/>
      <c r="AO59" s="1010"/>
      <c r="AP59" s="1010"/>
      <c r="AQ59" s="1010"/>
      <c r="AR59" s="1010"/>
      <c r="AS59" s="1010"/>
      <c r="AT59" s="1010"/>
      <c r="AU59" s="1010"/>
      <c r="AV59" s="1010"/>
      <c r="AW59" s="1010"/>
      <c r="AX59" s="1010"/>
      <c r="AY59" s="1010"/>
      <c r="AZ59" s="1011"/>
      <c r="BA59" s="1011"/>
      <c r="BB59" s="1011"/>
      <c r="BC59" s="1011"/>
      <c r="BD59" s="1011"/>
      <c r="BE59" s="959"/>
      <c r="BF59" s="959"/>
      <c r="BG59" s="959"/>
      <c r="BH59" s="959"/>
      <c r="BI59" s="960"/>
      <c r="BJ59" s="226"/>
      <c r="BK59" s="226"/>
      <c r="BL59" s="226"/>
      <c r="BM59" s="226"/>
      <c r="BN59" s="226"/>
      <c r="BO59" s="236"/>
      <c r="BP59" s="236"/>
      <c r="BQ59" s="233">
        <v>53</v>
      </c>
      <c r="BR59" s="234"/>
      <c r="BS59" s="977"/>
      <c r="BT59" s="978"/>
      <c r="BU59" s="978"/>
      <c r="BV59" s="978"/>
      <c r="BW59" s="978"/>
      <c r="BX59" s="978"/>
      <c r="BY59" s="978"/>
      <c r="BZ59" s="978"/>
      <c r="CA59" s="978"/>
      <c r="CB59" s="978"/>
      <c r="CC59" s="978"/>
      <c r="CD59" s="978"/>
      <c r="CE59" s="978"/>
      <c r="CF59" s="978"/>
      <c r="CG59" s="999"/>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224"/>
    </row>
    <row r="60" spans="1:131" ht="26.25" customHeight="1" x14ac:dyDescent="0.2">
      <c r="A60" s="233">
        <v>33</v>
      </c>
      <c r="B60" s="1015"/>
      <c r="C60" s="1016"/>
      <c r="D60" s="1016"/>
      <c r="E60" s="1016"/>
      <c r="F60" s="1016"/>
      <c r="G60" s="1016"/>
      <c r="H60" s="1016"/>
      <c r="I60" s="1016"/>
      <c r="J60" s="1016"/>
      <c r="K60" s="1016"/>
      <c r="L60" s="1016"/>
      <c r="M60" s="1016"/>
      <c r="N60" s="1016"/>
      <c r="O60" s="1016"/>
      <c r="P60" s="1017"/>
      <c r="Q60" s="1018"/>
      <c r="R60" s="1010"/>
      <c r="S60" s="1010"/>
      <c r="T60" s="1010"/>
      <c r="U60" s="1010"/>
      <c r="V60" s="1010"/>
      <c r="W60" s="1010"/>
      <c r="X60" s="1010"/>
      <c r="Y60" s="1010"/>
      <c r="Z60" s="1010"/>
      <c r="AA60" s="1010"/>
      <c r="AB60" s="1010"/>
      <c r="AC60" s="1010"/>
      <c r="AD60" s="1010"/>
      <c r="AE60" s="1019"/>
      <c r="AF60" s="1020"/>
      <c r="AG60" s="1021"/>
      <c r="AH60" s="1021"/>
      <c r="AI60" s="1021"/>
      <c r="AJ60" s="1022"/>
      <c r="AK60" s="1009"/>
      <c r="AL60" s="1010"/>
      <c r="AM60" s="1010"/>
      <c r="AN60" s="1010"/>
      <c r="AO60" s="1010"/>
      <c r="AP60" s="1010"/>
      <c r="AQ60" s="1010"/>
      <c r="AR60" s="1010"/>
      <c r="AS60" s="1010"/>
      <c r="AT60" s="1010"/>
      <c r="AU60" s="1010"/>
      <c r="AV60" s="1010"/>
      <c r="AW60" s="1010"/>
      <c r="AX60" s="1010"/>
      <c r="AY60" s="1010"/>
      <c r="AZ60" s="1011"/>
      <c r="BA60" s="1011"/>
      <c r="BB60" s="1011"/>
      <c r="BC60" s="1011"/>
      <c r="BD60" s="1011"/>
      <c r="BE60" s="959"/>
      <c r="BF60" s="959"/>
      <c r="BG60" s="959"/>
      <c r="BH60" s="959"/>
      <c r="BI60" s="960"/>
      <c r="BJ60" s="226"/>
      <c r="BK60" s="226"/>
      <c r="BL60" s="226"/>
      <c r="BM60" s="226"/>
      <c r="BN60" s="226"/>
      <c r="BO60" s="236"/>
      <c r="BP60" s="236"/>
      <c r="BQ60" s="233">
        <v>54</v>
      </c>
      <c r="BR60" s="234"/>
      <c r="BS60" s="977"/>
      <c r="BT60" s="978"/>
      <c r="BU60" s="978"/>
      <c r="BV60" s="978"/>
      <c r="BW60" s="978"/>
      <c r="BX60" s="978"/>
      <c r="BY60" s="978"/>
      <c r="BZ60" s="978"/>
      <c r="CA60" s="978"/>
      <c r="CB60" s="978"/>
      <c r="CC60" s="978"/>
      <c r="CD60" s="978"/>
      <c r="CE60" s="978"/>
      <c r="CF60" s="978"/>
      <c r="CG60" s="999"/>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224"/>
    </row>
    <row r="61" spans="1:131" ht="26.25" customHeight="1" thickBot="1" x14ac:dyDescent="0.25">
      <c r="A61" s="233">
        <v>34</v>
      </c>
      <c r="B61" s="1015"/>
      <c r="C61" s="1016"/>
      <c r="D61" s="1016"/>
      <c r="E61" s="1016"/>
      <c r="F61" s="1016"/>
      <c r="G61" s="1016"/>
      <c r="H61" s="1016"/>
      <c r="I61" s="1016"/>
      <c r="J61" s="1016"/>
      <c r="K61" s="1016"/>
      <c r="L61" s="1016"/>
      <c r="M61" s="1016"/>
      <c r="N61" s="1016"/>
      <c r="O61" s="1016"/>
      <c r="P61" s="1017"/>
      <c r="Q61" s="1018"/>
      <c r="R61" s="1010"/>
      <c r="S61" s="1010"/>
      <c r="T61" s="1010"/>
      <c r="U61" s="1010"/>
      <c r="V61" s="1010"/>
      <c r="W61" s="1010"/>
      <c r="X61" s="1010"/>
      <c r="Y61" s="1010"/>
      <c r="Z61" s="1010"/>
      <c r="AA61" s="1010"/>
      <c r="AB61" s="1010"/>
      <c r="AC61" s="1010"/>
      <c r="AD61" s="1010"/>
      <c r="AE61" s="1019"/>
      <c r="AF61" s="1020"/>
      <c r="AG61" s="1021"/>
      <c r="AH61" s="1021"/>
      <c r="AI61" s="1021"/>
      <c r="AJ61" s="1022"/>
      <c r="AK61" s="1009"/>
      <c r="AL61" s="1010"/>
      <c r="AM61" s="1010"/>
      <c r="AN61" s="1010"/>
      <c r="AO61" s="1010"/>
      <c r="AP61" s="1010"/>
      <c r="AQ61" s="1010"/>
      <c r="AR61" s="1010"/>
      <c r="AS61" s="1010"/>
      <c r="AT61" s="1010"/>
      <c r="AU61" s="1010"/>
      <c r="AV61" s="1010"/>
      <c r="AW61" s="1010"/>
      <c r="AX61" s="1010"/>
      <c r="AY61" s="1010"/>
      <c r="AZ61" s="1011"/>
      <c r="BA61" s="1011"/>
      <c r="BB61" s="1011"/>
      <c r="BC61" s="1011"/>
      <c r="BD61" s="1011"/>
      <c r="BE61" s="959"/>
      <c r="BF61" s="959"/>
      <c r="BG61" s="959"/>
      <c r="BH61" s="959"/>
      <c r="BI61" s="960"/>
      <c r="BJ61" s="226"/>
      <c r="BK61" s="226"/>
      <c r="BL61" s="226"/>
      <c r="BM61" s="226"/>
      <c r="BN61" s="226"/>
      <c r="BO61" s="236"/>
      <c r="BP61" s="236"/>
      <c r="BQ61" s="233">
        <v>55</v>
      </c>
      <c r="BR61" s="234"/>
      <c r="BS61" s="977"/>
      <c r="BT61" s="978"/>
      <c r="BU61" s="978"/>
      <c r="BV61" s="978"/>
      <c r="BW61" s="978"/>
      <c r="BX61" s="978"/>
      <c r="BY61" s="978"/>
      <c r="BZ61" s="978"/>
      <c r="CA61" s="978"/>
      <c r="CB61" s="978"/>
      <c r="CC61" s="978"/>
      <c r="CD61" s="978"/>
      <c r="CE61" s="978"/>
      <c r="CF61" s="978"/>
      <c r="CG61" s="999"/>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224"/>
    </row>
    <row r="62" spans="1:131" ht="26.25" customHeight="1" x14ac:dyDescent="0.2">
      <c r="A62" s="233">
        <v>35</v>
      </c>
      <c r="B62" s="1015"/>
      <c r="C62" s="1016"/>
      <c r="D62" s="1016"/>
      <c r="E62" s="1016"/>
      <c r="F62" s="1016"/>
      <c r="G62" s="1016"/>
      <c r="H62" s="1016"/>
      <c r="I62" s="1016"/>
      <c r="J62" s="1016"/>
      <c r="K62" s="1016"/>
      <c r="L62" s="1016"/>
      <c r="M62" s="1016"/>
      <c r="N62" s="1016"/>
      <c r="O62" s="1016"/>
      <c r="P62" s="1017"/>
      <c r="Q62" s="1018"/>
      <c r="R62" s="1010"/>
      <c r="S62" s="1010"/>
      <c r="T62" s="1010"/>
      <c r="U62" s="1010"/>
      <c r="V62" s="1010"/>
      <c r="W62" s="1010"/>
      <c r="X62" s="1010"/>
      <c r="Y62" s="1010"/>
      <c r="Z62" s="1010"/>
      <c r="AA62" s="1010"/>
      <c r="AB62" s="1010"/>
      <c r="AC62" s="1010"/>
      <c r="AD62" s="1010"/>
      <c r="AE62" s="1019"/>
      <c r="AF62" s="1020"/>
      <c r="AG62" s="1021"/>
      <c r="AH62" s="1021"/>
      <c r="AI62" s="1021"/>
      <c r="AJ62" s="1022"/>
      <c r="AK62" s="1009"/>
      <c r="AL62" s="1010"/>
      <c r="AM62" s="1010"/>
      <c r="AN62" s="1010"/>
      <c r="AO62" s="1010"/>
      <c r="AP62" s="1010"/>
      <c r="AQ62" s="1010"/>
      <c r="AR62" s="1010"/>
      <c r="AS62" s="1010"/>
      <c r="AT62" s="1010"/>
      <c r="AU62" s="1010"/>
      <c r="AV62" s="1010"/>
      <c r="AW62" s="1010"/>
      <c r="AX62" s="1010"/>
      <c r="AY62" s="1010"/>
      <c r="AZ62" s="1011"/>
      <c r="BA62" s="1011"/>
      <c r="BB62" s="1011"/>
      <c r="BC62" s="1011"/>
      <c r="BD62" s="1011"/>
      <c r="BE62" s="959"/>
      <c r="BF62" s="959"/>
      <c r="BG62" s="959"/>
      <c r="BH62" s="959"/>
      <c r="BI62" s="960"/>
      <c r="BJ62" s="1012" t="s">
        <v>393</v>
      </c>
      <c r="BK62" s="1013"/>
      <c r="BL62" s="1013"/>
      <c r="BM62" s="1013"/>
      <c r="BN62" s="1014"/>
      <c r="BO62" s="236"/>
      <c r="BP62" s="236"/>
      <c r="BQ62" s="233">
        <v>56</v>
      </c>
      <c r="BR62" s="234"/>
      <c r="BS62" s="977"/>
      <c r="BT62" s="978"/>
      <c r="BU62" s="978"/>
      <c r="BV62" s="978"/>
      <c r="BW62" s="978"/>
      <c r="BX62" s="978"/>
      <c r="BY62" s="978"/>
      <c r="BZ62" s="978"/>
      <c r="CA62" s="978"/>
      <c r="CB62" s="978"/>
      <c r="CC62" s="978"/>
      <c r="CD62" s="978"/>
      <c r="CE62" s="978"/>
      <c r="CF62" s="978"/>
      <c r="CG62" s="999"/>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224"/>
    </row>
    <row r="63" spans="1:131" ht="26.25" customHeight="1" thickBot="1" x14ac:dyDescent="0.25">
      <c r="A63" s="235" t="s">
        <v>375</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5"/>
      <c r="AF63" s="1006">
        <v>55</v>
      </c>
      <c r="AG63" s="946"/>
      <c r="AH63" s="946"/>
      <c r="AI63" s="946"/>
      <c r="AJ63" s="1007"/>
      <c r="AK63" s="1008"/>
      <c r="AL63" s="950"/>
      <c r="AM63" s="950"/>
      <c r="AN63" s="950"/>
      <c r="AO63" s="950"/>
      <c r="AP63" s="946">
        <v>230</v>
      </c>
      <c r="AQ63" s="946"/>
      <c r="AR63" s="946"/>
      <c r="AS63" s="946"/>
      <c r="AT63" s="946"/>
      <c r="AU63" s="946">
        <v>140</v>
      </c>
      <c r="AV63" s="946"/>
      <c r="AW63" s="946"/>
      <c r="AX63" s="946"/>
      <c r="AY63" s="946"/>
      <c r="AZ63" s="1002"/>
      <c r="BA63" s="1002"/>
      <c r="BB63" s="1002"/>
      <c r="BC63" s="1002"/>
      <c r="BD63" s="1002"/>
      <c r="BE63" s="947"/>
      <c r="BF63" s="947"/>
      <c r="BG63" s="947"/>
      <c r="BH63" s="947"/>
      <c r="BI63" s="948"/>
      <c r="BJ63" s="1003" t="s">
        <v>121</v>
      </c>
      <c r="BK63" s="940"/>
      <c r="BL63" s="940"/>
      <c r="BM63" s="940"/>
      <c r="BN63" s="1004"/>
      <c r="BO63" s="236"/>
      <c r="BP63" s="236"/>
      <c r="BQ63" s="233">
        <v>57</v>
      </c>
      <c r="BR63" s="234"/>
      <c r="BS63" s="977"/>
      <c r="BT63" s="978"/>
      <c r="BU63" s="978"/>
      <c r="BV63" s="978"/>
      <c r="BW63" s="978"/>
      <c r="BX63" s="978"/>
      <c r="BY63" s="978"/>
      <c r="BZ63" s="978"/>
      <c r="CA63" s="978"/>
      <c r="CB63" s="978"/>
      <c r="CC63" s="978"/>
      <c r="CD63" s="978"/>
      <c r="CE63" s="978"/>
      <c r="CF63" s="978"/>
      <c r="CG63" s="999"/>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7"/>
      <c r="BT64" s="978"/>
      <c r="BU64" s="978"/>
      <c r="BV64" s="978"/>
      <c r="BW64" s="978"/>
      <c r="BX64" s="978"/>
      <c r="BY64" s="978"/>
      <c r="BZ64" s="978"/>
      <c r="CA64" s="978"/>
      <c r="CB64" s="978"/>
      <c r="CC64" s="978"/>
      <c r="CD64" s="978"/>
      <c r="CE64" s="978"/>
      <c r="CF64" s="978"/>
      <c r="CG64" s="999"/>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7"/>
      <c r="BT65" s="978"/>
      <c r="BU65" s="978"/>
      <c r="BV65" s="978"/>
      <c r="BW65" s="978"/>
      <c r="BX65" s="978"/>
      <c r="BY65" s="978"/>
      <c r="BZ65" s="978"/>
      <c r="CA65" s="978"/>
      <c r="CB65" s="978"/>
      <c r="CC65" s="978"/>
      <c r="CD65" s="978"/>
      <c r="CE65" s="978"/>
      <c r="CF65" s="978"/>
      <c r="CG65" s="999"/>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224"/>
    </row>
    <row r="66" spans="1:131" ht="26.25" customHeight="1" x14ac:dyDescent="0.2">
      <c r="A66" s="980" t="s">
        <v>396</v>
      </c>
      <c r="B66" s="981"/>
      <c r="C66" s="981"/>
      <c r="D66" s="981"/>
      <c r="E66" s="981"/>
      <c r="F66" s="981"/>
      <c r="G66" s="981"/>
      <c r="H66" s="981"/>
      <c r="I66" s="981"/>
      <c r="J66" s="981"/>
      <c r="K66" s="981"/>
      <c r="L66" s="981"/>
      <c r="M66" s="981"/>
      <c r="N66" s="981"/>
      <c r="O66" s="981"/>
      <c r="P66" s="982"/>
      <c r="Q66" s="986" t="s">
        <v>379</v>
      </c>
      <c r="R66" s="987"/>
      <c r="S66" s="987"/>
      <c r="T66" s="987"/>
      <c r="U66" s="988"/>
      <c r="V66" s="986" t="s">
        <v>380</v>
      </c>
      <c r="W66" s="987"/>
      <c r="X66" s="987"/>
      <c r="Y66" s="987"/>
      <c r="Z66" s="988"/>
      <c r="AA66" s="986" t="s">
        <v>381</v>
      </c>
      <c r="AB66" s="987"/>
      <c r="AC66" s="987"/>
      <c r="AD66" s="987"/>
      <c r="AE66" s="988"/>
      <c r="AF66" s="992" t="s">
        <v>382</v>
      </c>
      <c r="AG66" s="993"/>
      <c r="AH66" s="993"/>
      <c r="AI66" s="993"/>
      <c r="AJ66" s="994"/>
      <c r="AK66" s="986" t="s">
        <v>383</v>
      </c>
      <c r="AL66" s="981"/>
      <c r="AM66" s="981"/>
      <c r="AN66" s="981"/>
      <c r="AO66" s="982"/>
      <c r="AP66" s="986" t="s">
        <v>384</v>
      </c>
      <c r="AQ66" s="987"/>
      <c r="AR66" s="987"/>
      <c r="AS66" s="987"/>
      <c r="AT66" s="988"/>
      <c r="AU66" s="986" t="s">
        <v>397</v>
      </c>
      <c r="AV66" s="987"/>
      <c r="AW66" s="987"/>
      <c r="AX66" s="987"/>
      <c r="AY66" s="988"/>
      <c r="AZ66" s="986" t="s">
        <v>363</v>
      </c>
      <c r="BA66" s="987"/>
      <c r="BB66" s="987"/>
      <c r="BC66" s="987"/>
      <c r="BD66" s="1000"/>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1"/>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1" t="s">
        <v>542</v>
      </c>
      <c r="C68" s="972"/>
      <c r="D68" s="972"/>
      <c r="E68" s="972"/>
      <c r="F68" s="972"/>
      <c r="G68" s="972"/>
      <c r="H68" s="972"/>
      <c r="I68" s="972"/>
      <c r="J68" s="972"/>
      <c r="K68" s="972"/>
      <c r="L68" s="972"/>
      <c r="M68" s="972"/>
      <c r="N68" s="972"/>
      <c r="O68" s="972"/>
      <c r="P68" s="973"/>
      <c r="Q68" s="1100">
        <v>9878</v>
      </c>
      <c r="R68" s="1098"/>
      <c r="S68" s="1098"/>
      <c r="T68" s="1098"/>
      <c r="U68" s="1099"/>
      <c r="V68" s="1097">
        <v>9787</v>
      </c>
      <c r="W68" s="1098"/>
      <c r="X68" s="1098"/>
      <c r="Y68" s="1098"/>
      <c r="Z68" s="1099"/>
      <c r="AA68" s="1097">
        <v>92</v>
      </c>
      <c r="AB68" s="1098"/>
      <c r="AC68" s="1098"/>
      <c r="AD68" s="1098"/>
      <c r="AE68" s="1099"/>
      <c r="AF68" s="1097">
        <v>92</v>
      </c>
      <c r="AG68" s="1098"/>
      <c r="AH68" s="1098"/>
      <c r="AI68" s="1098"/>
      <c r="AJ68" s="1099"/>
      <c r="AK68" s="1097">
        <v>5083</v>
      </c>
      <c r="AL68" s="1098"/>
      <c r="AM68" s="1098"/>
      <c r="AN68" s="1098"/>
      <c r="AO68" s="1099"/>
      <c r="AP68" s="1097" t="s">
        <v>549</v>
      </c>
      <c r="AQ68" s="1098"/>
      <c r="AR68" s="1098"/>
      <c r="AS68" s="1098"/>
      <c r="AT68" s="1099"/>
      <c r="AU68" s="1097" t="s">
        <v>549</v>
      </c>
      <c r="AV68" s="1098"/>
      <c r="AW68" s="1098"/>
      <c r="AX68" s="1098"/>
      <c r="AY68" s="1099"/>
      <c r="AZ68" s="969"/>
      <c r="BA68" s="969"/>
      <c r="BB68" s="969"/>
      <c r="BC68" s="969"/>
      <c r="BD68" s="970"/>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543</v>
      </c>
      <c r="C69" s="962"/>
      <c r="D69" s="962"/>
      <c r="E69" s="962"/>
      <c r="F69" s="962"/>
      <c r="G69" s="962"/>
      <c r="H69" s="962"/>
      <c r="I69" s="962"/>
      <c r="J69" s="962"/>
      <c r="K69" s="962"/>
      <c r="L69" s="962"/>
      <c r="M69" s="962"/>
      <c r="N69" s="962"/>
      <c r="O69" s="962"/>
      <c r="P69" s="963"/>
      <c r="Q69" s="965">
        <v>1600855</v>
      </c>
      <c r="R69" s="966"/>
      <c r="S69" s="966"/>
      <c r="T69" s="966"/>
      <c r="U69" s="967"/>
      <c r="V69" s="968">
        <v>1567252</v>
      </c>
      <c r="W69" s="966"/>
      <c r="X69" s="966"/>
      <c r="Y69" s="966"/>
      <c r="Z69" s="967"/>
      <c r="AA69" s="968">
        <v>33603</v>
      </c>
      <c r="AB69" s="966"/>
      <c r="AC69" s="966"/>
      <c r="AD69" s="966"/>
      <c r="AE69" s="967"/>
      <c r="AF69" s="968">
        <v>33603</v>
      </c>
      <c r="AG69" s="966"/>
      <c r="AH69" s="966"/>
      <c r="AI69" s="966"/>
      <c r="AJ69" s="967"/>
      <c r="AK69" s="968">
        <v>22693</v>
      </c>
      <c r="AL69" s="966"/>
      <c r="AM69" s="966"/>
      <c r="AN69" s="966"/>
      <c r="AO69" s="967"/>
      <c r="AP69" s="968" t="s">
        <v>549</v>
      </c>
      <c r="AQ69" s="966"/>
      <c r="AR69" s="966"/>
      <c r="AS69" s="966"/>
      <c r="AT69" s="967"/>
      <c r="AU69" s="968" t="s">
        <v>549</v>
      </c>
      <c r="AV69" s="966"/>
      <c r="AW69" s="966"/>
      <c r="AX69" s="966"/>
      <c r="AY69" s="967"/>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544</v>
      </c>
      <c r="C70" s="962"/>
      <c r="D70" s="962"/>
      <c r="E70" s="962"/>
      <c r="F70" s="962"/>
      <c r="G70" s="962"/>
      <c r="H70" s="962"/>
      <c r="I70" s="962"/>
      <c r="J70" s="962"/>
      <c r="K70" s="962"/>
      <c r="L70" s="962"/>
      <c r="M70" s="962"/>
      <c r="N70" s="962"/>
      <c r="O70" s="962"/>
      <c r="P70" s="963"/>
      <c r="Q70" s="964">
        <v>579</v>
      </c>
      <c r="R70" s="958"/>
      <c r="S70" s="958"/>
      <c r="T70" s="958"/>
      <c r="U70" s="958"/>
      <c r="V70" s="958">
        <v>578</v>
      </c>
      <c r="W70" s="958"/>
      <c r="X70" s="958"/>
      <c r="Y70" s="958"/>
      <c r="Z70" s="958"/>
      <c r="AA70" s="958">
        <v>1</v>
      </c>
      <c r="AB70" s="958"/>
      <c r="AC70" s="958"/>
      <c r="AD70" s="958"/>
      <c r="AE70" s="958"/>
      <c r="AF70" s="958">
        <v>1</v>
      </c>
      <c r="AG70" s="958"/>
      <c r="AH70" s="958"/>
      <c r="AI70" s="958"/>
      <c r="AJ70" s="958"/>
      <c r="AK70" s="958" t="s">
        <v>549</v>
      </c>
      <c r="AL70" s="958"/>
      <c r="AM70" s="958"/>
      <c r="AN70" s="958"/>
      <c r="AO70" s="958"/>
      <c r="AP70" s="958">
        <v>347</v>
      </c>
      <c r="AQ70" s="958"/>
      <c r="AR70" s="958"/>
      <c r="AS70" s="958"/>
      <c r="AT70" s="958"/>
      <c r="AU70" s="958">
        <v>33</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545</v>
      </c>
      <c r="C71" s="962"/>
      <c r="D71" s="962"/>
      <c r="E71" s="962"/>
      <c r="F71" s="962"/>
      <c r="G71" s="962"/>
      <c r="H71" s="962"/>
      <c r="I71" s="962"/>
      <c r="J71" s="962"/>
      <c r="K71" s="962"/>
      <c r="L71" s="962"/>
      <c r="M71" s="962"/>
      <c r="N71" s="962"/>
      <c r="O71" s="962"/>
      <c r="P71" s="963"/>
      <c r="Q71" s="964">
        <v>4164</v>
      </c>
      <c r="R71" s="958"/>
      <c r="S71" s="958"/>
      <c r="T71" s="958"/>
      <c r="U71" s="958"/>
      <c r="V71" s="958">
        <v>3933</v>
      </c>
      <c r="W71" s="958"/>
      <c r="X71" s="958"/>
      <c r="Y71" s="958"/>
      <c r="Z71" s="958"/>
      <c r="AA71" s="958">
        <v>231</v>
      </c>
      <c r="AB71" s="958"/>
      <c r="AC71" s="958"/>
      <c r="AD71" s="958"/>
      <c r="AE71" s="958"/>
      <c r="AF71" s="958">
        <v>231</v>
      </c>
      <c r="AG71" s="958"/>
      <c r="AH71" s="958"/>
      <c r="AI71" s="958"/>
      <c r="AJ71" s="958"/>
      <c r="AK71" s="958" t="s">
        <v>549</v>
      </c>
      <c r="AL71" s="958"/>
      <c r="AM71" s="958"/>
      <c r="AN71" s="958"/>
      <c r="AO71" s="958"/>
      <c r="AP71" s="958" t="s">
        <v>549</v>
      </c>
      <c r="AQ71" s="958"/>
      <c r="AR71" s="958"/>
      <c r="AS71" s="958"/>
      <c r="AT71" s="958"/>
      <c r="AU71" s="958" t="s">
        <v>549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546</v>
      </c>
      <c r="C72" s="962"/>
      <c r="D72" s="962"/>
      <c r="E72" s="962"/>
      <c r="F72" s="962"/>
      <c r="G72" s="962"/>
      <c r="H72" s="962"/>
      <c r="I72" s="962"/>
      <c r="J72" s="962"/>
      <c r="K72" s="962"/>
      <c r="L72" s="962"/>
      <c r="M72" s="962"/>
      <c r="N72" s="962"/>
      <c r="O72" s="962"/>
      <c r="P72" s="963"/>
      <c r="Q72" s="964">
        <v>992</v>
      </c>
      <c r="R72" s="958"/>
      <c r="S72" s="958"/>
      <c r="T72" s="958"/>
      <c r="U72" s="958"/>
      <c r="V72" s="958">
        <v>963</v>
      </c>
      <c r="W72" s="958"/>
      <c r="X72" s="958"/>
      <c r="Y72" s="958"/>
      <c r="Z72" s="958"/>
      <c r="AA72" s="958">
        <v>29</v>
      </c>
      <c r="AB72" s="958"/>
      <c r="AC72" s="958"/>
      <c r="AD72" s="958"/>
      <c r="AE72" s="958"/>
      <c r="AF72" s="958">
        <v>29</v>
      </c>
      <c r="AG72" s="958"/>
      <c r="AH72" s="958"/>
      <c r="AI72" s="958"/>
      <c r="AJ72" s="958"/>
      <c r="AK72" s="958">
        <v>50</v>
      </c>
      <c r="AL72" s="958"/>
      <c r="AM72" s="958"/>
      <c r="AN72" s="958"/>
      <c r="AO72" s="958"/>
      <c r="AP72" s="958" t="s">
        <v>549</v>
      </c>
      <c r="AQ72" s="958"/>
      <c r="AR72" s="958"/>
      <c r="AS72" s="958"/>
      <c r="AT72" s="958"/>
      <c r="AU72" s="958" t="s">
        <v>549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547</v>
      </c>
      <c r="C73" s="962"/>
      <c r="D73" s="962"/>
      <c r="E73" s="962"/>
      <c r="F73" s="962"/>
      <c r="G73" s="962"/>
      <c r="H73" s="962"/>
      <c r="I73" s="962"/>
      <c r="J73" s="962"/>
      <c r="K73" s="962"/>
      <c r="L73" s="962"/>
      <c r="M73" s="962"/>
      <c r="N73" s="962"/>
      <c r="O73" s="962"/>
      <c r="P73" s="963"/>
      <c r="Q73" s="964">
        <v>4</v>
      </c>
      <c r="R73" s="958"/>
      <c r="S73" s="958"/>
      <c r="T73" s="958"/>
      <c r="U73" s="958"/>
      <c r="V73" s="958">
        <v>3</v>
      </c>
      <c r="W73" s="958"/>
      <c r="X73" s="958"/>
      <c r="Y73" s="958"/>
      <c r="Z73" s="958"/>
      <c r="AA73" s="958">
        <v>1</v>
      </c>
      <c r="AB73" s="958"/>
      <c r="AC73" s="958"/>
      <c r="AD73" s="958"/>
      <c r="AE73" s="958"/>
      <c r="AF73" s="958">
        <v>1</v>
      </c>
      <c r="AG73" s="958"/>
      <c r="AH73" s="958"/>
      <c r="AI73" s="958"/>
      <c r="AJ73" s="958"/>
      <c r="AK73" s="958" t="s">
        <v>549</v>
      </c>
      <c r="AL73" s="958"/>
      <c r="AM73" s="958"/>
      <c r="AN73" s="958"/>
      <c r="AO73" s="958"/>
      <c r="AP73" s="958" t="s">
        <v>549</v>
      </c>
      <c r="AQ73" s="958"/>
      <c r="AR73" s="958"/>
      <c r="AS73" s="958"/>
      <c r="AT73" s="958"/>
      <c r="AU73" s="958" t="s">
        <v>549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548</v>
      </c>
      <c r="C74" s="962"/>
      <c r="D74" s="962"/>
      <c r="E74" s="962"/>
      <c r="F74" s="962"/>
      <c r="G74" s="962"/>
      <c r="H74" s="962"/>
      <c r="I74" s="962"/>
      <c r="J74" s="962"/>
      <c r="K74" s="962"/>
      <c r="L74" s="962"/>
      <c r="M74" s="962"/>
      <c r="N74" s="962"/>
      <c r="O74" s="962"/>
      <c r="P74" s="963"/>
      <c r="Q74" s="964">
        <v>249</v>
      </c>
      <c r="R74" s="958"/>
      <c r="S74" s="958"/>
      <c r="T74" s="958"/>
      <c r="U74" s="958"/>
      <c r="V74" s="958">
        <v>194</v>
      </c>
      <c r="W74" s="958"/>
      <c r="X74" s="958"/>
      <c r="Y74" s="958"/>
      <c r="Z74" s="958"/>
      <c r="AA74" s="958">
        <v>55</v>
      </c>
      <c r="AB74" s="958"/>
      <c r="AC74" s="958"/>
      <c r="AD74" s="958"/>
      <c r="AE74" s="958"/>
      <c r="AF74" s="958">
        <v>55</v>
      </c>
      <c r="AG74" s="958"/>
      <c r="AH74" s="958"/>
      <c r="AI74" s="958"/>
      <c r="AJ74" s="958"/>
      <c r="AK74" s="958">
        <v>17</v>
      </c>
      <c r="AL74" s="958"/>
      <c r="AM74" s="958"/>
      <c r="AN74" s="958"/>
      <c r="AO74" s="958"/>
      <c r="AP74" s="958" t="s">
        <v>549</v>
      </c>
      <c r="AQ74" s="958"/>
      <c r="AR74" s="958"/>
      <c r="AS74" s="958"/>
      <c r="AT74" s="958"/>
      <c r="AU74" s="958" t="s">
        <v>549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375</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34012</v>
      </c>
      <c r="AG88" s="946"/>
      <c r="AH88" s="946"/>
      <c r="AI88" s="946"/>
      <c r="AJ88" s="946"/>
      <c r="AK88" s="950"/>
      <c r="AL88" s="950"/>
      <c r="AM88" s="950"/>
      <c r="AN88" s="950"/>
      <c r="AO88" s="950"/>
      <c r="AP88" s="946">
        <v>347</v>
      </c>
      <c r="AQ88" s="946"/>
      <c r="AR88" s="946"/>
      <c r="AS88" s="946"/>
      <c r="AT88" s="946"/>
      <c r="AU88" s="946">
        <v>33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293</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293</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293</v>
      </c>
      <c r="DR109" s="883"/>
      <c r="DS109" s="883"/>
      <c r="DT109" s="883"/>
      <c r="DU109" s="884"/>
      <c r="DV109" s="885" t="s">
        <v>409</v>
      </c>
      <c r="DW109" s="883"/>
      <c r="DX109" s="883"/>
      <c r="DY109" s="883"/>
      <c r="DZ109" s="916"/>
    </row>
    <row r="110" spans="1:131" s="224" customFormat="1" ht="26.25" customHeight="1" x14ac:dyDescent="0.2">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141290</v>
      </c>
      <c r="AB110" s="876"/>
      <c r="AC110" s="876"/>
      <c r="AD110" s="876"/>
      <c r="AE110" s="877"/>
      <c r="AF110" s="878">
        <v>122168</v>
      </c>
      <c r="AG110" s="876"/>
      <c r="AH110" s="876"/>
      <c r="AI110" s="876"/>
      <c r="AJ110" s="877"/>
      <c r="AK110" s="878">
        <v>127508</v>
      </c>
      <c r="AL110" s="876"/>
      <c r="AM110" s="876"/>
      <c r="AN110" s="876"/>
      <c r="AO110" s="877"/>
      <c r="AP110" s="879">
        <v>11</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1023876</v>
      </c>
      <c r="BR110" s="829"/>
      <c r="BS110" s="829"/>
      <c r="BT110" s="829"/>
      <c r="BU110" s="829"/>
      <c r="BV110" s="829">
        <v>992011</v>
      </c>
      <c r="BW110" s="829"/>
      <c r="BX110" s="829"/>
      <c r="BY110" s="829"/>
      <c r="BZ110" s="829"/>
      <c r="CA110" s="829">
        <v>925825</v>
      </c>
      <c r="CB110" s="829"/>
      <c r="CC110" s="829"/>
      <c r="CD110" s="829"/>
      <c r="CE110" s="829"/>
      <c r="CF110" s="853">
        <v>79.7</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102398</v>
      </c>
      <c r="BR112" s="804"/>
      <c r="BS112" s="804"/>
      <c r="BT112" s="804"/>
      <c r="BU112" s="804"/>
      <c r="BV112" s="804">
        <v>91505</v>
      </c>
      <c r="BW112" s="804"/>
      <c r="BX112" s="804"/>
      <c r="BY112" s="804"/>
      <c r="BZ112" s="804"/>
      <c r="CA112" s="804">
        <v>146812</v>
      </c>
      <c r="CB112" s="804"/>
      <c r="CC112" s="804"/>
      <c r="CD112" s="804"/>
      <c r="CE112" s="804"/>
      <c r="CF112" s="862">
        <v>12.6</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11822</v>
      </c>
      <c r="AB113" s="906"/>
      <c r="AC113" s="906"/>
      <c r="AD113" s="906"/>
      <c r="AE113" s="907"/>
      <c r="AF113" s="908">
        <v>12938</v>
      </c>
      <c r="AG113" s="906"/>
      <c r="AH113" s="906"/>
      <c r="AI113" s="906"/>
      <c r="AJ113" s="907"/>
      <c r="AK113" s="908">
        <v>13176</v>
      </c>
      <c r="AL113" s="906"/>
      <c r="AM113" s="906"/>
      <c r="AN113" s="906"/>
      <c r="AO113" s="907"/>
      <c r="AP113" s="909">
        <v>1.1000000000000001</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50798</v>
      </c>
      <c r="BR113" s="804"/>
      <c r="BS113" s="804"/>
      <c r="BT113" s="804"/>
      <c r="BU113" s="804"/>
      <c r="BV113" s="804">
        <v>41701</v>
      </c>
      <c r="BW113" s="804"/>
      <c r="BX113" s="804"/>
      <c r="BY113" s="804"/>
      <c r="BZ113" s="804"/>
      <c r="CA113" s="804">
        <v>32651</v>
      </c>
      <c r="CB113" s="804"/>
      <c r="CC113" s="804"/>
      <c r="CD113" s="804"/>
      <c r="CE113" s="804"/>
      <c r="CF113" s="862">
        <v>2.8</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9773</v>
      </c>
      <c r="AB114" s="767"/>
      <c r="AC114" s="767"/>
      <c r="AD114" s="767"/>
      <c r="AE114" s="768"/>
      <c r="AF114" s="769">
        <v>10322</v>
      </c>
      <c r="AG114" s="767"/>
      <c r="AH114" s="767"/>
      <c r="AI114" s="767"/>
      <c r="AJ114" s="768"/>
      <c r="AK114" s="769">
        <v>10322</v>
      </c>
      <c r="AL114" s="767"/>
      <c r="AM114" s="767"/>
      <c r="AN114" s="767"/>
      <c r="AO114" s="768"/>
      <c r="AP114" s="811">
        <v>0.9</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214664</v>
      </c>
      <c r="BR114" s="804"/>
      <c r="BS114" s="804"/>
      <c r="BT114" s="804"/>
      <c r="BU114" s="804"/>
      <c r="BV114" s="804">
        <v>229518</v>
      </c>
      <c r="BW114" s="804"/>
      <c r="BX114" s="804"/>
      <c r="BY114" s="804"/>
      <c r="BZ114" s="804"/>
      <c r="CA114" s="804">
        <v>243640</v>
      </c>
      <c r="CB114" s="804"/>
      <c r="CC114" s="804"/>
      <c r="CD114" s="804"/>
      <c r="CE114" s="804"/>
      <c r="CF114" s="862">
        <v>21</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162885</v>
      </c>
      <c r="AB117" s="890"/>
      <c r="AC117" s="890"/>
      <c r="AD117" s="890"/>
      <c r="AE117" s="891"/>
      <c r="AF117" s="892">
        <v>145428</v>
      </c>
      <c r="AG117" s="890"/>
      <c r="AH117" s="890"/>
      <c r="AI117" s="890"/>
      <c r="AJ117" s="891"/>
      <c r="AK117" s="892">
        <v>151006</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293</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439</v>
      </c>
      <c r="BP119" s="865"/>
      <c r="BQ119" s="866">
        <v>1391736</v>
      </c>
      <c r="BR119" s="832"/>
      <c r="BS119" s="832"/>
      <c r="BT119" s="832"/>
      <c r="BU119" s="832"/>
      <c r="BV119" s="832">
        <v>1354735</v>
      </c>
      <c r="BW119" s="832"/>
      <c r="BX119" s="832"/>
      <c r="BY119" s="832"/>
      <c r="BZ119" s="832"/>
      <c r="CA119" s="832">
        <v>1348928</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1977645</v>
      </c>
      <c r="BR120" s="829"/>
      <c r="BS120" s="829"/>
      <c r="BT120" s="829"/>
      <c r="BU120" s="829"/>
      <c r="BV120" s="829">
        <v>2227216</v>
      </c>
      <c r="BW120" s="829"/>
      <c r="BX120" s="829"/>
      <c r="BY120" s="829"/>
      <c r="BZ120" s="829"/>
      <c r="CA120" s="829">
        <v>2281216</v>
      </c>
      <c r="CB120" s="829"/>
      <c r="CC120" s="829"/>
      <c r="CD120" s="829"/>
      <c r="CE120" s="829"/>
      <c r="CF120" s="853">
        <v>196.5</v>
      </c>
      <c r="CG120" s="854"/>
      <c r="CH120" s="854"/>
      <c r="CI120" s="854"/>
      <c r="CJ120" s="854"/>
      <c r="CK120" s="855" t="s">
        <v>443</v>
      </c>
      <c r="CL120" s="839"/>
      <c r="CM120" s="839"/>
      <c r="CN120" s="839"/>
      <c r="CO120" s="840"/>
      <c r="CP120" s="859" t="s">
        <v>390</v>
      </c>
      <c r="CQ120" s="860"/>
      <c r="CR120" s="860"/>
      <c r="CS120" s="860"/>
      <c r="CT120" s="860"/>
      <c r="CU120" s="860"/>
      <c r="CV120" s="860"/>
      <c r="CW120" s="860"/>
      <c r="CX120" s="860"/>
      <c r="CY120" s="860"/>
      <c r="CZ120" s="860"/>
      <c r="DA120" s="860"/>
      <c r="DB120" s="860"/>
      <c r="DC120" s="860"/>
      <c r="DD120" s="860"/>
      <c r="DE120" s="860"/>
      <c r="DF120" s="861"/>
      <c r="DG120" s="848">
        <v>73787</v>
      </c>
      <c r="DH120" s="829"/>
      <c r="DI120" s="829"/>
      <c r="DJ120" s="829"/>
      <c r="DK120" s="829"/>
      <c r="DL120" s="829">
        <v>65521</v>
      </c>
      <c r="DM120" s="829"/>
      <c r="DN120" s="829"/>
      <c r="DO120" s="829"/>
      <c r="DP120" s="829"/>
      <c r="DQ120" s="829">
        <v>79635</v>
      </c>
      <c r="DR120" s="829"/>
      <c r="DS120" s="829"/>
      <c r="DT120" s="829"/>
      <c r="DU120" s="829"/>
      <c r="DV120" s="830">
        <v>6.9</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20978</v>
      </c>
      <c r="DH121" s="804"/>
      <c r="DI121" s="804"/>
      <c r="DJ121" s="804"/>
      <c r="DK121" s="804"/>
      <c r="DL121" s="804">
        <v>18378</v>
      </c>
      <c r="DM121" s="804"/>
      <c r="DN121" s="804"/>
      <c r="DO121" s="804"/>
      <c r="DP121" s="804"/>
      <c r="DQ121" s="804">
        <v>60242</v>
      </c>
      <c r="DR121" s="804"/>
      <c r="DS121" s="804"/>
      <c r="DT121" s="804"/>
      <c r="DU121" s="804"/>
      <c r="DV121" s="781">
        <v>5.2</v>
      </c>
      <c r="DW121" s="781"/>
      <c r="DX121" s="781"/>
      <c r="DY121" s="781"/>
      <c r="DZ121" s="782"/>
    </row>
    <row r="122" spans="1:130" s="224" customFormat="1" ht="26.25" customHeight="1" x14ac:dyDescent="0.2">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1065588</v>
      </c>
      <c r="BR122" s="832"/>
      <c r="BS122" s="832"/>
      <c r="BT122" s="832"/>
      <c r="BU122" s="832"/>
      <c r="BV122" s="832">
        <v>1027915</v>
      </c>
      <c r="BW122" s="832"/>
      <c r="BX122" s="832"/>
      <c r="BY122" s="832"/>
      <c r="BZ122" s="832"/>
      <c r="CA122" s="832">
        <v>940492</v>
      </c>
      <c r="CB122" s="832"/>
      <c r="CC122" s="832"/>
      <c r="CD122" s="832"/>
      <c r="CE122" s="832"/>
      <c r="CF122" s="833">
        <v>81</v>
      </c>
      <c r="CG122" s="834"/>
      <c r="CH122" s="834"/>
      <c r="CI122" s="834"/>
      <c r="CJ122" s="834"/>
      <c r="CK122" s="856"/>
      <c r="CL122" s="842"/>
      <c r="CM122" s="842"/>
      <c r="CN122" s="842"/>
      <c r="CO122" s="843"/>
      <c r="CP122" s="822" t="s">
        <v>387</v>
      </c>
      <c r="CQ122" s="823"/>
      <c r="CR122" s="823"/>
      <c r="CS122" s="823"/>
      <c r="CT122" s="823"/>
      <c r="CU122" s="823"/>
      <c r="CV122" s="823"/>
      <c r="CW122" s="823"/>
      <c r="CX122" s="823"/>
      <c r="CY122" s="823"/>
      <c r="CZ122" s="823"/>
      <c r="DA122" s="823"/>
      <c r="DB122" s="823"/>
      <c r="DC122" s="823"/>
      <c r="DD122" s="823"/>
      <c r="DE122" s="823"/>
      <c r="DF122" s="824"/>
      <c r="DG122" s="803">
        <v>7633</v>
      </c>
      <c r="DH122" s="804"/>
      <c r="DI122" s="804"/>
      <c r="DJ122" s="804"/>
      <c r="DK122" s="804"/>
      <c r="DL122" s="804">
        <v>7606</v>
      </c>
      <c r="DM122" s="804"/>
      <c r="DN122" s="804"/>
      <c r="DO122" s="804"/>
      <c r="DP122" s="804"/>
      <c r="DQ122" s="804">
        <v>6935</v>
      </c>
      <c r="DR122" s="804"/>
      <c r="DS122" s="804"/>
      <c r="DT122" s="804"/>
      <c r="DU122" s="804"/>
      <c r="DV122" s="781">
        <v>0.6</v>
      </c>
      <c r="DW122" s="781"/>
      <c r="DX122" s="781"/>
      <c r="DY122" s="781"/>
      <c r="DZ122" s="782"/>
    </row>
    <row r="123" spans="1:130" s="224" customFormat="1" ht="26.25" customHeight="1" x14ac:dyDescent="0.2">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447</v>
      </c>
      <c r="BP123" s="865"/>
      <c r="BQ123" s="819">
        <v>3043233</v>
      </c>
      <c r="BR123" s="820"/>
      <c r="BS123" s="820"/>
      <c r="BT123" s="820"/>
      <c r="BU123" s="820"/>
      <c r="BV123" s="820">
        <v>3255131</v>
      </c>
      <c r="BW123" s="820"/>
      <c r="BX123" s="820"/>
      <c r="BY123" s="820"/>
      <c r="BZ123" s="820"/>
      <c r="CA123" s="820">
        <v>3221708</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1322386</v>
      </c>
      <c r="AB129" s="767"/>
      <c r="AC129" s="767"/>
      <c r="AD129" s="767"/>
      <c r="AE129" s="768"/>
      <c r="AF129" s="769">
        <v>1276376</v>
      </c>
      <c r="AG129" s="767"/>
      <c r="AH129" s="767"/>
      <c r="AI129" s="767"/>
      <c r="AJ129" s="768"/>
      <c r="AK129" s="769">
        <v>1286008</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133510</v>
      </c>
      <c r="AB130" s="767"/>
      <c r="AC130" s="767"/>
      <c r="AD130" s="767"/>
      <c r="AE130" s="768"/>
      <c r="AF130" s="769">
        <v>120631</v>
      </c>
      <c r="AG130" s="767"/>
      <c r="AH130" s="767"/>
      <c r="AI130" s="767"/>
      <c r="AJ130" s="768"/>
      <c r="AK130" s="769">
        <v>125075</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2.2000000000000002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1188876</v>
      </c>
      <c r="AB131" s="751"/>
      <c r="AC131" s="751"/>
      <c r="AD131" s="751"/>
      <c r="AE131" s="752"/>
      <c r="AF131" s="753">
        <v>1155745</v>
      </c>
      <c r="AG131" s="751"/>
      <c r="AH131" s="751"/>
      <c r="AI131" s="751"/>
      <c r="AJ131" s="752"/>
      <c r="AK131" s="753">
        <v>1160933</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2.4708211790000001</v>
      </c>
      <c r="AB132" s="732"/>
      <c r="AC132" s="732"/>
      <c r="AD132" s="732"/>
      <c r="AE132" s="733"/>
      <c r="AF132" s="734">
        <v>2.1455424860000001</v>
      </c>
      <c r="AG132" s="732"/>
      <c r="AH132" s="732"/>
      <c r="AI132" s="732"/>
      <c r="AJ132" s="733"/>
      <c r="AK132" s="734">
        <v>2.2336344989999999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2.9</v>
      </c>
      <c r="AB133" s="711"/>
      <c r="AC133" s="711"/>
      <c r="AD133" s="711"/>
      <c r="AE133" s="712"/>
      <c r="AF133" s="710">
        <v>2.5</v>
      </c>
      <c r="AG133" s="711"/>
      <c r="AH133" s="711"/>
      <c r="AI133" s="711"/>
      <c r="AJ133" s="712"/>
      <c r="AK133" s="710">
        <v>2.2000000000000002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wnqW8HvhbkkiZIwU3RUT2Be8CQtgejmWGrevqVhdVndelFKXltQzLl6XcRT4dMeYsE4NPrb08ZYrSSRiXeZ2Q==" saltValue="RcfkUwADyTmOwKpwRytJ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AP68:AT68"/>
    <mergeCell ref="AU68:AY68"/>
    <mergeCell ref="Q68:U68"/>
    <mergeCell ref="V68:Z68"/>
    <mergeCell ref="AA68:AE68"/>
    <mergeCell ref="AF68:AJ68"/>
    <mergeCell ref="AK68:AO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V68:DZ68"/>
    <mergeCell ref="B69:P69"/>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Z68:BD68"/>
    <mergeCell ref="BS68:CG68"/>
    <mergeCell ref="CH68:CL68"/>
    <mergeCell ref="CM68:CQ68"/>
    <mergeCell ref="B68:P68"/>
    <mergeCell ref="CW67:DA67"/>
    <mergeCell ref="DB67:DF67"/>
    <mergeCell ref="DG67:DK67"/>
    <mergeCell ref="DL67:DP67"/>
    <mergeCell ref="DQ67:DU67"/>
    <mergeCell ref="DG69:DK69"/>
    <mergeCell ref="DL69:DP69"/>
    <mergeCell ref="DQ69:DU69"/>
    <mergeCell ref="Q69:U69"/>
    <mergeCell ref="V69:Z69"/>
    <mergeCell ref="AA69:AE69"/>
    <mergeCell ref="AF69:AJ69"/>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AK69:AO69"/>
    <mergeCell ref="AP69:AT69"/>
    <mergeCell ref="AU69:AY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2s+xKCdxZG1tKhhzmvSblJTGod9Vde6Ft+fh+S877U6y7n81uISJUrNQEyBTSKjIKTlsnIHM2Q1sBXG5ojx1A==" saltValue="rLdcVmYKn5N1iIVpE5j8l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sMOF+jVRFz51MnhyOnC6w/LqDlVOPhV3F8Sox4pbVu422jggK2iD/aVV46ohro4fvcc9pm877wz6P9bIdoCGQ==" saltValue="Jo9HLKYP27vZMTk3lp3C7A=="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7" t="s">
        <v>476</v>
      </c>
      <c r="AP7" s="265"/>
      <c r="AQ7" s="266" t="s">
        <v>477</v>
      </c>
      <c r="AR7" s="267"/>
    </row>
    <row r="8" spans="1:46" ht="13.2" x14ac:dyDescent="0.2">
      <c r="A8" s="259"/>
      <c r="AK8" s="268"/>
      <c r="AL8" s="269"/>
      <c r="AM8" s="269"/>
      <c r="AN8" s="270"/>
      <c r="AO8" s="1108"/>
      <c r="AP8" s="271" t="s">
        <v>478</v>
      </c>
      <c r="AQ8" s="272" t="s">
        <v>479</v>
      </c>
      <c r="AR8" s="273" t="s">
        <v>480</v>
      </c>
    </row>
    <row r="9" spans="1:46" ht="13.2" x14ac:dyDescent="0.2">
      <c r="A9" s="259"/>
      <c r="AK9" s="1119" t="s">
        <v>481</v>
      </c>
      <c r="AL9" s="1120"/>
      <c r="AM9" s="1120"/>
      <c r="AN9" s="1121"/>
      <c r="AO9" s="274">
        <v>663633</v>
      </c>
      <c r="AP9" s="274">
        <v>373878</v>
      </c>
      <c r="AQ9" s="275">
        <v>273733</v>
      </c>
      <c r="AR9" s="276">
        <v>36.6</v>
      </c>
    </row>
    <row r="10" spans="1:46" ht="13.5" customHeight="1" x14ac:dyDescent="0.2">
      <c r="A10" s="259"/>
      <c r="AK10" s="1119" t="s">
        <v>482</v>
      </c>
      <c r="AL10" s="1120"/>
      <c r="AM10" s="1120"/>
      <c r="AN10" s="1121"/>
      <c r="AO10" s="277">
        <v>7315</v>
      </c>
      <c r="AP10" s="277">
        <v>4121</v>
      </c>
      <c r="AQ10" s="278">
        <v>30345</v>
      </c>
      <c r="AR10" s="279">
        <v>-86.4</v>
      </c>
    </row>
    <row r="11" spans="1:46" ht="13.5" customHeight="1" x14ac:dyDescent="0.2">
      <c r="A11" s="259"/>
      <c r="AK11" s="1119" t="s">
        <v>483</v>
      </c>
      <c r="AL11" s="1120"/>
      <c r="AM11" s="1120"/>
      <c r="AN11" s="1121"/>
      <c r="AO11" s="277" t="s">
        <v>484</v>
      </c>
      <c r="AP11" s="277" t="s">
        <v>484</v>
      </c>
      <c r="AQ11" s="278">
        <v>4149</v>
      </c>
      <c r="AR11" s="279" t="s">
        <v>484</v>
      </c>
    </row>
    <row r="12" spans="1:46" ht="13.5" customHeight="1" x14ac:dyDescent="0.2">
      <c r="A12" s="259"/>
      <c r="AK12" s="1119" t="s">
        <v>485</v>
      </c>
      <c r="AL12" s="1120"/>
      <c r="AM12" s="1120"/>
      <c r="AN12" s="1121"/>
      <c r="AO12" s="277" t="s">
        <v>484</v>
      </c>
      <c r="AP12" s="277" t="s">
        <v>484</v>
      </c>
      <c r="AQ12" s="278" t="s">
        <v>484</v>
      </c>
      <c r="AR12" s="279" t="s">
        <v>484</v>
      </c>
    </row>
    <row r="13" spans="1:46" ht="13.5" customHeight="1" x14ac:dyDescent="0.2">
      <c r="A13" s="259"/>
      <c r="AK13" s="1119" t="s">
        <v>486</v>
      </c>
      <c r="AL13" s="1120"/>
      <c r="AM13" s="1120"/>
      <c r="AN13" s="1121"/>
      <c r="AO13" s="277">
        <v>12220</v>
      </c>
      <c r="AP13" s="277">
        <v>6885</v>
      </c>
      <c r="AQ13" s="278">
        <v>9494</v>
      </c>
      <c r="AR13" s="279">
        <v>-27.5</v>
      </c>
    </row>
    <row r="14" spans="1:46" ht="13.5" customHeight="1" x14ac:dyDescent="0.2">
      <c r="A14" s="259"/>
      <c r="AK14" s="1119" t="s">
        <v>487</v>
      </c>
      <c r="AL14" s="1120"/>
      <c r="AM14" s="1120"/>
      <c r="AN14" s="1121"/>
      <c r="AO14" s="277">
        <v>6178</v>
      </c>
      <c r="AP14" s="277">
        <v>3481</v>
      </c>
      <c r="AQ14" s="278">
        <v>5033</v>
      </c>
      <c r="AR14" s="279">
        <v>-30.8</v>
      </c>
    </row>
    <row r="15" spans="1:46" ht="13.5" customHeight="1" x14ac:dyDescent="0.2">
      <c r="A15" s="259"/>
      <c r="AK15" s="1122" t="s">
        <v>488</v>
      </c>
      <c r="AL15" s="1123"/>
      <c r="AM15" s="1123"/>
      <c r="AN15" s="1124"/>
      <c r="AO15" s="277">
        <v>-47829</v>
      </c>
      <c r="AP15" s="277">
        <v>-26946</v>
      </c>
      <c r="AQ15" s="278">
        <v>-17000</v>
      </c>
      <c r="AR15" s="279">
        <v>58.5</v>
      </c>
    </row>
    <row r="16" spans="1:46" ht="13.2" x14ac:dyDescent="0.2">
      <c r="A16" s="259"/>
      <c r="AK16" s="1122" t="s">
        <v>176</v>
      </c>
      <c r="AL16" s="1123"/>
      <c r="AM16" s="1123"/>
      <c r="AN16" s="1124"/>
      <c r="AO16" s="277">
        <v>641517</v>
      </c>
      <c r="AP16" s="277">
        <v>361418</v>
      </c>
      <c r="AQ16" s="278">
        <v>305754</v>
      </c>
      <c r="AR16" s="279">
        <v>18.2</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25" t="s">
        <v>493</v>
      </c>
      <c r="AL21" s="1126"/>
      <c r="AM21" s="1126"/>
      <c r="AN21" s="1127"/>
      <c r="AO21" s="289">
        <v>33.799999999999997</v>
      </c>
      <c r="AP21" s="290">
        <v>26.54</v>
      </c>
      <c r="AQ21" s="291">
        <v>7.26</v>
      </c>
      <c r="AS21" s="292"/>
      <c r="AT21" s="288"/>
    </row>
    <row r="22" spans="1:46" s="260" customFormat="1" ht="13.2" x14ac:dyDescent="0.2">
      <c r="A22" s="288"/>
      <c r="AK22" s="1125" t="s">
        <v>494</v>
      </c>
      <c r="AL22" s="1126"/>
      <c r="AM22" s="1126"/>
      <c r="AN22" s="1127"/>
      <c r="AO22" s="293">
        <v>93.2</v>
      </c>
      <c r="AP22" s="294">
        <v>93.9</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8" t="s">
        <v>495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7" t="s">
        <v>476</v>
      </c>
      <c r="AP30" s="265"/>
      <c r="AQ30" s="266" t="s">
        <v>477</v>
      </c>
      <c r="AR30" s="267"/>
    </row>
    <row r="31" spans="1:46" ht="13.2" x14ac:dyDescent="0.2">
      <c r="A31" s="259"/>
      <c r="AK31" s="268"/>
      <c r="AL31" s="269"/>
      <c r="AM31" s="269"/>
      <c r="AN31" s="270"/>
      <c r="AO31" s="1108"/>
      <c r="AP31" s="271" t="s">
        <v>478</v>
      </c>
      <c r="AQ31" s="272" t="s">
        <v>479</v>
      </c>
      <c r="AR31" s="273" t="s">
        <v>480</v>
      </c>
    </row>
    <row r="32" spans="1:46" ht="27" customHeight="1" x14ac:dyDescent="0.2">
      <c r="A32" s="259"/>
      <c r="AK32" s="1109" t="s">
        <v>498</v>
      </c>
      <c r="AL32" s="1110"/>
      <c r="AM32" s="1110"/>
      <c r="AN32" s="1111"/>
      <c r="AO32" s="303">
        <v>127508</v>
      </c>
      <c r="AP32" s="303">
        <v>71835</v>
      </c>
      <c r="AQ32" s="304">
        <v>170830</v>
      </c>
      <c r="AR32" s="305">
        <v>-57.9</v>
      </c>
    </row>
    <row r="33" spans="1:46" ht="13.5" customHeight="1" x14ac:dyDescent="0.2">
      <c r="A33" s="259"/>
      <c r="AK33" s="1109" t="s">
        <v>499</v>
      </c>
      <c r="AL33" s="1110"/>
      <c r="AM33" s="1110"/>
      <c r="AN33" s="1111"/>
      <c r="AO33" s="303" t="s">
        <v>484</v>
      </c>
      <c r="AP33" s="303" t="s">
        <v>484</v>
      </c>
      <c r="AQ33" s="304" t="s">
        <v>484</v>
      </c>
      <c r="AR33" s="305" t="s">
        <v>484</v>
      </c>
    </row>
    <row r="34" spans="1:46" ht="27" customHeight="1" x14ac:dyDescent="0.2">
      <c r="A34" s="259"/>
      <c r="AK34" s="1109" t="s">
        <v>500</v>
      </c>
      <c r="AL34" s="1110"/>
      <c r="AM34" s="1110"/>
      <c r="AN34" s="1111"/>
      <c r="AO34" s="303" t="s">
        <v>484</v>
      </c>
      <c r="AP34" s="303" t="s">
        <v>484</v>
      </c>
      <c r="AQ34" s="304" t="s">
        <v>484</v>
      </c>
      <c r="AR34" s="305" t="s">
        <v>484</v>
      </c>
    </row>
    <row r="35" spans="1:46" ht="27" customHeight="1" x14ac:dyDescent="0.2">
      <c r="A35" s="259"/>
      <c r="AK35" s="1109" t="s">
        <v>501</v>
      </c>
      <c r="AL35" s="1110"/>
      <c r="AM35" s="1110"/>
      <c r="AN35" s="1111"/>
      <c r="AO35" s="303">
        <v>13176</v>
      </c>
      <c r="AP35" s="303">
        <v>7423</v>
      </c>
      <c r="AQ35" s="304">
        <v>32606</v>
      </c>
      <c r="AR35" s="305">
        <v>-77.2</v>
      </c>
    </row>
    <row r="36" spans="1:46" ht="27" customHeight="1" x14ac:dyDescent="0.2">
      <c r="A36" s="259"/>
      <c r="AK36" s="1109" t="s">
        <v>502</v>
      </c>
      <c r="AL36" s="1110"/>
      <c r="AM36" s="1110"/>
      <c r="AN36" s="1111"/>
      <c r="AO36" s="303">
        <v>10322</v>
      </c>
      <c r="AP36" s="303">
        <v>5815</v>
      </c>
      <c r="AQ36" s="304">
        <v>4875</v>
      </c>
      <c r="AR36" s="305">
        <v>19.3</v>
      </c>
    </row>
    <row r="37" spans="1:46" ht="13.5" customHeight="1" x14ac:dyDescent="0.2">
      <c r="A37" s="259"/>
      <c r="AK37" s="1109" t="s">
        <v>503</v>
      </c>
      <c r="AL37" s="1110"/>
      <c r="AM37" s="1110"/>
      <c r="AN37" s="1111"/>
      <c r="AO37" s="303" t="s">
        <v>484</v>
      </c>
      <c r="AP37" s="303" t="s">
        <v>484</v>
      </c>
      <c r="AQ37" s="304">
        <v>993</v>
      </c>
      <c r="AR37" s="305" t="s">
        <v>484</v>
      </c>
    </row>
    <row r="38" spans="1:46" ht="27" customHeight="1" x14ac:dyDescent="0.2">
      <c r="A38" s="259"/>
      <c r="AK38" s="1112" t="s">
        <v>504</v>
      </c>
      <c r="AL38" s="1113"/>
      <c r="AM38" s="1113"/>
      <c r="AN38" s="1114"/>
      <c r="AO38" s="306" t="s">
        <v>484</v>
      </c>
      <c r="AP38" s="306" t="s">
        <v>484</v>
      </c>
      <c r="AQ38" s="307">
        <v>50</v>
      </c>
      <c r="AR38" s="295" t="s">
        <v>484</v>
      </c>
      <c r="AS38" s="302"/>
    </row>
    <row r="39" spans="1:46" ht="13.2" x14ac:dyDescent="0.2">
      <c r="A39" s="259"/>
      <c r="AK39" s="1112" t="s">
        <v>505</v>
      </c>
      <c r="AL39" s="1113"/>
      <c r="AM39" s="1113"/>
      <c r="AN39" s="1114"/>
      <c r="AO39" s="303" t="s">
        <v>484</v>
      </c>
      <c r="AP39" s="303" t="s">
        <v>484</v>
      </c>
      <c r="AQ39" s="304">
        <v>-6626</v>
      </c>
      <c r="AR39" s="305" t="s">
        <v>484</v>
      </c>
      <c r="AS39" s="302"/>
    </row>
    <row r="40" spans="1:46" ht="27" customHeight="1" x14ac:dyDescent="0.2">
      <c r="A40" s="259"/>
      <c r="AK40" s="1109" t="s">
        <v>506</v>
      </c>
      <c r="AL40" s="1110"/>
      <c r="AM40" s="1110"/>
      <c r="AN40" s="1111"/>
      <c r="AO40" s="303">
        <v>-125075</v>
      </c>
      <c r="AP40" s="303">
        <v>-70465</v>
      </c>
      <c r="AQ40" s="304">
        <v>-145454</v>
      </c>
      <c r="AR40" s="305">
        <v>-51.6</v>
      </c>
      <c r="AS40" s="302"/>
    </row>
    <row r="41" spans="1:46" ht="13.2" x14ac:dyDescent="0.2">
      <c r="A41" s="259"/>
      <c r="AK41" s="1115" t="s">
        <v>286</v>
      </c>
      <c r="AL41" s="1116"/>
      <c r="AM41" s="1116"/>
      <c r="AN41" s="1117"/>
      <c r="AO41" s="303">
        <v>25931</v>
      </c>
      <c r="AP41" s="303">
        <v>14609</v>
      </c>
      <c r="AQ41" s="304">
        <v>57274</v>
      </c>
      <c r="AR41" s="305">
        <v>-74.5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02" t="s">
        <v>476</v>
      </c>
      <c r="AN49" s="1104" t="s">
        <v>509</v>
      </c>
      <c r="AO49" s="1105"/>
      <c r="AP49" s="1105"/>
      <c r="AQ49" s="1105"/>
      <c r="AR49" s="1106"/>
    </row>
    <row r="50" spans="1:44" ht="13.2" x14ac:dyDescent="0.2">
      <c r="A50" s="259"/>
      <c r="AK50" s="317"/>
      <c r="AL50" s="318"/>
      <c r="AM50" s="1103"/>
      <c r="AN50" s="319" t="s">
        <v>510</v>
      </c>
      <c r="AO50" s="320" t="s">
        <v>511</v>
      </c>
      <c r="AP50" s="321" t="s">
        <v>512</v>
      </c>
      <c r="AQ50" s="322" t="s">
        <v>513</v>
      </c>
      <c r="AR50" s="323" t="s">
        <v>514</v>
      </c>
    </row>
    <row r="51" spans="1:44" ht="13.2" x14ac:dyDescent="0.2">
      <c r="A51" s="259"/>
      <c r="AK51" s="315" t="s">
        <v>515</v>
      </c>
      <c r="AL51" s="316"/>
      <c r="AM51" s="324">
        <v>631532</v>
      </c>
      <c r="AN51" s="325">
        <v>329094</v>
      </c>
      <c r="AO51" s="326">
        <v>33.9</v>
      </c>
      <c r="AP51" s="327">
        <v>316937</v>
      </c>
      <c r="AQ51" s="328">
        <v>9.4</v>
      </c>
      <c r="AR51" s="329">
        <v>24.5</v>
      </c>
    </row>
    <row r="52" spans="1:44" ht="13.2" x14ac:dyDescent="0.2">
      <c r="A52" s="259"/>
      <c r="AK52" s="330"/>
      <c r="AL52" s="331" t="s">
        <v>516</v>
      </c>
      <c r="AM52" s="332">
        <v>505610</v>
      </c>
      <c r="AN52" s="333">
        <v>263476</v>
      </c>
      <c r="AO52" s="334">
        <v>19.600000000000001</v>
      </c>
      <c r="AP52" s="335">
        <v>199150</v>
      </c>
      <c r="AQ52" s="336">
        <v>27.5</v>
      </c>
      <c r="AR52" s="337">
        <v>-7.9</v>
      </c>
    </row>
    <row r="53" spans="1:44" ht="13.2" x14ac:dyDescent="0.2">
      <c r="A53" s="259"/>
      <c r="AK53" s="315" t="s">
        <v>517</v>
      </c>
      <c r="AL53" s="316"/>
      <c r="AM53" s="324">
        <v>803493</v>
      </c>
      <c r="AN53" s="325">
        <v>425804</v>
      </c>
      <c r="AO53" s="326">
        <v>29.4</v>
      </c>
      <c r="AP53" s="327">
        <v>332350</v>
      </c>
      <c r="AQ53" s="328">
        <v>4.9000000000000004</v>
      </c>
      <c r="AR53" s="329">
        <v>24.5</v>
      </c>
    </row>
    <row r="54" spans="1:44" ht="13.2" x14ac:dyDescent="0.2">
      <c r="A54" s="259"/>
      <c r="AK54" s="330"/>
      <c r="AL54" s="331" t="s">
        <v>516</v>
      </c>
      <c r="AM54" s="332">
        <v>763915</v>
      </c>
      <c r="AN54" s="333">
        <v>404830</v>
      </c>
      <c r="AO54" s="334">
        <v>53.6</v>
      </c>
      <c r="AP54" s="335">
        <v>200453</v>
      </c>
      <c r="AQ54" s="336">
        <v>0.7</v>
      </c>
      <c r="AR54" s="337">
        <v>52.9</v>
      </c>
    </row>
    <row r="55" spans="1:44" ht="13.2" x14ac:dyDescent="0.2">
      <c r="A55" s="259"/>
      <c r="AK55" s="315" t="s">
        <v>518</v>
      </c>
      <c r="AL55" s="316"/>
      <c r="AM55" s="324">
        <v>1007394</v>
      </c>
      <c r="AN55" s="325">
        <v>536704</v>
      </c>
      <c r="AO55" s="326">
        <v>26</v>
      </c>
      <c r="AP55" s="327">
        <v>362690</v>
      </c>
      <c r="AQ55" s="328">
        <v>9.1</v>
      </c>
      <c r="AR55" s="329">
        <v>16.899999999999999</v>
      </c>
    </row>
    <row r="56" spans="1:44" ht="13.2" x14ac:dyDescent="0.2">
      <c r="A56" s="259"/>
      <c r="AK56" s="330"/>
      <c r="AL56" s="331" t="s">
        <v>516</v>
      </c>
      <c r="AM56" s="332">
        <v>614679</v>
      </c>
      <c r="AN56" s="333">
        <v>327479</v>
      </c>
      <c r="AO56" s="334">
        <v>-19.100000000000001</v>
      </c>
      <c r="AP56" s="335">
        <v>172580</v>
      </c>
      <c r="AQ56" s="336">
        <v>-13.9</v>
      </c>
      <c r="AR56" s="337">
        <v>-5.2</v>
      </c>
    </row>
    <row r="57" spans="1:44" ht="13.2" x14ac:dyDescent="0.2">
      <c r="A57" s="259"/>
      <c r="AK57" s="315" t="s">
        <v>519</v>
      </c>
      <c r="AL57" s="316"/>
      <c r="AM57" s="324">
        <v>873923</v>
      </c>
      <c r="AN57" s="325">
        <v>482031</v>
      </c>
      <c r="AO57" s="326">
        <v>-10.199999999999999</v>
      </c>
      <c r="AP57" s="327">
        <v>296093</v>
      </c>
      <c r="AQ57" s="328">
        <v>-18.399999999999999</v>
      </c>
      <c r="AR57" s="329">
        <v>8.1999999999999993</v>
      </c>
    </row>
    <row r="58" spans="1:44" ht="13.2" x14ac:dyDescent="0.2">
      <c r="A58" s="259"/>
      <c r="AK58" s="330"/>
      <c r="AL58" s="331" t="s">
        <v>516</v>
      </c>
      <c r="AM58" s="332">
        <v>562284</v>
      </c>
      <c r="AN58" s="333">
        <v>310140</v>
      </c>
      <c r="AO58" s="334">
        <v>-5.3</v>
      </c>
      <c r="AP58" s="335">
        <v>140545</v>
      </c>
      <c r="AQ58" s="336">
        <v>-18.600000000000001</v>
      </c>
      <c r="AR58" s="337">
        <v>13.3</v>
      </c>
    </row>
    <row r="59" spans="1:44" ht="13.2" x14ac:dyDescent="0.2">
      <c r="A59" s="259"/>
      <c r="AK59" s="315" t="s">
        <v>520</v>
      </c>
      <c r="AL59" s="316"/>
      <c r="AM59" s="324">
        <v>944816</v>
      </c>
      <c r="AN59" s="325">
        <v>532291</v>
      </c>
      <c r="AO59" s="326">
        <v>10.4</v>
      </c>
      <c r="AP59" s="327">
        <v>308655</v>
      </c>
      <c r="AQ59" s="328">
        <v>4.2</v>
      </c>
      <c r="AR59" s="329">
        <v>6.2</v>
      </c>
    </row>
    <row r="60" spans="1:44" ht="13.2" x14ac:dyDescent="0.2">
      <c r="A60" s="259"/>
      <c r="AK60" s="330"/>
      <c r="AL60" s="331" t="s">
        <v>516</v>
      </c>
      <c r="AM60" s="332">
        <v>764164</v>
      </c>
      <c r="AN60" s="333">
        <v>430515</v>
      </c>
      <c r="AO60" s="334">
        <v>38.799999999999997</v>
      </c>
      <c r="AP60" s="335">
        <v>169887</v>
      </c>
      <c r="AQ60" s="336">
        <v>20.9</v>
      </c>
      <c r="AR60" s="337">
        <v>17.899999999999999</v>
      </c>
    </row>
    <row r="61" spans="1:44" ht="13.2" x14ac:dyDescent="0.2">
      <c r="A61" s="259"/>
      <c r="AK61" s="315" t="s">
        <v>521</v>
      </c>
      <c r="AL61" s="338"/>
      <c r="AM61" s="324">
        <v>852232</v>
      </c>
      <c r="AN61" s="325">
        <v>461185</v>
      </c>
      <c r="AO61" s="326">
        <v>17.899999999999999</v>
      </c>
      <c r="AP61" s="327">
        <v>323345</v>
      </c>
      <c r="AQ61" s="339">
        <v>1.8</v>
      </c>
      <c r="AR61" s="329">
        <v>16.100000000000001</v>
      </c>
    </row>
    <row r="62" spans="1:44" ht="13.2" x14ac:dyDescent="0.2">
      <c r="A62" s="259"/>
      <c r="AK62" s="330"/>
      <c r="AL62" s="331" t="s">
        <v>516</v>
      </c>
      <c r="AM62" s="332">
        <v>642130</v>
      </c>
      <c r="AN62" s="333">
        <v>347288</v>
      </c>
      <c r="AO62" s="334">
        <v>17.5</v>
      </c>
      <c r="AP62" s="335">
        <v>176523</v>
      </c>
      <c r="AQ62" s="336">
        <v>3.3</v>
      </c>
      <c r="AR62" s="337">
        <v>14.2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8a3Pr/i2ez+euvLpR3p6XWn2EXquqAAoosQiSFQizoQYgjZZ4rToENeM+EsNzyhE4eOBcOz6qYYQLmIKC7UbwA==" saltValue="ksdXbpbF7k04b0dp+rKt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gFNDpEKT63d025NpGbbM+7tlnYSgCInYuhfjmIVaEEZzApr2BMP1evchxls4l5wlM5IvP3dEACEnN/V1EJKbWw==" saltValue="Ajz5AST98PvYNaJsewPbi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HG//u/UmLvF3IWXyEnYKw4ILTvj8QZj1xk6fo6VXMF7FfI8hB2M3HWtzlszG6LvBdbG4/Uiw/rLGGLPvFydYpQ==" saltValue="q0lu0GLBm1qXm5Rf8CaPk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8" t="s">
        <v>3</v>
      </c>
      <c r="D47" s="1128"/>
      <c r="E47" s="1129"/>
      <c r="F47" s="11">
        <v>54.53</v>
      </c>
      <c r="G47" s="12">
        <v>61.11</v>
      </c>
      <c r="H47" s="12">
        <v>69.3</v>
      </c>
      <c r="I47" s="12">
        <v>83.56</v>
      </c>
      <c r="J47" s="13">
        <v>87.47</v>
      </c>
    </row>
    <row r="48" spans="2:10" ht="57.75" customHeight="1" x14ac:dyDescent="0.2">
      <c r="B48" s="14"/>
      <c r="C48" s="1130" t="s">
        <v>4</v>
      </c>
      <c r="D48" s="1130"/>
      <c r="E48" s="1131"/>
      <c r="F48" s="15">
        <v>7.33</v>
      </c>
      <c r="G48" s="16">
        <v>6.43</v>
      </c>
      <c r="H48" s="16">
        <v>5.86</v>
      </c>
      <c r="I48" s="16">
        <v>7.42</v>
      </c>
      <c r="J48" s="17">
        <v>8.43</v>
      </c>
    </row>
    <row r="49" spans="2:10" ht="57.75" customHeight="1" thickBot="1" x14ac:dyDescent="0.25">
      <c r="B49" s="18"/>
      <c r="C49" s="1132" t="s">
        <v>5</v>
      </c>
      <c r="D49" s="1132"/>
      <c r="E49" s="1133"/>
      <c r="F49" s="19">
        <v>5.7</v>
      </c>
      <c r="G49" s="20">
        <v>9.7899999999999991</v>
      </c>
      <c r="H49" s="20">
        <v>13.97</v>
      </c>
      <c r="I49" s="20">
        <v>13.12</v>
      </c>
      <c r="J49" s="21">
        <v>5.6</v>
      </c>
    </row>
    <row r="50" spans="2:10" ht="13.2" x14ac:dyDescent="0.2"/>
  </sheetData>
  <sheetProtection algorithmName="SHA-512" hashValue="eFkEu22sgXlimCnt9gkD+tI67li6+8v32tyKwfSpqbGcFznGIw+WgOQwe61Uxpw+zi46RZ8A1lPPIarZYK/OfQ==" saltValue="Au07BUPqH94EQHAOz0Hgd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8" t="s">
        <v>528</v>
      </c>
      <c r="D34" s="1138"/>
      <c r="E34" s="1139"/>
      <c r="F34" s="32">
        <v>7.33</v>
      </c>
      <c r="G34" s="33">
        <v>6.42</v>
      </c>
      <c r="H34" s="33">
        <v>5.86</v>
      </c>
      <c r="I34" s="33">
        <v>7.41</v>
      </c>
      <c r="J34" s="34">
        <v>8.42</v>
      </c>
      <c r="K34" s="22"/>
      <c r="L34" s="22"/>
      <c r="M34" s="22"/>
      <c r="N34" s="22"/>
      <c r="O34" s="22"/>
      <c r="P34" s="22"/>
    </row>
    <row r="35" spans="1:16" ht="39" customHeight="1" x14ac:dyDescent="0.2">
      <c r="A35" s="22"/>
      <c r="B35" s="35"/>
      <c r="C35" s="1134" t="s">
        <v>529</v>
      </c>
      <c r="D35" s="1134"/>
      <c r="E35" s="1135"/>
      <c r="F35" s="36">
        <v>1.04</v>
      </c>
      <c r="G35" s="37">
        <v>1.58</v>
      </c>
      <c r="H35" s="37">
        <v>2.33</v>
      </c>
      <c r="I35" s="37">
        <v>2.69</v>
      </c>
      <c r="J35" s="38">
        <v>2.63</v>
      </c>
      <c r="K35" s="22"/>
      <c r="L35" s="22"/>
      <c r="M35" s="22"/>
      <c r="N35" s="22"/>
      <c r="O35" s="22"/>
      <c r="P35" s="22"/>
    </row>
    <row r="36" spans="1:16" ht="39" customHeight="1" x14ac:dyDescent="0.2">
      <c r="A36" s="22"/>
      <c r="B36" s="35"/>
      <c r="C36" s="1134" t="s">
        <v>530</v>
      </c>
      <c r="D36" s="1134"/>
      <c r="E36" s="1135"/>
      <c r="F36" s="36">
        <v>0.34</v>
      </c>
      <c r="G36" s="37">
        <v>0.32</v>
      </c>
      <c r="H36" s="37">
        <v>0.26</v>
      </c>
      <c r="I36" s="37">
        <v>0.53</v>
      </c>
      <c r="J36" s="38">
        <v>0.82</v>
      </c>
      <c r="K36" s="22"/>
      <c r="L36" s="22"/>
      <c r="M36" s="22"/>
      <c r="N36" s="22"/>
      <c r="O36" s="22"/>
      <c r="P36" s="22"/>
    </row>
    <row r="37" spans="1:16" ht="39" customHeight="1" x14ac:dyDescent="0.2">
      <c r="A37" s="22"/>
      <c r="B37" s="35"/>
      <c r="C37" s="1134" t="s">
        <v>531</v>
      </c>
      <c r="D37" s="1134"/>
      <c r="E37" s="1135"/>
      <c r="F37" s="36">
        <v>0.46</v>
      </c>
      <c r="G37" s="37">
        <v>0.04</v>
      </c>
      <c r="H37" s="37">
        <v>0.05</v>
      </c>
      <c r="I37" s="37">
        <v>0.05</v>
      </c>
      <c r="J37" s="38">
        <v>0.39</v>
      </c>
      <c r="K37" s="22"/>
      <c r="L37" s="22"/>
      <c r="M37" s="22"/>
      <c r="N37" s="22"/>
      <c r="O37" s="22"/>
      <c r="P37" s="22"/>
    </row>
    <row r="38" spans="1:16" ht="39" customHeight="1" x14ac:dyDescent="0.2">
      <c r="A38" s="22"/>
      <c r="B38" s="35"/>
      <c r="C38" s="1134" t="s">
        <v>532</v>
      </c>
      <c r="D38" s="1134"/>
      <c r="E38" s="1135"/>
      <c r="F38" s="36">
        <v>0.17</v>
      </c>
      <c r="G38" s="37">
        <v>0.46</v>
      </c>
      <c r="H38" s="37">
        <v>0.23</v>
      </c>
      <c r="I38" s="37">
        <v>0.26</v>
      </c>
      <c r="J38" s="38">
        <v>0.38</v>
      </c>
      <c r="K38" s="22"/>
      <c r="L38" s="22"/>
      <c r="M38" s="22"/>
      <c r="N38" s="22"/>
      <c r="O38" s="22"/>
      <c r="P38" s="22"/>
    </row>
    <row r="39" spans="1:16" ht="39" customHeight="1" x14ac:dyDescent="0.2">
      <c r="A39" s="22"/>
      <c r="B39" s="35"/>
      <c r="C39" s="1134" t="s">
        <v>533</v>
      </c>
      <c r="D39" s="1134"/>
      <c r="E39" s="1135"/>
      <c r="F39" s="36">
        <v>0</v>
      </c>
      <c r="G39" s="37">
        <v>0</v>
      </c>
      <c r="H39" s="37">
        <v>0</v>
      </c>
      <c r="I39" s="37">
        <v>0</v>
      </c>
      <c r="J39" s="38">
        <v>0</v>
      </c>
      <c r="K39" s="22"/>
      <c r="L39" s="22"/>
      <c r="M39" s="22"/>
      <c r="N39" s="22"/>
      <c r="O39" s="22"/>
      <c r="P39" s="22"/>
    </row>
    <row r="40" spans="1:16" ht="39" customHeight="1" x14ac:dyDescent="0.2">
      <c r="A40" s="22"/>
      <c r="B40" s="35"/>
      <c r="C40" s="1134"/>
      <c r="D40" s="1134"/>
      <c r="E40" s="1135"/>
      <c r="F40" s="36"/>
      <c r="G40" s="37"/>
      <c r="H40" s="37"/>
      <c r="I40" s="37"/>
      <c r="J40" s="38"/>
      <c r="K40" s="22"/>
      <c r="L40" s="22"/>
      <c r="M40" s="22"/>
      <c r="N40" s="22"/>
      <c r="O40" s="22"/>
      <c r="P40" s="22"/>
    </row>
    <row r="41" spans="1:16" ht="39" customHeight="1" x14ac:dyDescent="0.2">
      <c r="A41" s="22"/>
      <c r="B41" s="35"/>
      <c r="C41" s="1134"/>
      <c r="D41" s="1134"/>
      <c r="E41" s="1135"/>
      <c r="F41" s="36"/>
      <c r="G41" s="37"/>
      <c r="H41" s="37"/>
      <c r="I41" s="37"/>
      <c r="J41" s="38"/>
      <c r="K41" s="22"/>
      <c r="L41" s="22"/>
      <c r="M41" s="22"/>
      <c r="N41" s="22"/>
      <c r="O41" s="22"/>
      <c r="P41" s="22"/>
    </row>
    <row r="42" spans="1:16" ht="39" customHeight="1" x14ac:dyDescent="0.2">
      <c r="A42" s="22"/>
      <c r="B42" s="39"/>
      <c r="C42" s="1134" t="s">
        <v>534</v>
      </c>
      <c r="D42" s="1134"/>
      <c r="E42" s="1135"/>
      <c r="F42" s="36" t="s">
        <v>484</v>
      </c>
      <c r="G42" s="37" t="s">
        <v>484</v>
      </c>
      <c r="H42" s="37" t="s">
        <v>484</v>
      </c>
      <c r="I42" s="37" t="s">
        <v>484</v>
      </c>
      <c r="J42" s="38" t="s">
        <v>484</v>
      </c>
      <c r="K42" s="22"/>
      <c r="L42" s="22"/>
      <c r="M42" s="22"/>
      <c r="N42" s="22"/>
      <c r="O42" s="22"/>
      <c r="P42" s="22"/>
    </row>
    <row r="43" spans="1:16" ht="39" customHeight="1" thickBot="1" x14ac:dyDescent="0.25">
      <c r="A43" s="22"/>
      <c r="B43" s="40"/>
      <c r="C43" s="1136" t="s">
        <v>535</v>
      </c>
      <c r="D43" s="1136"/>
      <c r="E43" s="1137"/>
      <c r="F43" s="41" t="s">
        <v>484</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oOAq1ar4be6RKOTKoUx6c/1fqR9Xy78k2VVwbHsxVGR8gnBOge7R4hXYOogJylo1SC4gPKYAxd29tvex/6Yfg==" saltValue="FBqo3iytqPmliO7a4rd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3" t="s">
        <v>9</v>
      </c>
      <c r="C45" s="1164"/>
      <c r="D45" s="56"/>
      <c r="E45" s="1169" t="s">
        <v>10</v>
      </c>
      <c r="F45" s="1169"/>
      <c r="G45" s="1169"/>
      <c r="H45" s="1169"/>
      <c r="I45" s="1169"/>
      <c r="J45" s="1170"/>
      <c r="K45" s="57">
        <v>127</v>
      </c>
      <c r="L45" s="58">
        <v>143</v>
      </c>
      <c r="M45" s="58">
        <v>141</v>
      </c>
      <c r="N45" s="58">
        <v>122</v>
      </c>
      <c r="O45" s="59">
        <v>128</v>
      </c>
      <c r="P45" s="46"/>
      <c r="Q45" s="46"/>
      <c r="R45" s="46"/>
      <c r="S45" s="46"/>
      <c r="T45" s="46"/>
      <c r="U45" s="46"/>
    </row>
    <row r="46" spans="1:21" ht="30.75" customHeight="1" x14ac:dyDescent="0.2">
      <c r="A46" s="46"/>
      <c r="B46" s="1165"/>
      <c r="C46" s="1166"/>
      <c r="D46" s="60"/>
      <c r="E46" s="1142" t="s">
        <v>11</v>
      </c>
      <c r="F46" s="1142"/>
      <c r="G46" s="1142"/>
      <c r="H46" s="1142"/>
      <c r="I46" s="1142"/>
      <c r="J46" s="1143"/>
      <c r="K46" s="61" t="s">
        <v>484</v>
      </c>
      <c r="L46" s="62" t="s">
        <v>484</v>
      </c>
      <c r="M46" s="62" t="s">
        <v>484</v>
      </c>
      <c r="N46" s="62" t="s">
        <v>484</v>
      </c>
      <c r="O46" s="63" t="s">
        <v>484</v>
      </c>
      <c r="P46" s="46"/>
      <c r="Q46" s="46"/>
      <c r="R46" s="46"/>
      <c r="S46" s="46"/>
      <c r="T46" s="46"/>
      <c r="U46" s="46"/>
    </row>
    <row r="47" spans="1:21" ht="30.75" customHeight="1" x14ac:dyDescent="0.2">
      <c r="A47" s="46"/>
      <c r="B47" s="1165"/>
      <c r="C47" s="1166"/>
      <c r="D47" s="60"/>
      <c r="E47" s="1142" t="s">
        <v>12</v>
      </c>
      <c r="F47" s="1142"/>
      <c r="G47" s="1142"/>
      <c r="H47" s="1142"/>
      <c r="I47" s="1142"/>
      <c r="J47" s="1143"/>
      <c r="K47" s="61" t="s">
        <v>484</v>
      </c>
      <c r="L47" s="62" t="s">
        <v>484</v>
      </c>
      <c r="M47" s="62" t="s">
        <v>484</v>
      </c>
      <c r="N47" s="62" t="s">
        <v>484</v>
      </c>
      <c r="O47" s="63" t="s">
        <v>484</v>
      </c>
      <c r="P47" s="46"/>
      <c r="Q47" s="46"/>
      <c r="R47" s="46"/>
      <c r="S47" s="46"/>
      <c r="T47" s="46"/>
      <c r="U47" s="46"/>
    </row>
    <row r="48" spans="1:21" ht="30.75" customHeight="1" x14ac:dyDescent="0.2">
      <c r="A48" s="46"/>
      <c r="B48" s="1165"/>
      <c r="C48" s="1166"/>
      <c r="D48" s="60"/>
      <c r="E48" s="1142" t="s">
        <v>13</v>
      </c>
      <c r="F48" s="1142"/>
      <c r="G48" s="1142"/>
      <c r="H48" s="1142"/>
      <c r="I48" s="1142"/>
      <c r="J48" s="1143"/>
      <c r="K48" s="61">
        <v>15</v>
      </c>
      <c r="L48" s="62">
        <v>14</v>
      </c>
      <c r="M48" s="62">
        <v>12</v>
      </c>
      <c r="N48" s="62">
        <v>13</v>
      </c>
      <c r="O48" s="63">
        <v>13</v>
      </c>
      <c r="P48" s="46"/>
      <c r="Q48" s="46"/>
      <c r="R48" s="46"/>
      <c r="S48" s="46"/>
      <c r="T48" s="46"/>
      <c r="U48" s="46"/>
    </row>
    <row r="49" spans="1:21" ht="30.75" customHeight="1" x14ac:dyDescent="0.2">
      <c r="A49" s="46"/>
      <c r="B49" s="1165"/>
      <c r="C49" s="1166"/>
      <c r="D49" s="60"/>
      <c r="E49" s="1142" t="s">
        <v>14</v>
      </c>
      <c r="F49" s="1142"/>
      <c r="G49" s="1142"/>
      <c r="H49" s="1142"/>
      <c r="I49" s="1142"/>
      <c r="J49" s="1143"/>
      <c r="K49" s="61">
        <v>17</v>
      </c>
      <c r="L49" s="62">
        <v>16</v>
      </c>
      <c r="M49" s="62">
        <v>10</v>
      </c>
      <c r="N49" s="62">
        <v>10</v>
      </c>
      <c r="O49" s="63">
        <v>10</v>
      </c>
      <c r="P49" s="46"/>
      <c r="Q49" s="46"/>
      <c r="R49" s="46"/>
      <c r="S49" s="46"/>
      <c r="T49" s="46"/>
      <c r="U49" s="46"/>
    </row>
    <row r="50" spans="1:21" ht="30.75" customHeight="1" x14ac:dyDescent="0.2">
      <c r="A50" s="46"/>
      <c r="B50" s="1165"/>
      <c r="C50" s="1166"/>
      <c r="D50" s="60"/>
      <c r="E50" s="1142" t="s">
        <v>15</v>
      </c>
      <c r="F50" s="1142"/>
      <c r="G50" s="1142"/>
      <c r="H50" s="1142"/>
      <c r="I50" s="1142"/>
      <c r="J50" s="1143"/>
      <c r="K50" s="61" t="s">
        <v>484</v>
      </c>
      <c r="L50" s="62" t="s">
        <v>484</v>
      </c>
      <c r="M50" s="62" t="s">
        <v>484</v>
      </c>
      <c r="N50" s="62" t="s">
        <v>484</v>
      </c>
      <c r="O50" s="63" t="s">
        <v>484</v>
      </c>
      <c r="P50" s="46"/>
      <c r="Q50" s="46"/>
      <c r="R50" s="46"/>
      <c r="S50" s="46"/>
      <c r="T50" s="46"/>
      <c r="U50" s="46"/>
    </row>
    <row r="51" spans="1:21" ht="30.75" customHeight="1" x14ac:dyDescent="0.2">
      <c r="A51" s="46"/>
      <c r="B51" s="1167"/>
      <c r="C51" s="1168"/>
      <c r="D51" s="64"/>
      <c r="E51" s="1142" t="s">
        <v>16</v>
      </c>
      <c r="F51" s="1142"/>
      <c r="G51" s="1142"/>
      <c r="H51" s="1142"/>
      <c r="I51" s="1142"/>
      <c r="J51" s="1143"/>
      <c r="K51" s="61" t="s">
        <v>484</v>
      </c>
      <c r="L51" s="62" t="s">
        <v>484</v>
      </c>
      <c r="M51" s="62" t="s">
        <v>484</v>
      </c>
      <c r="N51" s="62" t="s">
        <v>484</v>
      </c>
      <c r="O51" s="63" t="s">
        <v>484</v>
      </c>
      <c r="P51" s="46"/>
      <c r="Q51" s="46"/>
      <c r="R51" s="46"/>
      <c r="S51" s="46"/>
      <c r="T51" s="46"/>
      <c r="U51" s="46"/>
    </row>
    <row r="52" spans="1:21" ht="30.75" customHeight="1" x14ac:dyDescent="0.2">
      <c r="A52" s="46"/>
      <c r="B52" s="1140" t="s">
        <v>17</v>
      </c>
      <c r="C52" s="1141"/>
      <c r="D52" s="64"/>
      <c r="E52" s="1142" t="s">
        <v>18</v>
      </c>
      <c r="F52" s="1142"/>
      <c r="G52" s="1142"/>
      <c r="H52" s="1142"/>
      <c r="I52" s="1142"/>
      <c r="J52" s="1143"/>
      <c r="K52" s="61">
        <v>127</v>
      </c>
      <c r="L52" s="62">
        <v>140</v>
      </c>
      <c r="M52" s="62">
        <v>133</v>
      </c>
      <c r="N52" s="62">
        <v>120</v>
      </c>
      <c r="O52" s="63">
        <v>125</v>
      </c>
      <c r="P52" s="46"/>
      <c r="Q52" s="46"/>
      <c r="R52" s="46"/>
      <c r="S52" s="46"/>
      <c r="T52" s="46"/>
      <c r="U52" s="46"/>
    </row>
    <row r="53" spans="1:21" ht="30.75" customHeight="1" thickBot="1" x14ac:dyDescent="0.25">
      <c r="A53" s="46"/>
      <c r="B53" s="1144" t="s">
        <v>19</v>
      </c>
      <c r="C53" s="1145"/>
      <c r="D53" s="65"/>
      <c r="E53" s="1146" t="s">
        <v>20</v>
      </c>
      <c r="F53" s="1146"/>
      <c r="G53" s="1146"/>
      <c r="H53" s="1146"/>
      <c r="I53" s="1146"/>
      <c r="J53" s="1147"/>
      <c r="K53" s="66">
        <v>32</v>
      </c>
      <c r="L53" s="67">
        <v>33</v>
      </c>
      <c r="M53" s="67">
        <v>30</v>
      </c>
      <c r="N53" s="67">
        <v>25</v>
      </c>
      <c r="O53" s="68">
        <v>26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48" t="s">
        <v>24</v>
      </c>
      <c r="C58" s="1149"/>
      <c r="D58" s="1154" t="s">
        <v>25</v>
      </c>
      <c r="E58" s="1155"/>
      <c r="F58" s="1155"/>
      <c r="G58" s="1155"/>
      <c r="H58" s="1155"/>
      <c r="I58" s="1155"/>
      <c r="J58" s="1156"/>
      <c r="K58" s="81"/>
      <c r="L58" s="82"/>
      <c r="M58" s="82"/>
      <c r="N58" s="82"/>
      <c r="O58" s="83"/>
    </row>
    <row r="59" spans="1:21" ht="31.5" customHeight="1" x14ac:dyDescent="0.2">
      <c r="B59" s="1150"/>
      <c r="C59" s="1151"/>
      <c r="D59" s="1157" t="s">
        <v>26</v>
      </c>
      <c r="E59" s="1158"/>
      <c r="F59" s="1158"/>
      <c r="G59" s="1158"/>
      <c r="H59" s="1158"/>
      <c r="I59" s="1158"/>
      <c r="J59" s="1159"/>
      <c r="K59" s="84"/>
      <c r="L59" s="85"/>
      <c r="M59" s="85"/>
      <c r="N59" s="85"/>
      <c r="O59" s="86"/>
    </row>
    <row r="60" spans="1:21" ht="31.5" customHeight="1" thickBot="1" x14ac:dyDescent="0.25">
      <c r="B60" s="1152"/>
      <c r="C60" s="1153"/>
      <c r="D60" s="1160" t="s">
        <v>27</v>
      </c>
      <c r="E60" s="1161"/>
      <c r="F60" s="1161"/>
      <c r="G60" s="1161"/>
      <c r="H60" s="1161"/>
      <c r="I60" s="1161"/>
      <c r="J60" s="1162"/>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IZrc9uDTak2b3PiHg9uGk+yH3M9wweahKW4OMf0VwsOltSNdSHbSCM9nrkA5kcWBkz1izJ2WYxoNmWQBr2S5Q==" saltValue="IVeLQi33wI8r5GHhaEdI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3" t="s">
        <v>30</v>
      </c>
      <c r="C41" s="1184"/>
      <c r="D41" s="103"/>
      <c r="E41" s="1185" t="s">
        <v>31</v>
      </c>
      <c r="F41" s="1185"/>
      <c r="G41" s="1185"/>
      <c r="H41" s="1186"/>
      <c r="I41" s="342">
        <v>1110</v>
      </c>
      <c r="J41" s="343">
        <v>1043</v>
      </c>
      <c r="K41" s="343">
        <v>1024</v>
      </c>
      <c r="L41" s="343">
        <v>992</v>
      </c>
      <c r="M41" s="344">
        <v>926</v>
      </c>
    </row>
    <row r="42" spans="2:13" ht="27.75" customHeight="1" x14ac:dyDescent="0.2">
      <c r="B42" s="1173"/>
      <c r="C42" s="1174"/>
      <c r="D42" s="104"/>
      <c r="E42" s="1177" t="s">
        <v>32</v>
      </c>
      <c r="F42" s="1177"/>
      <c r="G42" s="1177"/>
      <c r="H42" s="1178"/>
      <c r="I42" s="345" t="s">
        <v>484</v>
      </c>
      <c r="J42" s="346" t="s">
        <v>484</v>
      </c>
      <c r="K42" s="346" t="s">
        <v>484</v>
      </c>
      <c r="L42" s="346" t="s">
        <v>484</v>
      </c>
      <c r="M42" s="347" t="s">
        <v>484</v>
      </c>
    </row>
    <row r="43" spans="2:13" ht="27.75" customHeight="1" x14ac:dyDescent="0.2">
      <c r="B43" s="1173"/>
      <c r="C43" s="1174"/>
      <c r="D43" s="104"/>
      <c r="E43" s="1177" t="s">
        <v>33</v>
      </c>
      <c r="F43" s="1177"/>
      <c r="G43" s="1177"/>
      <c r="H43" s="1178"/>
      <c r="I43" s="345">
        <v>97</v>
      </c>
      <c r="J43" s="346">
        <v>104</v>
      </c>
      <c r="K43" s="346">
        <v>102</v>
      </c>
      <c r="L43" s="346">
        <v>92</v>
      </c>
      <c r="M43" s="347">
        <v>147</v>
      </c>
    </row>
    <row r="44" spans="2:13" ht="27.75" customHeight="1" x14ac:dyDescent="0.2">
      <c r="B44" s="1173"/>
      <c r="C44" s="1174"/>
      <c r="D44" s="104"/>
      <c r="E44" s="1177" t="s">
        <v>34</v>
      </c>
      <c r="F44" s="1177"/>
      <c r="G44" s="1177"/>
      <c r="H44" s="1178"/>
      <c r="I44" s="345">
        <v>74</v>
      </c>
      <c r="J44" s="346">
        <v>59</v>
      </c>
      <c r="K44" s="346">
        <v>51</v>
      </c>
      <c r="L44" s="346">
        <v>42</v>
      </c>
      <c r="M44" s="347">
        <v>33</v>
      </c>
    </row>
    <row r="45" spans="2:13" ht="27.75" customHeight="1" x14ac:dyDescent="0.2">
      <c r="B45" s="1173"/>
      <c r="C45" s="1174"/>
      <c r="D45" s="104"/>
      <c r="E45" s="1177" t="s">
        <v>35</v>
      </c>
      <c r="F45" s="1177"/>
      <c r="G45" s="1177"/>
      <c r="H45" s="1178"/>
      <c r="I45" s="345">
        <v>202</v>
      </c>
      <c r="J45" s="346">
        <v>196</v>
      </c>
      <c r="K45" s="346">
        <v>215</v>
      </c>
      <c r="L45" s="346">
        <v>230</v>
      </c>
      <c r="M45" s="347">
        <v>244</v>
      </c>
    </row>
    <row r="46" spans="2:13" ht="27.75" customHeight="1" x14ac:dyDescent="0.2">
      <c r="B46" s="1173"/>
      <c r="C46" s="1174"/>
      <c r="D46" s="105"/>
      <c r="E46" s="1177" t="s">
        <v>36</v>
      </c>
      <c r="F46" s="1177"/>
      <c r="G46" s="1177"/>
      <c r="H46" s="1178"/>
      <c r="I46" s="345" t="s">
        <v>484</v>
      </c>
      <c r="J46" s="346" t="s">
        <v>484</v>
      </c>
      <c r="K46" s="346" t="s">
        <v>484</v>
      </c>
      <c r="L46" s="346" t="s">
        <v>484</v>
      </c>
      <c r="M46" s="347" t="s">
        <v>484</v>
      </c>
    </row>
    <row r="47" spans="2:13" ht="27.75" customHeight="1" x14ac:dyDescent="0.2">
      <c r="B47" s="1173"/>
      <c r="C47" s="1174"/>
      <c r="D47" s="106"/>
      <c r="E47" s="1187" t="s">
        <v>37</v>
      </c>
      <c r="F47" s="1188"/>
      <c r="G47" s="1188"/>
      <c r="H47" s="1189"/>
      <c r="I47" s="345" t="s">
        <v>484</v>
      </c>
      <c r="J47" s="346" t="s">
        <v>484</v>
      </c>
      <c r="K47" s="346" t="s">
        <v>484</v>
      </c>
      <c r="L47" s="346" t="s">
        <v>484</v>
      </c>
      <c r="M47" s="347" t="s">
        <v>484</v>
      </c>
    </row>
    <row r="48" spans="2:13" ht="27.75" customHeight="1" x14ac:dyDescent="0.2">
      <c r="B48" s="1173"/>
      <c r="C48" s="1174"/>
      <c r="D48" s="104"/>
      <c r="E48" s="1177" t="s">
        <v>38</v>
      </c>
      <c r="F48" s="1177"/>
      <c r="G48" s="1177"/>
      <c r="H48" s="1178"/>
      <c r="I48" s="345" t="s">
        <v>484</v>
      </c>
      <c r="J48" s="346" t="s">
        <v>484</v>
      </c>
      <c r="K48" s="346" t="s">
        <v>484</v>
      </c>
      <c r="L48" s="346" t="s">
        <v>484</v>
      </c>
      <c r="M48" s="347" t="s">
        <v>484</v>
      </c>
    </row>
    <row r="49" spans="2:13" ht="27.75" customHeight="1" x14ac:dyDescent="0.2">
      <c r="B49" s="1175"/>
      <c r="C49" s="1176"/>
      <c r="D49" s="104"/>
      <c r="E49" s="1177" t="s">
        <v>39</v>
      </c>
      <c r="F49" s="1177"/>
      <c r="G49" s="1177"/>
      <c r="H49" s="1178"/>
      <c r="I49" s="345" t="s">
        <v>484</v>
      </c>
      <c r="J49" s="346" t="s">
        <v>484</v>
      </c>
      <c r="K49" s="346" t="s">
        <v>484</v>
      </c>
      <c r="L49" s="346" t="s">
        <v>484</v>
      </c>
      <c r="M49" s="347" t="s">
        <v>484</v>
      </c>
    </row>
    <row r="50" spans="2:13" ht="27.75" customHeight="1" x14ac:dyDescent="0.2">
      <c r="B50" s="1171" t="s">
        <v>40</v>
      </c>
      <c r="C50" s="1172"/>
      <c r="D50" s="107"/>
      <c r="E50" s="1177" t="s">
        <v>41</v>
      </c>
      <c r="F50" s="1177"/>
      <c r="G50" s="1177"/>
      <c r="H50" s="1178"/>
      <c r="I50" s="345">
        <v>1358</v>
      </c>
      <c r="J50" s="346">
        <v>1587</v>
      </c>
      <c r="K50" s="346">
        <v>1978</v>
      </c>
      <c r="L50" s="346">
        <v>2227</v>
      </c>
      <c r="M50" s="347">
        <v>2281</v>
      </c>
    </row>
    <row r="51" spans="2:13" ht="27.75" customHeight="1" x14ac:dyDescent="0.2">
      <c r="B51" s="1173"/>
      <c r="C51" s="1174"/>
      <c r="D51" s="104"/>
      <c r="E51" s="1177" t="s">
        <v>42</v>
      </c>
      <c r="F51" s="1177"/>
      <c r="G51" s="1177"/>
      <c r="H51" s="1178"/>
      <c r="I51" s="345" t="s">
        <v>484</v>
      </c>
      <c r="J51" s="346" t="s">
        <v>484</v>
      </c>
      <c r="K51" s="346" t="s">
        <v>484</v>
      </c>
      <c r="L51" s="346" t="s">
        <v>484</v>
      </c>
      <c r="M51" s="347" t="s">
        <v>484</v>
      </c>
    </row>
    <row r="52" spans="2:13" ht="27.75" customHeight="1" x14ac:dyDescent="0.2">
      <c r="B52" s="1175"/>
      <c r="C52" s="1176"/>
      <c r="D52" s="104"/>
      <c r="E52" s="1177" t="s">
        <v>43</v>
      </c>
      <c r="F52" s="1177"/>
      <c r="G52" s="1177"/>
      <c r="H52" s="1178"/>
      <c r="I52" s="345">
        <v>1160</v>
      </c>
      <c r="J52" s="346">
        <v>1124</v>
      </c>
      <c r="K52" s="346">
        <v>1066</v>
      </c>
      <c r="L52" s="346">
        <v>1028</v>
      </c>
      <c r="M52" s="347">
        <v>940</v>
      </c>
    </row>
    <row r="53" spans="2:13" ht="27.75" customHeight="1" thickBot="1" x14ac:dyDescent="0.25">
      <c r="B53" s="1179" t="s">
        <v>19</v>
      </c>
      <c r="C53" s="1180"/>
      <c r="D53" s="108"/>
      <c r="E53" s="1181" t="s">
        <v>44</v>
      </c>
      <c r="F53" s="1181"/>
      <c r="G53" s="1181"/>
      <c r="H53" s="1182"/>
      <c r="I53" s="348">
        <v>-1035</v>
      </c>
      <c r="J53" s="349">
        <v>-1308</v>
      </c>
      <c r="K53" s="349">
        <v>-1651</v>
      </c>
      <c r="L53" s="349">
        <v>-1900</v>
      </c>
      <c r="M53" s="350">
        <v>-1873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S1oawutELHnjGcAIhIhioarV5WIEdHSmhriyFHIY6Ai8eQvoHUMjt2fYdNKP+bN6KPzNLisotxvS/aQf/G87g==" saltValue="ADCzrekaEWedvIbPjvLs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8" t="s">
        <v>46</v>
      </c>
      <c r="D55" s="1198"/>
      <c r="E55" s="1199"/>
      <c r="F55" s="120">
        <v>916</v>
      </c>
      <c r="G55" s="120">
        <v>1067</v>
      </c>
      <c r="H55" s="121">
        <v>1125</v>
      </c>
    </row>
    <row r="56" spans="2:8" ht="52.5" customHeight="1" x14ac:dyDescent="0.2">
      <c r="B56" s="122"/>
      <c r="C56" s="1200" t="s">
        <v>47</v>
      </c>
      <c r="D56" s="1200"/>
      <c r="E56" s="1201"/>
      <c r="F56" s="123">
        <v>279</v>
      </c>
      <c r="G56" s="123">
        <v>279</v>
      </c>
      <c r="H56" s="124">
        <v>279</v>
      </c>
    </row>
    <row r="57" spans="2:8" ht="53.25" customHeight="1" x14ac:dyDescent="0.2">
      <c r="B57" s="122"/>
      <c r="C57" s="1202" t="s">
        <v>48</v>
      </c>
      <c r="D57" s="1202"/>
      <c r="E57" s="1203"/>
      <c r="F57" s="125">
        <v>669</v>
      </c>
      <c r="G57" s="125">
        <v>768</v>
      </c>
      <c r="H57" s="126">
        <v>763</v>
      </c>
    </row>
    <row r="58" spans="2:8" ht="45.75" customHeight="1" x14ac:dyDescent="0.2">
      <c r="B58" s="127"/>
      <c r="C58" s="1190" t="s">
        <v>550</v>
      </c>
      <c r="D58" s="1191"/>
      <c r="E58" s="1192"/>
      <c r="F58" s="128">
        <v>515</v>
      </c>
      <c r="G58" s="128">
        <v>605</v>
      </c>
      <c r="H58" s="129">
        <v>605</v>
      </c>
    </row>
    <row r="59" spans="2:8" ht="45.75" customHeight="1" x14ac:dyDescent="0.2">
      <c r="B59" s="127"/>
      <c r="C59" s="1190" t="s">
        <v>551</v>
      </c>
      <c r="D59" s="1191"/>
      <c r="E59" s="1192"/>
      <c r="F59" s="128">
        <v>146</v>
      </c>
      <c r="G59" s="128">
        <v>155</v>
      </c>
      <c r="H59" s="129">
        <v>150</v>
      </c>
    </row>
    <row r="60" spans="2:8" ht="45.75" customHeight="1" x14ac:dyDescent="0.2">
      <c r="B60" s="127"/>
      <c r="C60" s="1190" t="s">
        <v>552</v>
      </c>
      <c r="D60" s="1191"/>
      <c r="E60" s="1192"/>
      <c r="F60" s="128">
        <v>8</v>
      </c>
      <c r="G60" s="128">
        <v>8</v>
      </c>
      <c r="H60" s="129">
        <v>8</v>
      </c>
    </row>
    <row r="61" spans="2:8" ht="45.75" customHeight="1" x14ac:dyDescent="0.2">
      <c r="B61" s="127"/>
      <c r="C61" s="1190"/>
      <c r="D61" s="1191"/>
      <c r="E61" s="1192"/>
      <c r="F61" s="128"/>
      <c r="G61" s="128"/>
      <c r="H61" s="129"/>
    </row>
    <row r="62" spans="2:8" ht="45.75" customHeight="1" thickBot="1" x14ac:dyDescent="0.25">
      <c r="B62" s="130"/>
      <c r="C62" s="1193"/>
      <c r="D62" s="1194"/>
      <c r="E62" s="1195"/>
      <c r="F62" s="131"/>
      <c r="G62" s="131"/>
      <c r="H62" s="132"/>
    </row>
    <row r="63" spans="2:8" ht="52.5" customHeight="1" thickBot="1" x14ac:dyDescent="0.25">
      <c r="B63" s="133"/>
      <c r="C63" s="1196" t="s">
        <v>49</v>
      </c>
      <c r="D63" s="1196"/>
      <c r="E63" s="1197"/>
      <c r="F63" s="134">
        <v>1864</v>
      </c>
      <c r="G63" s="134">
        <v>2114</v>
      </c>
      <c r="H63" s="135">
        <v>2167</v>
      </c>
    </row>
    <row r="64" spans="2:8" ht="13.2" x14ac:dyDescent="0.2"/>
  </sheetData>
  <sheetProtection algorithmName="SHA-512" hashValue="at9aOa0B1Sutu8ov0fkZULSuoPHWrW4z8jZhvWHymcPDFHuFwFAcShE9GRV4CS5jOK/p8KrrtnGsQt47D0pjAg==" saltValue="uwFBGki3toLpc9+ID3StR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329094</v>
      </c>
      <c r="E3" s="154"/>
      <c r="F3" s="155">
        <v>316937</v>
      </c>
      <c r="G3" s="156"/>
      <c r="H3" s="157"/>
    </row>
    <row r="4" spans="1:8" x14ac:dyDescent="0.2">
      <c r="A4" s="158"/>
      <c r="B4" s="159"/>
      <c r="C4" s="160"/>
      <c r="D4" s="161">
        <v>263476</v>
      </c>
      <c r="E4" s="162"/>
      <c r="F4" s="163">
        <v>199150</v>
      </c>
      <c r="G4" s="164"/>
      <c r="H4" s="165"/>
    </row>
    <row r="5" spans="1:8" x14ac:dyDescent="0.2">
      <c r="A5" s="146" t="s">
        <v>517</v>
      </c>
      <c r="B5" s="151"/>
      <c r="C5" s="152"/>
      <c r="D5" s="153">
        <v>425804</v>
      </c>
      <c r="E5" s="154"/>
      <c r="F5" s="155">
        <v>332350</v>
      </c>
      <c r="G5" s="156"/>
      <c r="H5" s="157"/>
    </row>
    <row r="6" spans="1:8" x14ac:dyDescent="0.2">
      <c r="A6" s="158"/>
      <c r="B6" s="159"/>
      <c r="C6" s="160"/>
      <c r="D6" s="161">
        <v>404830</v>
      </c>
      <c r="E6" s="162"/>
      <c r="F6" s="163">
        <v>200453</v>
      </c>
      <c r="G6" s="164"/>
      <c r="H6" s="165"/>
    </row>
    <row r="7" spans="1:8" x14ac:dyDescent="0.2">
      <c r="A7" s="146" t="s">
        <v>518</v>
      </c>
      <c r="B7" s="151"/>
      <c r="C7" s="152"/>
      <c r="D7" s="153">
        <v>536704</v>
      </c>
      <c r="E7" s="154"/>
      <c r="F7" s="155">
        <v>362690</v>
      </c>
      <c r="G7" s="156"/>
      <c r="H7" s="157"/>
    </row>
    <row r="8" spans="1:8" x14ac:dyDescent="0.2">
      <c r="A8" s="158"/>
      <c r="B8" s="159"/>
      <c r="C8" s="160"/>
      <c r="D8" s="161">
        <v>327479</v>
      </c>
      <c r="E8" s="162"/>
      <c r="F8" s="163">
        <v>172580</v>
      </c>
      <c r="G8" s="164"/>
      <c r="H8" s="165"/>
    </row>
    <row r="9" spans="1:8" x14ac:dyDescent="0.2">
      <c r="A9" s="146" t="s">
        <v>519</v>
      </c>
      <c r="B9" s="151"/>
      <c r="C9" s="152"/>
      <c r="D9" s="153">
        <v>482031</v>
      </c>
      <c r="E9" s="154"/>
      <c r="F9" s="155">
        <v>296093</v>
      </c>
      <c r="G9" s="156"/>
      <c r="H9" s="157"/>
    </row>
    <row r="10" spans="1:8" x14ac:dyDescent="0.2">
      <c r="A10" s="158"/>
      <c r="B10" s="159"/>
      <c r="C10" s="160"/>
      <c r="D10" s="161">
        <v>310140</v>
      </c>
      <c r="E10" s="162"/>
      <c r="F10" s="163">
        <v>140545</v>
      </c>
      <c r="G10" s="164"/>
      <c r="H10" s="165"/>
    </row>
    <row r="11" spans="1:8" x14ac:dyDescent="0.2">
      <c r="A11" s="146" t="s">
        <v>520</v>
      </c>
      <c r="B11" s="151"/>
      <c r="C11" s="152"/>
      <c r="D11" s="153">
        <v>532291</v>
      </c>
      <c r="E11" s="154"/>
      <c r="F11" s="155">
        <v>308655</v>
      </c>
      <c r="G11" s="156"/>
      <c r="H11" s="157"/>
    </row>
    <row r="12" spans="1:8" x14ac:dyDescent="0.2">
      <c r="A12" s="158"/>
      <c r="B12" s="159"/>
      <c r="C12" s="166"/>
      <c r="D12" s="161">
        <v>430515</v>
      </c>
      <c r="E12" s="162"/>
      <c r="F12" s="163">
        <v>169887</v>
      </c>
      <c r="G12" s="164"/>
      <c r="H12" s="165"/>
    </row>
    <row r="13" spans="1:8" x14ac:dyDescent="0.2">
      <c r="A13" s="146"/>
      <c r="B13" s="151"/>
      <c r="C13" s="152"/>
      <c r="D13" s="153">
        <v>461185</v>
      </c>
      <c r="E13" s="154"/>
      <c r="F13" s="155">
        <v>323345</v>
      </c>
      <c r="G13" s="167"/>
      <c r="H13" s="157"/>
    </row>
    <row r="14" spans="1:8" x14ac:dyDescent="0.2">
      <c r="A14" s="158"/>
      <c r="B14" s="159"/>
      <c r="C14" s="160"/>
      <c r="D14" s="161">
        <v>347288</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7.33</v>
      </c>
      <c r="C19" s="168">
        <f>ROUND(VALUE(SUBSTITUTE(実質収支比率等に係る経年分析!G$48,"▲","-")),2)</f>
        <v>6.43</v>
      </c>
      <c r="D19" s="168">
        <f>ROUND(VALUE(SUBSTITUTE(実質収支比率等に係る経年分析!H$48,"▲","-")),2)</f>
        <v>5.86</v>
      </c>
      <c r="E19" s="168">
        <f>ROUND(VALUE(SUBSTITUTE(実質収支比率等に係る経年分析!I$48,"▲","-")),2)</f>
        <v>7.42</v>
      </c>
      <c r="F19" s="168">
        <f>ROUND(VALUE(SUBSTITUTE(実質収支比率等に係る経年分析!J$48,"▲","-")),2)</f>
        <v>8.43</v>
      </c>
    </row>
    <row r="20" spans="1:11" x14ac:dyDescent="0.2">
      <c r="A20" s="168" t="s">
        <v>53</v>
      </c>
      <c r="B20" s="168">
        <f>ROUND(VALUE(SUBSTITUTE(実質収支比率等に係る経年分析!F$47,"▲","-")),2)</f>
        <v>54.53</v>
      </c>
      <c r="C20" s="168">
        <f>ROUND(VALUE(SUBSTITUTE(実質収支比率等に係る経年分析!G$47,"▲","-")),2)</f>
        <v>61.11</v>
      </c>
      <c r="D20" s="168">
        <f>ROUND(VALUE(SUBSTITUTE(実質収支比率等に係る経年分析!H$47,"▲","-")),2)</f>
        <v>69.3</v>
      </c>
      <c r="E20" s="168">
        <f>ROUND(VALUE(SUBSTITUTE(実質収支比率等に係る経年分析!I$47,"▲","-")),2)</f>
        <v>83.56</v>
      </c>
      <c r="F20" s="168">
        <f>ROUND(VALUE(SUBSTITUTE(実質収支比率等に係る経年分析!J$47,"▲","-")),2)</f>
        <v>87.47</v>
      </c>
    </row>
    <row r="21" spans="1:11" x14ac:dyDescent="0.2">
      <c r="A21" s="168" t="s">
        <v>54</v>
      </c>
      <c r="B21" s="168">
        <f>IF(ISNUMBER(VALUE(SUBSTITUTE(実質収支比率等に係る経年分析!F$49,"▲","-"))),ROUND(VALUE(SUBSTITUTE(実質収支比率等に係る経年分析!F$49,"▲","-")),2),NA())</f>
        <v>5.7</v>
      </c>
      <c r="C21" s="168">
        <f>IF(ISNUMBER(VALUE(SUBSTITUTE(実質収支比率等に係る経年分析!G$49,"▲","-"))),ROUND(VALUE(SUBSTITUTE(実質収支比率等に係る経年分析!G$49,"▲","-")),2),NA())</f>
        <v>9.7899999999999991</v>
      </c>
      <c r="D21" s="168">
        <f>IF(ISNUMBER(VALUE(SUBSTITUTE(実質収支比率等に係る経年分析!H$49,"▲","-"))),ROUND(VALUE(SUBSTITUTE(実質収支比率等に係る経年分析!H$49,"▲","-")),2),NA())</f>
        <v>13.97</v>
      </c>
      <c r="E21" s="168">
        <f>IF(ISNUMBER(VALUE(SUBSTITUTE(実質収支比率等に係る経年分析!I$49,"▲","-"))),ROUND(VALUE(SUBSTITUTE(実質収支比率等に係る経年分析!I$49,"▲","-")),2),NA())</f>
        <v>13.12</v>
      </c>
      <c r="F21" s="168">
        <f>IF(ISNUMBER(VALUE(SUBSTITUTE(実質収支比率等に係る経年分析!J$49,"▲","-"))),ROUND(VALUE(SUBSTITUTE(実質収支比率等に係る経年分析!J$49,"▲","-")),2),NA())</f>
        <v>5.6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農業集落排水特別会計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2">
      <c r="A33" s="169" t="str">
        <f>IF(連結実質赤字比率に係る赤字・黒字の構成分析!C$37="",NA(),連結実質赤字比率に係る赤字・黒字の構成分析!C$37)</f>
        <v>後期高齢者医療事業特別会計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0.39</v>
      </c>
    </row>
    <row r="34" spans="1:16" x14ac:dyDescent="0.2">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0.82</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127</v>
      </c>
      <c r="E42" s="170"/>
      <c r="F42" s="170"/>
      <c r="G42" s="170">
        <f>'実質公債費比率（分子）の構造'!L$52</f>
        <v>140</v>
      </c>
      <c r="H42" s="170"/>
      <c r="I42" s="170"/>
      <c r="J42" s="170">
        <f>'実質公債費比率（分子）の構造'!M$52</f>
        <v>133</v>
      </c>
      <c r="K42" s="170"/>
      <c r="L42" s="170"/>
      <c r="M42" s="170">
        <f>'実質公債費比率（分子）の構造'!N$52</f>
        <v>120</v>
      </c>
      <c r="N42" s="170"/>
      <c r="O42" s="170"/>
      <c r="P42" s="170">
        <f>'実質公債費比率（分子）の構造'!O$52</f>
        <v>125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17</v>
      </c>
      <c r="C45" s="170"/>
      <c r="D45" s="170"/>
      <c r="E45" s="170">
        <f>'実質公債費比率（分子）の構造'!L$49</f>
        <v>16</v>
      </c>
      <c r="F45" s="170"/>
      <c r="G45" s="170"/>
      <c r="H45" s="170">
        <f>'実質公債費比率（分子）の構造'!M$49</f>
        <v>10</v>
      </c>
      <c r="I45" s="170"/>
      <c r="J45" s="170"/>
      <c r="K45" s="170">
        <f>'実質公債費比率（分子）の構造'!N$49</f>
        <v>10</v>
      </c>
      <c r="L45" s="170"/>
      <c r="M45" s="170"/>
      <c r="N45" s="170">
        <f>'実質公債費比率（分子）の構造'!O$49</f>
        <v>10</v>
      </c>
      <c r="O45" s="170"/>
      <c r="P45" s="170"/>
    </row>
    <row r="46" spans="1:16" x14ac:dyDescent="0.2">
      <c r="A46" s="170" t="s">
        <v>64</v>
      </c>
      <c r="B46" s="170">
        <f>'実質公債費比率（分子）の構造'!K$48</f>
        <v>15</v>
      </c>
      <c r="C46" s="170"/>
      <c r="D46" s="170"/>
      <c r="E46" s="170">
        <f>'実質公債費比率（分子）の構造'!L$48</f>
        <v>14</v>
      </c>
      <c r="F46" s="170"/>
      <c r="G46" s="170"/>
      <c r="H46" s="170">
        <f>'実質公債費比率（分子）の構造'!M$48</f>
        <v>12</v>
      </c>
      <c r="I46" s="170"/>
      <c r="J46" s="170"/>
      <c r="K46" s="170">
        <f>'実質公債費比率（分子）の構造'!N$48</f>
        <v>13</v>
      </c>
      <c r="L46" s="170"/>
      <c r="M46" s="170"/>
      <c r="N46" s="170">
        <f>'実質公債費比率（分子）の構造'!O$48</f>
        <v>13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127</v>
      </c>
      <c r="C49" s="170"/>
      <c r="D49" s="170"/>
      <c r="E49" s="170">
        <f>'実質公債費比率（分子）の構造'!L$45</f>
        <v>143</v>
      </c>
      <c r="F49" s="170"/>
      <c r="G49" s="170"/>
      <c r="H49" s="170">
        <f>'実質公債費比率（分子）の構造'!M$45</f>
        <v>141</v>
      </c>
      <c r="I49" s="170"/>
      <c r="J49" s="170"/>
      <c r="K49" s="170">
        <f>'実質公債費比率（分子）の構造'!N$45</f>
        <v>122</v>
      </c>
      <c r="L49" s="170"/>
      <c r="M49" s="170"/>
      <c r="N49" s="170">
        <f>'実質公債費比率（分子）の構造'!O$45</f>
        <v>128</v>
      </c>
      <c r="O49" s="170"/>
      <c r="P49" s="170"/>
    </row>
    <row r="50" spans="1:16" x14ac:dyDescent="0.2">
      <c r="A50" s="170" t="s">
        <v>67</v>
      </c>
      <c r="B50" s="170" t="e">
        <f>NA()</f>
        <v>#N/A</v>
      </c>
      <c r="C50" s="170">
        <f>IF(ISNUMBER('実質公債費比率（分子）の構造'!K$53),'実質公債費比率（分子）の構造'!K$53,NA())</f>
        <v>32</v>
      </c>
      <c r="D50" s="170" t="e">
        <f>NA()</f>
        <v>#N/A</v>
      </c>
      <c r="E50" s="170" t="e">
        <f>NA()</f>
        <v>#N/A</v>
      </c>
      <c r="F50" s="170">
        <f>IF(ISNUMBER('実質公債費比率（分子）の構造'!L$53),'実質公債費比率（分子）の構造'!L$53,NA())</f>
        <v>33</v>
      </c>
      <c r="G50" s="170" t="e">
        <f>NA()</f>
        <v>#N/A</v>
      </c>
      <c r="H50" s="170" t="e">
        <f>NA()</f>
        <v>#N/A</v>
      </c>
      <c r="I50" s="170">
        <f>IF(ISNUMBER('実質公債費比率（分子）の構造'!M$53),'実質公債費比率（分子）の構造'!M$53,NA())</f>
        <v>30</v>
      </c>
      <c r="J50" s="170" t="e">
        <f>NA()</f>
        <v>#N/A</v>
      </c>
      <c r="K50" s="170" t="e">
        <f>NA()</f>
        <v>#N/A</v>
      </c>
      <c r="L50" s="170">
        <f>IF(ISNUMBER('実質公債費比率（分子）の構造'!N$53),'実質公債費比率（分子）の構造'!N$53,NA())</f>
        <v>25</v>
      </c>
      <c r="M50" s="170" t="e">
        <f>NA()</f>
        <v>#N/A</v>
      </c>
      <c r="N50" s="170" t="e">
        <f>NA()</f>
        <v>#N/A</v>
      </c>
      <c r="O50" s="170">
        <f>IF(ISNUMBER('実質公債費比率（分子）の構造'!O$53),'実質公債費比率（分子）の構造'!O$53,NA())</f>
        <v>26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1160</v>
      </c>
      <c r="E56" s="169"/>
      <c r="F56" s="169"/>
      <c r="G56" s="169">
        <f>'将来負担比率（分子）の構造'!J$52</f>
        <v>1124</v>
      </c>
      <c r="H56" s="169"/>
      <c r="I56" s="169"/>
      <c r="J56" s="169">
        <f>'将来負担比率（分子）の構造'!K$52</f>
        <v>1066</v>
      </c>
      <c r="K56" s="169"/>
      <c r="L56" s="169"/>
      <c r="M56" s="169">
        <f>'将来負担比率（分子）の構造'!L$52</f>
        <v>1028</v>
      </c>
      <c r="N56" s="169"/>
      <c r="O56" s="169"/>
      <c r="P56" s="169">
        <f>'将来負担比率（分子）の構造'!M$52</f>
        <v>940</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1358</v>
      </c>
      <c r="E58" s="169"/>
      <c r="F58" s="169"/>
      <c r="G58" s="169">
        <f>'将来負担比率（分子）の構造'!J$50</f>
        <v>1587</v>
      </c>
      <c r="H58" s="169"/>
      <c r="I58" s="169"/>
      <c r="J58" s="169">
        <f>'将来負担比率（分子）の構造'!K$50</f>
        <v>1978</v>
      </c>
      <c r="K58" s="169"/>
      <c r="L58" s="169"/>
      <c r="M58" s="169">
        <f>'将来負担比率（分子）の構造'!L$50</f>
        <v>2227</v>
      </c>
      <c r="N58" s="169"/>
      <c r="O58" s="169"/>
      <c r="P58" s="169">
        <f>'将来負担比率（分子）の構造'!M$50</f>
        <v>2281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202</v>
      </c>
      <c r="C62" s="169"/>
      <c r="D62" s="169"/>
      <c r="E62" s="169">
        <f>'将来負担比率（分子）の構造'!J$45</f>
        <v>196</v>
      </c>
      <c r="F62" s="169"/>
      <c r="G62" s="169"/>
      <c r="H62" s="169">
        <f>'将来負担比率（分子）の構造'!K$45</f>
        <v>215</v>
      </c>
      <c r="I62" s="169"/>
      <c r="J62" s="169"/>
      <c r="K62" s="169">
        <f>'将来負担比率（分子）の構造'!L$45</f>
        <v>230</v>
      </c>
      <c r="L62" s="169"/>
      <c r="M62" s="169"/>
      <c r="N62" s="169">
        <f>'将来負担比率（分子）の構造'!M$45</f>
        <v>244</v>
      </c>
      <c r="O62" s="169"/>
      <c r="P62" s="169"/>
    </row>
    <row r="63" spans="1:16" x14ac:dyDescent="0.2">
      <c r="A63" s="169" t="s">
        <v>34</v>
      </c>
      <c r="B63" s="169">
        <f>'将来負担比率（分子）の構造'!I$44</f>
        <v>74</v>
      </c>
      <c r="C63" s="169"/>
      <c r="D63" s="169"/>
      <c r="E63" s="169">
        <f>'将来負担比率（分子）の構造'!J$44</f>
        <v>59</v>
      </c>
      <c r="F63" s="169"/>
      <c r="G63" s="169"/>
      <c r="H63" s="169">
        <f>'将来負担比率（分子）の構造'!K$44</f>
        <v>51</v>
      </c>
      <c r="I63" s="169"/>
      <c r="J63" s="169"/>
      <c r="K63" s="169">
        <f>'将来負担比率（分子）の構造'!L$44</f>
        <v>42</v>
      </c>
      <c r="L63" s="169"/>
      <c r="M63" s="169"/>
      <c r="N63" s="169">
        <f>'将来負担比率（分子）の構造'!M$44</f>
        <v>33</v>
      </c>
      <c r="O63" s="169"/>
      <c r="P63" s="169"/>
    </row>
    <row r="64" spans="1:16" x14ac:dyDescent="0.2">
      <c r="A64" s="169" t="s">
        <v>33</v>
      </c>
      <c r="B64" s="169">
        <f>'将来負担比率（分子）の構造'!I$43</f>
        <v>97</v>
      </c>
      <c r="C64" s="169"/>
      <c r="D64" s="169"/>
      <c r="E64" s="169">
        <f>'将来負担比率（分子）の構造'!J$43</f>
        <v>104</v>
      </c>
      <c r="F64" s="169"/>
      <c r="G64" s="169"/>
      <c r="H64" s="169">
        <f>'将来負担比率（分子）の構造'!K$43</f>
        <v>102</v>
      </c>
      <c r="I64" s="169"/>
      <c r="J64" s="169"/>
      <c r="K64" s="169">
        <f>'将来負担比率（分子）の構造'!L$43</f>
        <v>92</v>
      </c>
      <c r="L64" s="169"/>
      <c r="M64" s="169"/>
      <c r="N64" s="169">
        <f>'将来負担比率（分子）の構造'!M$43</f>
        <v>147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1110</v>
      </c>
      <c r="C66" s="169"/>
      <c r="D66" s="169"/>
      <c r="E66" s="169">
        <f>'将来負担比率（分子）の構造'!J$41</f>
        <v>1043</v>
      </c>
      <c r="F66" s="169"/>
      <c r="G66" s="169"/>
      <c r="H66" s="169">
        <f>'将来負担比率（分子）の構造'!K$41</f>
        <v>1024</v>
      </c>
      <c r="I66" s="169"/>
      <c r="J66" s="169"/>
      <c r="K66" s="169">
        <f>'将来負担比率（分子）の構造'!L$41</f>
        <v>992</v>
      </c>
      <c r="L66" s="169"/>
      <c r="M66" s="169"/>
      <c r="N66" s="169">
        <f>'将来負担比率（分子）の構造'!M$41</f>
        <v>926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916</v>
      </c>
      <c r="C72" s="173">
        <f>基金残高に係る経年分析!G55</f>
        <v>1067</v>
      </c>
      <c r="D72" s="173">
        <f>基金残高に係る経年分析!H55</f>
        <v>1125</v>
      </c>
    </row>
    <row r="73" spans="1:16" x14ac:dyDescent="0.2">
      <c r="A73" s="172" t="s">
        <v>74</v>
      </c>
      <c r="B73" s="173">
        <f>基金残高に係る経年分析!F56</f>
        <v>279</v>
      </c>
      <c r="C73" s="173">
        <f>基金残高に係る経年分析!G56</f>
        <v>279</v>
      </c>
      <c r="D73" s="173">
        <f>基金残高に係る経年分析!H56</f>
        <v>279</v>
      </c>
    </row>
    <row r="74" spans="1:16" x14ac:dyDescent="0.2">
      <c r="A74" s="172" t="s">
        <v>75</v>
      </c>
      <c r="B74" s="173">
        <f>基金残高に係る経年分析!F57</f>
        <v>669</v>
      </c>
      <c r="C74" s="173">
        <f>基金残高に係る経年分析!G57</f>
        <v>768</v>
      </c>
      <c r="D74" s="173">
        <f>基金残高に係る経年分析!H57</f>
        <v>763</v>
      </c>
    </row>
  </sheetData>
  <sheetProtection algorithmName="SHA-512" hashValue="cgpdap19GacmqovHS2P4qML5vu6W0ZyY/NJhwXH13WhR4wEcHParxw2ZYQcJ+GaHEXGF+b6ci6VMKmAqzq5HsA==" saltValue="KhLoA7GuCTHt8MTQxraUy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2025-03-08T04:41:41Z</cp:lastPrinted>
  <dcterms:created xsi:type="dcterms:W3CDTF">2025-02-19T01:56:50Z</dcterms:created>
  <dcterms:modified xsi:type="dcterms:W3CDTF">2025-03-21T07:16:07Z</dcterms:modified>
  <cp:category/>
</cp:coreProperties>
</file>