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28800" windowHeight="99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<sst xmlns="http://schemas.openxmlformats.org/spreadsheetml/2006/main" count="1133" uniqueCount="596">
  <si>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</si>
  <si>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</si>
  <si>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</si>
  <si>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</si>
  <si>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</si>
  <si>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</si>
  <si>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</si>
  <si>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</si>
  <si>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</si>
  <si>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</si>
  <si>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</si>
  <si>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</si>
  <si>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</si>
  <si>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</si>
  <si>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</si>
  <si>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</si>
  <si>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</si>
  <si>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</si>
  <si>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</si>
  <si>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</si>
  <si>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</si>
  <si>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</si>
  <si>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</si>
  <si>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</si>
  <si>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</si>
  <si>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</si>
  <si>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</si>
  <si>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</si>
  <si>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</si>
  <si>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</si>
  <si>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</si>
  <si>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</si>
  <si>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</si>
  <si>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</si>
  <si>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</si>
  <si>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</si>
  <si>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</si>
  <si>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</si>
  <si>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</si>
  <si>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</si>
  <si>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</si>
  <si>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</si>
  <si>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</si>
  <si>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</si>
  <si>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</si>
  <si>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</si>
  <si>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</si>
  <si>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</si>
  <si>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</si>
  <si>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</si>
  <si>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</si>
  <si>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</si>
  <si>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</si>
  <si>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</si>
  <si>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</si>
  <si>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</si>
  <si>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</si>
  <si>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</si>
  <si>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</si>
  <si>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</si>
  <si>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</si>
  <si>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</si>
  <si>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</si>
  <si>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</si>
  <si>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</si>
  <si>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</si>
  <si>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</si>
  <si>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</si>
  <si>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</si>
  <si>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</si>
  <si>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</si>
  <si>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</si>
  <si>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</si>
  <si>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</si>
  <si>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</si>
  <si>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</si>
  <si>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</si>
  <si>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</si>
  <si>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</si>
  <si>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</si>
  <si>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</si>
  <si>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</si>
  <si>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</si>
  <si>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</si>
  <si>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</si>
  <si>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</si>
  <si>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</si>
  <si>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</si>
  <si>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</si>
  <si>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</si>
  <si>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</si>
  <si>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</si>
  <si>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</si>
  <si>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</si>
  <si>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</si>
  <si>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</si>
  <si>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</si>
  <si>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</si>
  <si>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世田谷区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</si>
  <si>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</si>
  <si>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</si>
  <si>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</si>
  <si>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</si>
  <si>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</si>
  <si>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</si>
  <si>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</si>
  <si>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</si>
  <si>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</si>
  <si>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</si>
  <si>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</si>
  <si>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</si>
  <si>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</si>
  <si>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</si>
  <si>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</si>
  <si>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</si>
  <si>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</si>
  <si>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</si>
  <si>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</si>
  <si>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</si>
  <si>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</si>
  <si>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</si>
  <si>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</si>
  <si>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</si>
  <si>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</si>
  <si>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</si>
  <si>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</si>
  <si>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</si>
  <si>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</si>
  <si>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</si>
  <si>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</si>
  <si>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</si>
  <si>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</si>
  <si>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</si>
  <si>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</si>
  <si>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</si>
  <si>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</si>
  <si>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</si>
  <si>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</si>
  <si>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</si>
  <si>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</si>
  <si>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</si>
  <si>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</si>
  <si>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</si>
  <si>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</si>
  <si>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</si>
  <si>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</si>
  <si>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</si>
  <si>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</si>
  <si>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</si>
  <si>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</si>
  <si>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</si>
  <si>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</si>
  <si>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</si>
  <si>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</si>
  <si>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</si>
  <si>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</si>
  <si>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</si>
  <si>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</si>
  <si>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</si>
  <si>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</si>
  <si>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</si>
  <si>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</si>
  <si>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</si>
  <si>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</si>
  <si>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</si>
  <si>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</si>
  <si>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</si>
  <si>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</si>
  <si>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</si>
  <si>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</si>
  <si>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</si>
  <si>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</si>
  <si>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</si>
  <si>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</si>
  <si>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</si>
  <si>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</si>
  <si>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</si>
  <si>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</si>
  <si>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</si>
  <si>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</si>
  <si>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</si>
  <si>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</si>
  <si>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</si>
  <si>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</si>
  <si>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</si>
  <si>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</si>
  <si>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</si>
  <si>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</si>
  <si>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</si>
  <si>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</si>
  <si>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</si>
  <si>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</si>
  <si>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</si>
  <si>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</si>
  <si>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</si>
  <si>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</si>
  <si>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</si>
  <si>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</si>
  <si>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</si>
  <si>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</si>
  <si>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</si>
  <si>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</si>
  <si>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</si>
  <si>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</si>
  <si>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</si>
  <si>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</si>
  <si>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</si>
  <si>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</si>
  <si>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</si>
  <si>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</si>
  <si>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</si>
  <si>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</si>
  <si>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</si>
  <si>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東京都世田谷区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</si>
  <si>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</si>
  <si>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</si>
  <si>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</si>
  <si>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</si>
  <si>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</si>
  <si>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</si>
  <si>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</si>
  <si>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</si>
  <si>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</si>
  <si>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</si>
  <si>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</si>
  <si>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</si>
  <si>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</si>
  <si>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</si>
  <si>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</si>
  <si>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</si>
  <si>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</si>
  <si>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</si>
  <si>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</si>
  <si>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</si>
  <si>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</si>
  <si>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</si>
  <si>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</si>
  <si>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</si>
  <si>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</si>
  <si>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</si>
  <si>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</si>
  <si>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</si>
  <si>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</si>
  <si>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</si>
  <si>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</si>
  <si>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</si>
  <si>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</si>
  <si>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</si>
  <si>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</si>
  <si>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</si>
  <si>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</si>
  <si>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</si>
  <si>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</si>
  <si>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</si>
  <si>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</si>
  <si>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</si>
  <si>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</si>
  <si>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</si>
  <si>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</si>
  <si>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</si>
  <si>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</si>
  <si>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</si>
  <si>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</si>
  <si>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</si>
  <si>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</si>
  <si>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</si>
  <si>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</si>
  <si>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</si>
  <si>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</si>
  <si>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</si>
  <si>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</si>
  <si>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</si>
  <si>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</si>
  <si>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</si>
  <si>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</si>
  <si>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</si>
  <si>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</si>
  <si>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</si>
  <si>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</si>
  <si>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</si>
  <si>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</si>
  <si>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</si>
  <si>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</si>
  <si>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</si>
  <si>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</si>
  <si>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</si>
  <si>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</si>
  <si>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</si>
  <si>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</si>
  <si>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</si>
  <si>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</si>
  <si>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</si>
  <si>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</si>
  <si>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</si>
  <si>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</si>
  <si>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</si>
  <si>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</si>
  <si>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</si>
  <si>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</si>
  <si>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</si>
  <si>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</si>
  <si>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</si>
  <si>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</si>
  <si>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</si>
  <si>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</si>
  <si>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</si>
  <si>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</si>
  <si>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</si>
  <si>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</si>
  <si>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</si>
  <si>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</si>
  <si>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</si>
  <si>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</si>
  <si>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</si>
  <si>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</si>
  <si>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</si>
  <si>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</si>
  <si>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</si>
  <si>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</si>
  <si>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</si>
  <si>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</si>
  <si>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</si>
  <si>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</si>
  <si>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</si>
  <si>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</si>
  <si>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</si>
  <si>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</si>
  <si>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</si>
  <si>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</si>
  <si>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</si>
  <si>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</si>
  <si>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</si>
  <si>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</si>
  <si>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</si>
  <si>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</si>
  <si>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</si>
  <si>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</si>
  <si>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</si>
  <si>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</si>
  <si>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</si>
  <si>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</si>
  <si>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</si>
  <si>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</si>
  <si>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</si>
  <si>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</si>
  <si>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</si>
  <si>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</si>
  <si>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</si>
  <si>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</si>
  <si>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</si>
  <si>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</si>
  <si>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</si>
  <si>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</si>
  <si>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</si>
  <si>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</si>
  <si>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</si>
  <si>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</si>
  <si>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</si>
  <si>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</si>
  <si>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</si>
  <si>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</si>
  <si>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</si>
  <si>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</si>
  <si>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</si>
  <si>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</si>
  <si>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</si>
  <si>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</si>
  <si>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</si>
  <si>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東京都世田谷区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</si>
  <si>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</si>
  <si>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</si>
  <si>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</si>
  <si>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</si>
  <si>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</si>
  <si>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</si>
  <si>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</si>
  <si>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</si>
  <si>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</si>
  <si>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</si>
  <si>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</si>
  <si>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</si>
  <si>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</si>
  <si>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</si>
  <si>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</si>
  <si>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</si>
  <si>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</si>
  <si>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</si>
  <si>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</si>
  <si>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</si>
  <si>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</si>
  <si>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</si>
  <si>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</si>
  <si>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</si>
  <si>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</si>
  <si>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</si>
  <si>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</si>
  <si>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</si>
  <si>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</si>
  <si>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</si>
  <si>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</si>
  <si>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</si>
  <si>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</si>
  <si>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</si>
  <si>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</si>
  <si>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</si>
  <si>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</si>
  <si>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</si>
  <si>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</si>
  <si>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</si>
  <si>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</si>
  <si>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</si>
  <si>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</si>
  <si>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</si>
  <si>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</si>
  <si>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</si>
  <si>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</si>
  <si>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</si>
  <si>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</si>
  <si>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</si>
  <si>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</si>
  <si>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</si>
  <si>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</si>
  <si>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</si>
  <si>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</si>
  <si>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</si>
  <si>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</si>
  <si>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</si>
  <si>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</si>
  <si>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</si>
  <si>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</si>
  <si>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</si>
  <si>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</si>
  <si>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</si>
  <si>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</si>
  <si>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</si>
  <si>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</si>
  <si>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</si>
  <si>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</si>
  <si>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</si>
  <si>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</si>
  <si>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</si>
  <si>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</si>
  <si>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</si>
  <si>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</si>
  <si>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</si>
  <si>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</si>
  <si>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</si>
  <si>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</si>
  <si>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</si>
  <si>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</si>
  <si>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</si>
  <si>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</si>
  <si>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</si>
  <si>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</si>
  <si>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</si>
  <si>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</si>
  <si>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</si>
  <si>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</si>
  <si>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</si>
  <si>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</si>
  <si>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</si>
  <si>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</si>
  <si>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</si>
  <si>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</si>
  <si>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</si>
  <si>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</si>
  <si>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</si>
  <si>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</si>
  <si>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</si>
  <si>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</si>
  <si>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</si>
  <si>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</si>
  <si>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</si>
  <si>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</si>
  <si>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</si>
  <si>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</si>
  <si>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</si>
  <si>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</si>
  <si>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</si>
  <si>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</si>
  <si>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</si>
  <si>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</si>
  <si>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</si>
  <si>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</si>
  <si>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</si>
  <si>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</si>
  <si>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</si>
  <si>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</si>
  <si>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</si>
  <si>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</si>
  <si>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</si>
  <si>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</si>
  <si>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</si>
  <si>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</si>
  <si>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</si>
  <si>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</si>
  <si>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</si>
  <si>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</si>
  <si>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</si>
  <si>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</si>
  <si>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</si>
  <si>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</si>
  <si>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</si>
  <si>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</si>
  <si>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</si>
  <si>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</si>
  <si>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</si>
  <si>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</si>
  <si>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</si>
  <si>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</si>
  <si>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</si>
  <si>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</si>
  <si>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</si>
  <si>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</si>
  <si>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</si>
  <si>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</si>
  <si>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</si>
  <si>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</si>
  <si>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</si>
  <si>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</si>
  <si>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</si>
  <si>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</si>
  <si>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</si>
  <si>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</si>
  <si>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</si>
  <si>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</si>
  <si>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</si>
  <si>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</si>
  <si>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</si>
  <si>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</si>
  <si>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</si>
  <si>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</si>
  <si>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</si>
  <si>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</si>
  <si>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</si>
  <si>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</si>
  <si>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</si>
  <si>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</si>
  <si>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</si>
  <si>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</si>
  <si>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</si>
  <si>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</si>
  <si>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</si>
  <si>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</si>
  <si>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</si>
  <si>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</si>
  <si>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</si>
  <si>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</si>
  <si>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</si>
  <si>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</si>
  <si>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</si>
  <si>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</si>
  <si>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</si>
  <si>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</si>
  <si>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</si>
  <si>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</si>
  <si>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</si>
  <si>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</si>
  <si>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</si>
  <si>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</si>
  <si>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</si>
  <si>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0.21</t>
  </si>
  <si>
    <t>一般会計</t>
  </si>
  <si>
    <t>介護保険事業会計</t>
  </si>
  <si>
    <t>国民健康保険事業会計</t>
  </si>
  <si>
    <t>後期高齢者医療会計</t>
  </si>
  <si>
    <t>学校給食費会計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</si>
  <si>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</si>
  <si>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</si>
  <si>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</si>
  <si>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</si>
  <si>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</si>
  <si>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</si>
  <si>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</si>
  <si>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</si>
  <si>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13"/>
  </si>
  <si>
    <t>特別区競馬組合</t>
    <rPh sb="0" eb="2">
      <t>トクベツ</t>
    </rPh>
    <rPh sb="2" eb="3">
      <t>ク</t>
    </rPh>
    <rPh sb="3" eb="5">
      <t>ケイバ</t>
    </rPh>
    <rPh sb="5" eb="7">
      <t>クミアイ</t>
    </rPh>
    <phoneticPr fontId="13"/>
  </si>
  <si>
    <t>臨海部広域斎場組合</t>
    <rPh sb="0" eb="2">
      <t>リンカイ</t>
    </rPh>
    <rPh sb="2" eb="3">
      <t>ブ</t>
    </rPh>
    <rPh sb="3" eb="5">
      <t>コウイキ</t>
    </rPh>
    <rPh sb="5" eb="7">
      <t>サイジョウ</t>
    </rPh>
    <rPh sb="7" eb="9">
      <t>クミアイ</t>
    </rPh>
    <phoneticPr fontId="13"/>
  </si>
  <si>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13"/>
  </si>
  <si>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13"/>
  </si>
  <si>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3"/>
  </si>
  <si>
    <t>法適用</t>
    <rPh sb="0" eb="1">
      <t>ホウ</t>
    </rPh>
    <rPh sb="1" eb="3">
      <t>テキヨウ</t>
    </rPh>
    <phoneticPr fontId="13"/>
  </si>
  <si>
    <t>世田谷区保健センター</t>
    <rPh sb="0" eb="4">
      <t>セタガヤク</t>
    </rPh>
    <rPh sb="4" eb="6">
      <t>ホケン</t>
    </rPh>
    <phoneticPr fontId="11"/>
  </si>
  <si>
    <t>世田谷区スポーツ振興財団</t>
    <rPh sb="0" eb="4">
      <t>セタガヤク</t>
    </rPh>
    <rPh sb="8" eb="10">
      <t>シンコウ</t>
    </rPh>
    <rPh sb="10" eb="12">
      <t>ザイダン</t>
    </rPh>
    <phoneticPr fontId="1"/>
  </si>
  <si>
    <t>世田谷サービス公社</t>
    <rPh sb="0" eb="3">
      <t>セタガヤ</t>
    </rPh>
    <rPh sb="7" eb="9">
      <t>コウシャ</t>
    </rPh>
    <phoneticPr fontId="1"/>
  </si>
  <si>
    <t>世田谷川場ふるさと公社</t>
  </si>
  <si>
    <t>世田谷区土地開発公社</t>
    <rPh sb="4" eb="6">
      <t>トチ</t>
    </rPh>
    <rPh sb="6" eb="8">
      <t>カイハツ</t>
    </rPh>
    <rPh sb="8" eb="10">
      <t>コウシャ</t>
    </rPh>
    <phoneticPr fontId="1"/>
  </si>
  <si>
    <t>せたがや文化財団</t>
  </si>
  <si>
    <t>世田谷区産業振興公社</t>
  </si>
  <si>
    <t>世田谷トラストまちづくり</t>
    <rPh sb="0" eb="3">
      <t>セタガヤ</t>
    </rPh>
    <phoneticPr fontId="11"/>
  </si>
  <si>
    <t>○</t>
    <phoneticPr fontId="2"/>
  </si>
  <si>
    <t>庁舎等建設等基金</t>
    <rPh sb="0" eb="2">
      <t>チョウシャ</t>
    </rPh>
    <rPh sb="2" eb="3">
      <t>トウ</t>
    </rPh>
    <rPh sb="3" eb="5">
      <t>ケンセツ</t>
    </rPh>
    <rPh sb="5" eb="6">
      <t>トウ</t>
    </rPh>
    <rPh sb="6" eb="8">
      <t>キキン</t>
    </rPh>
    <phoneticPr fontId="6"/>
  </si>
  <si>
    <t>義務教育施設整備基金</t>
    <rPh sb="0" eb="2">
      <t>ギム</t>
    </rPh>
    <rPh sb="2" eb="4">
      <t>キョウイク</t>
    </rPh>
    <rPh sb="4" eb="6">
      <t>シセツ</t>
    </rPh>
    <rPh sb="6" eb="8">
      <t>セイビ</t>
    </rPh>
    <rPh sb="8" eb="10">
      <t>キキン</t>
    </rPh>
    <phoneticPr fontId="6"/>
  </si>
  <si>
    <t>みどりのトラスト基金</t>
    <rPh sb="8" eb="10">
      <t>キキン</t>
    </rPh>
    <phoneticPr fontId="6"/>
  </si>
  <si>
    <t>都市整備基金</t>
    <rPh sb="0" eb="2">
      <t>トシ</t>
    </rPh>
    <rPh sb="2" eb="4">
      <t>セイビ</t>
    </rPh>
    <rPh sb="4" eb="6">
      <t>キキン</t>
    </rPh>
    <phoneticPr fontId="6"/>
  </si>
  <si>
    <t>災害対策基金</t>
    <rPh sb="0" eb="2">
      <t>サイガイ</t>
    </rPh>
    <rPh sb="2" eb="4">
      <t>タイサク</t>
    </rPh>
    <rPh sb="4" eb="6">
      <t>キキン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</si>
</sst>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6716-44F3-B725-E47E0F5F2E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61100</c:v>
                </c:pt>
                <c:pt idx="1">
                  <c:v>55684</c:v>
                </c:pt>
                <c:pt idx="2">
                  <c:v>47771</c:v>
                </c:pt>
                <c:pt idx="3">
                  <c:v>56077</c:v>
                </c:pt>
                <c:pt idx="4">
                  <c:v>43232</c:v>
                </c:pt>
              </c:numCache>
            </c:numRef>
          </c:val>
          <c:smooth val="0"/>
          <c:extLst>
            <c:ext xmlns:c16="http://schemas.microsoft.com/office/drawing/2014/chart" uri="{C3380CC4-5D6E-409C-BE32-E72D297353CC}">
              <c16:uniqueId val="{00000001-6716-44F3-B725-E47E0F5F2E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4.66</c:v>
                </c:pt>
                <c:pt idx="1">
                  <c:v>3.27</c:v>
                </c:pt>
                <c:pt idx="2">
                  <c:v>3.87</c:v>
                </c:pt>
                <c:pt idx="3">
                  <c:v>4.91</c:v>
                </c:pt>
                <c:pt idx="4">
                  <c:v>6.13</c:v>
                </c:pt>
              </c:numCache>
            </c:numRef>
          </c:val>
          <c:extLst>
            <c:ext xmlns:c16="http://schemas.microsoft.com/office/drawing/2014/chart" uri="{C3380CC4-5D6E-409C-BE32-E72D297353CC}">
              <c16:uniqueId val="{00000000-D2C8-46C9-8F25-D95D830AFC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13.4</c:v>
                </c:pt>
                <c:pt idx="1">
                  <c:v>14.79</c:v>
                </c:pt>
                <c:pt idx="2">
                  <c:v>16.149999999999999</c:v>
                </c:pt>
                <c:pt idx="3">
                  <c:v>16.46</c:v>
                </c:pt>
                <c:pt idx="4">
                  <c:v>19.100000000000001</c:v>
                </c:pt>
              </c:numCache>
            </c:numRef>
          </c:val>
          <c:extLst>
            <c:ext xmlns:c16="http://schemas.microsoft.com/office/drawing/2014/chart" uri="{C3380CC4-5D6E-409C-BE32-E72D297353CC}">
              <c16:uniqueId val="{00000001-D2C8-46C9-8F25-D95D830AFC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1.89</c:v>
                </c:pt>
                <c:pt idx="1">
                  <c:v>-0.21</c:v>
                </c:pt>
                <c:pt idx="2">
                  <c:v>3.25</c:v>
                </c:pt>
                <c:pt idx="3">
                  <c:v>1.62</c:v>
                </c:pt>
                <c:pt idx="4">
                  <c:v>3.75</c:v>
                </c:pt>
              </c:numCache>
            </c:numRef>
          </c:val>
          <c:smooth val="0"/>
          <c:extLst>
            <c:ext xmlns:c16="http://schemas.microsoft.com/office/drawing/2014/chart" uri="{C3380CC4-5D6E-409C-BE32-E72D297353CC}">
              <c16:uniqueId val="{00000002-D2C8-46C9-8F25-D95D830AFC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CC-44CC-890E-83D61792A4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CC-44CC-890E-83D61792A4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CC-44CC-890E-83D61792A4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CC-44CC-890E-83D61792A48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5CC-44CC-890E-83D61792A486}"/>
            </c:ext>
          </c:extLst>
        </c:ser>
        <c:ser>
          <c:idx val="5"/>
          <c:order val="5"/>
          <c:tx>
            <c:strRef>
              <c:f>データシート!$A$32</c:f>
              <c:strCache>
                <c:ptCount val="1"/>
                <c:pt idx="0">
                  <c:v>学校給食費会計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5-95CC-44CC-890E-83D61792A48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0.61</c:v>
                </c:pt>
                <c:pt idx="2">
                  <c:v>#N/A</c:v>
                </c:pt>
                <c:pt idx="3">
                  <c:v>0.43</c:v>
                </c:pt>
                <c:pt idx="4">
                  <c:v>#N/A</c:v>
                </c:pt>
                <c:pt idx="5">
                  <c:v>0.34</c:v>
                </c:pt>
                <c:pt idx="6">
                  <c:v>#N/A</c:v>
                </c:pt>
                <c:pt idx="7">
                  <c:v>0.28000000000000003</c:v>
                </c:pt>
                <c:pt idx="8">
                  <c:v>#N/A</c:v>
                </c:pt>
                <c:pt idx="9">
                  <c:v>0.34</c:v>
                </c:pt>
              </c:numCache>
            </c:numRef>
          </c:val>
          <c:extLst>
            <c:ext xmlns:c16="http://schemas.microsoft.com/office/drawing/2014/chart" uri="{C3380CC4-5D6E-409C-BE32-E72D297353CC}">
              <c16:uniqueId val="{00000006-95CC-44CC-890E-83D61792A486}"/>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#N/A</c:v>
                </c:pt>
                <c:pt idx="3">
                  <c:v>0.96</c:v>
                </c:pt>
                <c:pt idx="4">
                  <c:v>#N/A</c:v>
                </c:pt>
                <c:pt idx="5">
                  <c:v>0.23</c:v>
                </c:pt>
                <c:pt idx="6">
                  <c:v>#N/A</c:v>
                </c:pt>
                <c:pt idx="7">
                  <c:v>0.18</c:v>
                </c:pt>
                <c:pt idx="8">
                  <c:v>#N/A</c:v>
                </c:pt>
                <c:pt idx="9">
                  <c:v>0.59</c:v>
                </c:pt>
              </c:numCache>
            </c:numRef>
          </c:val>
          <c:extLst>
            <c:ext xmlns:c16="http://schemas.microsoft.com/office/drawing/2014/chart" uri="{C3380CC4-5D6E-409C-BE32-E72D297353CC}">
              <c16:uniqueId val="{00000007-95CC-44CC-890E-83D61792A486}"/>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0.84</c:v>
                </c:pt>
                <c:pt idx="2">
                  <c:v>#N/A</c:v>
                </c:pt>
                <c:pt idx="3">
                  <c:v>0.93</c:v>
                </c:pt>
                <c:pt idx="4">
                  <c:v>#N/A</c:v>
                </c:pt>
                <c:pt idx="5">
                  <c:v>0.89</c:v>
                </c:pt>
                <c:pt idx="6">
                  <c:v>#N/A</c:v>
                </c:pt>
                <c:pt idx="7">
                  <c:v>1.47</c:v>
                </c:pt>
                <c:pt idx="8">
                  <c:v>#N/A</c:v>
                </c:pt>
                <c:pt idx="9">
                  <c:v>1.21</c:v>
                </c:pt>
              </c:numCache>
            </c:numRef>
          </c:val>
          <c:extLst>
            <c:ext xmlns:c16="http://schemas.microsoft.com/office/drawing/2014/chart" uri="{C3380CC4-5D6E-409C-BE32-E72D297353CC}">
              <c16:uniqueId val="{00000008-95CC-44CC-890E-83D61792A4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4.66</c:v>
                </c:pt>
                <c:pt idx="2">
                  <c:v>#N/A</c:v>
                </c:pt>
                <c:pt idx="3">
                  <c:v>3.26</c:v>
                </c:pt>
                <c:pt idx="4">
                  <c:v>#N/A</c:v>
                </c:pt>
                <c:pt idx="5">
                  <c:v>3.87</c:v>
                </c:pt>
                <c:pt idx="6">
                  <c:v>#N/A</c:v>
                </c:pt>
                <c:pt idx="7">
                  <c:v>4.88</c:v>
                </c:pt>
                <c:pt idx="8">
                  <c:v>#N/A</c:v>
                </c:pt>
                <c:pt idx="9">
                  <c:v>6.98</c:v>
                </c:pt>
              </c:numCache>
            </c:numRef>
          </c:val>
          <c:extLst>
            <c:ext xmlns:c16="http://schemas.microsoft.com/office/drawing/2014/chart" uri="{C3380CC4-5D6E-409C-BE32-E72D297353CC}">
              <c16:uniqueId val="{00000009-95CC-44CC-890E-83D61792A4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16628</c:v>
                </c:pt>
                <c:pt idx="5">
                  <c:v>16144</c:v>
                </c:pt>
                <c:pt idx="8">
                  <c:v>15664</c:v>
                </c:pt>
                <c:pt idx="11">
                  <c:v>15395</c:v>
                </c:pt>
                <c:pt idx="14">
                  <c:v>15147</c:v>
                </c:pt>
              </c:numCache>
            </c:numRef>
          </c:val>
          <c:extLst>
            <c:ext xmlns:c16="http://schemas.microsoft.com/office/drawing/2014/chart" uri="{C3380CC4-5D6E-409C-BE32-E72D297353CC}">
              <c16:uniqueId val="{00000000-75B5-41BA-86B1-3C64C3A563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5-41BA-86B1-3C64C3A563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6933</c:v>
                </c:pt>
                <c:pt idx="3">
                  <c:v>1347</c:v>
                </c:pt>
                <c:pt idx="6">
                  <c:v>2613</c:v>
                </c:pt>
                <c:pt idx="9">
                  <c:v>1830</c:v>
                </c:pt>
                <c:pt idx="12">
                  <c:v>3600</c:v>
                </c:pt>
              </c:numCache>
            </c:numRef>
          </c:val>
          <c:extLst>
            <c:ext xmlns:c16="http://schemas.microsoft.com/office/drawing/2014/chart" uri="{C3380CC4-5D6E-409C-BE32-E72D297353CC}">
              <c16:uniqueId val="{00000002-75B5-41BA-86B1-3C64C3A563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311</c:v>
                </c:pt>
                <c:pt idx="3">
                  <c:v>250</c:v>
                </c:pt>
                <c:pt idx="6">
                  <c:v>258</c:v>
                </c:pt>
                <c:pt idx="9">
                  <c:v>239</c:v>
                </c:pt>
                <c:pt idx="12">
                  <c:v>269</c:v>
                </c:pt>
              </c:numCache>
            </c:numRef>
          </c:val>
          <c:extLst>
            <c:ext xmlns:c16="http://schemas.microsoft.com/office/drawing/2014/chart" uri="{C3380CC4-5D6E-409C-BE32-E72D297353CC}">
              <c16:uniqueId val="{00000003-75B5-41BA-86B1-3C64C3A563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B5-41BA-86B1-3C64C3A563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149</c:v>
                </c:pt>
                <c:pt idx="3">
                  <c:v>382</c:v>
                </c:pt>
                <c:pt idx="6">
                  <c:v>582</c:v>
                </c:pt>
                <c:pt idx="9">
                  <c:v>823</c:v>
                </c:pt>
                <c:pt idx="12">
                  <c:v>998</c:v>
                </c:pt>
              </c:numCache>
            </c:numRef>
          </c:val>
          <c:extLst>
            <c:ext xmlns:c16="http://schemas.microsoft.com/office/drawing/2014/chart" uri="{C3380CC4-5D6E-409C-BE32-E72D297353CC}">
              <c16:uniqueId val="{00000005-75B5-41BA-86B1-3C64C3A563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5-41BA-86B1-3C64C3A563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5583</c:v>
                </c:pt>
                <c:pt idx="3">
                  <c:v>5301</c:v>
                </c:pt>
                <c:pt idx="6">
                  <c:v>4788</c:v>
                </c:pt>
                <c:pt idx="9">
                  <c:v>4573</c:v>
                </c:pt>
                <c:pt idx="12">
                  <c:v>4336</c:v>
                </c:pt>
              </c:numCache>
            </c:numRef>
          </c:val>
          <c:extLst>
            <c:ext xmlns:c16="http://schemas.microsoft.com/office/drawing/2014/chart" uri="{C3380CC4-5D6E-409C-BE32-E72D297353CC}">
              <c16:uniqueId val="{00000007-75B5-41BA-86B1-3C64C3A563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-3652</c:v>
                </c:pt>
                <c:pt idx="2">
                  <c:v>#N/A</c:v>
                </c:pt>
                <c:pt idx="3">
                  <c:v>#N/A</c:v>
                </c:pt>
                <c:pt idx="4">
                  <c:v>-8864</c:v>
                </c:pt>
                <c:pt idx="5">
                  <c:v>#N/A</c:v>
                </c:pt>
                <c:pt idx="6">
                  <c:v>#N/A</c:v>
                </c:pt>
                <c:pt idx="7">
                  <c:v>-7423</c:v>
                </c:pt>
                <c:pt idx="8">
                  <c:v>#N/A</c:v>
                </c:pt>
                <c:pt idx="9">
                  <c:v>#N/A</c:v>
                </c:pt>
                <c:pt idx="10">
                  <c:v>-7930</c:v>
                </c:pt>
                <c:pt idx="11">
                  <c:v>#N/A</c:v>
                </c:pt>
                <c:pt idx="12">
                  <c:v>#N/A</c:v>
                </c:pt>
                <c:pt idx="13">
                  <c:v>-5944</c:v>
                </c:pt>
                <c:pt idx="14">
                  <c:v>#N/A</c:v>
                </c:pt>
              </c:numCache>
            </c:numRef>
          </c:val>
          <c:smooth val="0"/>
          <c:extLst>
            <c:ext xmlns:c16="http://schemas.microsoft.com/office/drawing/2014/chart" uri="{C3380CC4-5D6E-409C-BE32-E72D297353CC}">
              <c16:uniqueId val="{00000008-75B5-41BA-86B1-3C64C3A563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167859</c:v>
                </c:pt>
                <c:pt idx="5">
                  <c:v>155566</c:v>
                </c:pt>
                <c:pt idx="8">
                  <c:v>142700</c:v>
                </c:pt>
                <c:pt idx="11">
                  <c:v>130515</c:v>
                </c:pt>
                <c:pt idx="14">
                  <c:v>122728</c:v>
                </c:pt>
              </c:numCache>
            </c:numRef>
          </c:val>
          <c:extLst>
            <c:ext xmlns:c16="http://schemas.microsoft.com/office/drawing/2014/chart" uri="{C3380CC4-5D6E-409C-BE32-E72D297353CC}">
              <c16:uniqueId val="{00000000-DAE6-472E-8885-97D2FF6CFF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1549</c:v>
                </c:pt>
                <c:pt idx="5">
                  <c:v>2974</c:v>
                </c:pt>
                <c:pt idx="8">
                  <c:v>4553</c:v>
                </c:pt>
                <c:pt idx="11">
                  <c:v>6375</c:v>
                </c:pt>
                <c:pt idx="14">
                  <c:v>6212</c:v>
                </c:pt>
              </c:numCache>
            </c:numRef>
          </c:val>
          <c:extLst>
            <c:ext xmlns:c16="http://schemas.microsoft.com/office/drawing/2014/chart" uri="{C3380CC4-5D6E-409C-BE32-E72D297353CC}">
              <c16:uniqueId val="{00000001-DAE6-472E-8885-97D2FF6CFF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81721</c:v>
                </c:pt>
                <c:pt idx="5">
                  <c:v>90541</c:v>
                </c:pt>
                <c:pt idx="8">
                  <c:v>104070</c:v>
                </c:pt>
                <c:pt idx="11">
                  <c:v>113106</c:v>
                </c:pt>
                <c:pt idx="14">
                  <c:v>121416</c:v>
                </c:pt>
              </c:numCache>
            </c:numRef>
          </c:val>
          <c:extLst>
            <c:ext xmlns:c16="http://schemas.microsoft.com/office/drawing/2014/chart" uri="{C3380CC4-5D6E-409C-BE32-E72D297353CC}">
              <c16:uniqueId val="{00000002-DAE6-472E-8885-97D2FF6CFF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E6-472E-8885-97D2FF6CFF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E6-472E-8885-97D2FF6CFF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E6-472E-8885-97D2FF6CFF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37218</c:v>
                </c:pt>
                <c:pt idx="3">
                  <c:v>36359</c:v>
                </c:pt>
                <c:pt idx="6">
                  <c:v>35072</c:v>
                </c:pt>
                <c:pt idx="9">
                  <c:v>33470</c:v>
                </c:pt>
                <c:pt idx="12">
                  <c:v>32712</c:v>
                </c:pt>
              </c:numCache>
            </c:numRef>
          </c:val>
          <c:extLst>
            <c:ext xmlns:c16="http://schemas.microsoft.com/office/drawing/2014/chart" uri="{C3380CC4-5D6E-409C-BE32-E72D297353CC}">
              <c16:uniqueId val="{00000006-DAE6-472E-8885-97D2FF6CFF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2514</c:v>
                </c:pt>
                <c:pt idx="3">
                  <c:v>2956</c:v>
                </c:pt>
                <c:pt idx="6">
                  <c:v>2901</c:v>
                </c:pt>
                <c:pt idx="9">
                  <c:v>3000</c:v>
                </c:pt>
                <c:pt idx="12">
                  <c:v>3519</c:v>
                </c:pt>
              </c:numCache>
            </c:numRef>
          </c:val>
          <c:extLst>
            <c:ext xmlns:c16="http://schemas.microsoft.com/office/drawing/2014/chart" uri="{C3380CC4-5D6E-409C-BE32-E72D297353CC}">
              <c16:uniqueId val="{00000007-DAE6-472E-8885-97D2FF6CFF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AE6-472E-8885-97D2FF6CFF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10401</c:v>
                </c:pt>
                <c:pt idx="3">
                  <c:v>18471</c:v>
                </c:pt>
                <c:pt idx="6">
                  <c:v>24823</c:v>
                </c:pt>
                <c:pt idx="9">
                  <c:v>27684</c:v>
                </c:pt>
                <c:pt idx="12">
                  <c:v>19319</c:v>
                </c:pt>
              </c:numCache>
            </c:numRef>
          </c:val>
          <c:extLst>
            <c:ext xmlns:c16="http://schemas.microsoft.com/office/drawing/2014/chart" uri="{C3380CC4-5D6E-409C-BE32-E72D297353CC}">
              <c16:uniqueId val="{00000009-DAE6-472E-8885-97D2FF6CFF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52935</c:v>
                </c:pt>
                <c:pt idx="3">
                  <c:v>59312</c:v>
                </c:pt>
                <c:pt idx="6">
                  <c:v>64742</c:v>
                </c:pt>
                <c:pt idx="9">
                  <c:v>69759</c:v>
                </c:pt>
                <c:pt idx="12">
                  <c:v>73597</c:v>
                </c:pt>
              </c:numCache>
            </c:numRef>
          </c:val>
          <c:extLst>
            <c:ext xmlns:c16="http://schemas.microsoft.com/office/drawing/2014/chart" uri="{C3380CC4-5D6E-409C-BE32-E72D297353CC}">
              <c16:uniqueId val="{0000000A-DAE6-472E-8885-97D2FF6CFF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E6-472E-8885-97D2FF6CFF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31961</c:v>
                </c:pt>
                <c:pt idx="1">
                  <c:v>33039</c:v>
                </c:pt>
                <c:pt idx="2">
                  <c:v>38121</c:v>
                </c:pt>
              </c:numCache>
            </c:numRef>
          </c:val>
          <c:extLst>
            <c:ext xmlns:c16="http://schemas.microsoft.com/office/drawing/2014/chart" uri="{C3380CC4-5D6E-409C-BE32-E72D297353CC}">
              <c16:uniqueId val="{00000000-9C12-44B5-AEB8-13D297E79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6426</c:v>
                </c:pt>
                <c:pt idx="1">
                  <c:v>6441</c:v>
                </c:pt>
                <c:pt idx="2">
                  <c:v>6454</c:v>
                </c:pt>
              </c:numCache>
            </c:numRef>
          </c:val>
          <c:extLst>
            <c:ext xmlns:c16="http://schemas.microsoft.com/office/drawing/2014/chart" uri="{C3380CC4-5D6E-409C-BE32-E72D297353CC}">
              <c16:uniqueId val="{00000001-9C12-44B5-AEB8-13D297E79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59988</c:v>
                </c:pt>
                <c:pt idx="1">
                  <c:v>66543</c:v>
                </c:pt>
                <c:pt idx="2">
                  <c:v>67286</c:v>
                </c:pt>
              </c:numCache>
            </c:numRef>
          </c:val>
          <c:extLst>
            <c:ext xmlns:c16="http://schemas.microsoft.com/office/drawing/2014/chart" uri="{C3380CC4-5D6E-409C-BE32-E72D297353CC}">
              <c16:uniqueId val="{00000002-9C12-44B5-AEB8-13D297E797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地方債の着実な償還などの地方債残高縮減の取組みにより、元利償還金が減少した。</a:t>
          </a:r>
        </a:p>
        <a:p>
          <a:r>
            <a:rPr kumimoji="1" lang="ja-JP" altLang="en-US" sz="1400">
              <a:latin typeface="ＭＳ ゴシック" pitchFamily="49" charset="-128"/>
              <a:ea typeface="ＭＳ ゴシック" pitchFamily="49" charset="-128"/>
            </a:rPr>
            <a:t>　また、算入公債費等（地方財政法第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項第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号の規定に基づき総務大臣が定める額）が、元利償還金等額全体を上回る数値となっており、実質公債費比率の分子としては負の数値となる。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減債基金残高については、運用利子を積み立てたことにより増となった。今後、本庁舎等整備に借換えを前提にした地方債の活用を予定しているが、適切な範囲で計画的に活用していく。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用地取得経費や社会福祉施設の整備事業等への地方債の新規発行等により、前年度比で地方債現在高が増加した一方で、債務負担行為に基づく支出予定額が減少したため、将来負担額全体は減少している。</a:t>
          </a:r>
        </a:p>
        <a:p>
          <a:r>
            <a:rPr kumimoji="1" lang="ja-JP" altLang="en-US" sz="1400">
              <a:latin typeface="ＭＳ ゴシック" pitchFamily="49" charset="-128"/>
              <a:ea typeface="ＭＳ ゴシック" pitchFamily="49" charset="-128"/>
            </a:rPr>
            <a:t>　また、計画的な基金の積み立てを行ったことにより、充当可能基金が増加し、充当可能財源等が将来負担額全体を上回る数値となっており、将来負担比率の分子としては負の数値となる。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本庁舎等整備に「庁舎等建設等基金」を計画的に活用していくところである。また、学校改築などその他の公共施設整備などにおいても、基金残高の状況や毎年度の収支状況を踏まえながら、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・庁舎等建設等基金：庁舎及び施設の建設、増改築等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・みどりのトラスト基金：公園及び緑地の取得をはじめとするみどりの保全及び創出並びに歴史的・文化的環境の保全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・庁舎等建設等基金：本庁舎等整備を予定しており、多額の財政負担を伴うことから、基金の活用を行うため、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・義務教育施設整備基金：小・中学校の改築・改修に加え、学校施設の耐震改修工事などへ基金の活用を行うことから、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急激な景気変動による減収などにも耐えうるよう、予算規模の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割を確保した。今後も必要最小限の活用に努め、予算規模の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今後、本庁舎等整備が予定されており、満期一括債の償還が多くなる見込みであることから、今後の収支状況を踏まえながら計画的な積み立てと活用を図っていく。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平成３０年度から令和２年度の３か年で合計すると、分子となる基準財政収入額が増加したが、分母となる基準財政需要額も増加しているため、財政力指数は前年度からほぼ横ばいとなった。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109765</xdr:rowOff>
    </xdr:to>
    <xdr:cxnSp macro="">
      <xdr:nvCxnSpPr>
        <xdr:cNvPr id="71" name="直線コネクタ 70"/>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109765</xdr:rowOff>
    </xdr:to>
    <xdr:cxnSp macro="">
      <xdr:nvCxnSpPr>
        <xdr:cNvPr id="74" name="直線コネクタ 73"/>
        <xdr:cNvCxnSpPr/>
      </xdr:nvCxnSpPr>
      <xdr:spPr>
        <a:xfrm>
          <a:off x="3225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75293</xdr:rowOff>
    </xdr:to>
    <xdr:cxnSp macro="">
      <xdr:nvCxnSpPr>
        <xdr:cNvPr id="77" name="直線コネクタ 76"/>
        <xdr:cNvCxnSpPr/>
      </xdr:nvCxnSpPr>
      <xdr:spPr>
        <a:xfrm>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75293</xdr:rowOff>
    </xdr:to>
    <xdr:cxnSp macro="">
      <xdr:nvCxnSpPr>
        <xdr:cNvPr id="80" name="直線コネクタ 79"/>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補助費等や公債費の減などにより分子となる経常経費充当一般財源等が減少したが、財調交付金や地方特例交付金の減などにより分母となる経常的一般財源等の減少率が上回ったため、前年度比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38705</xdr:rowOff>
    </xdr:from>
    <xdr:to>
      <xdr:col>23</xdr:col>
      <xdr:colOff>133350</xdr:colOff>
      <xdr:row>62</xdr:row>
      <xdr:rowOff>73176</xdr:rowOff>
    </xdr:to>
    <xdr:cxnSp macro="">
      <xdr:nvCxnSpPr>
        <xdr:cNvPr id="136" name="直線コネクタ 135"/>
        <xdr:cNvCxnSpPr/>
      </xdr:nvCxnSpPr>
      <xdr:spPr>
        <a:xfrm>
          <a:off x="4114800" y="106686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140305</xdr:rowOff>
    </xdr:from>
    <xdr:to>
      <xdr:col>19</xdr:col>
      <xdr:colOff>133350</xdr:colOff>
      <xdr:row>62</xdr:row>
      <xdr:rowOff>38705</xdr:rowOff>
    </xdr:to>
    <xdr:cxnSp macro="">
      <xdr:nvCxnSpPr>
        <xdr:cNvPr id="139" name="直線コネクタ 138"/>
        <xdr:cNvCxnSpPr/>
      </xdr:nvCxnSpPr>
      <xdr:spPr>
        <a:xfrm>
          <a:off x="3225800" y="104273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140305</xdr:rowOff>
    </xdr:from>
    <xdr:to>
      <xdr:col>15</xdr:col>
      <xdr:colOff>82550</xdr:colOff>
      <xdr:row>63</xdr:row>
      <xdr:rowOff>62593</xdr:rowOff>
    </xdr:to>
    <xdr:cxnSp macro="">
      <xdr:nvCxnSpPr>
        <xdr:cNvPr id="142" name="直線コネクタ 141"/>
        <xdr:cNvCxnSpPr/>
      </xdr:nvCxnSpPr>
      <xdr:spPr>
        <a:xfrm flipV="1">
          <a:off x="2336800" y="10427305"/>
          <a:ext cx="889000" cy="4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62593</xdr:rowOff>
    </xdr:to>
    <xdr:cxnSp macro="">
      <xdr:nvCxnSpPr>
        <xdr:cNvPr id="145" name="直線コネクタ 144"/>
        <xdr:cNvCxnSpPr/>
      </xdr:nvCxnSpPr>
      <xdr:spPr>
        <a:xfrm>
          <a:off x="1447800" y="1079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22376</xdr:rowOff>
    </xdr:from>
    <xdr:to>
      <xdr:col>23</xdr:col>
      <xdr:colOff>184150</xdr:colOff>
      <xdr:row>62</xdr:row>
      <xdr:rowOff>123976</xdr:rowOff>
    </xdr:to>
    <xdr:sp macro="" textlink="">
      <xdr:nvSpPr>
        <xdr:cNvPr id="155" name="楕円 154"/>
        <xdr:cNvSpPr/>
      </xdr:nvSpPr>
      <xdr:spPr>
        <a:xfrm>
          <a:off x="4902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38903</xdr:rowOff>
    </xdr:from>
    <xdr:ext cx="762000" cy="259045"/>
    <xdr:sp macro="" textlink="">
      <xdr:nvSpPr>
        <xdr:cNvPr id="156" name="財政構造の弾力性該当値テキスト"/>
        <xdr:cNvSpPr txBox="1"/>
      </xdr:nvSpPr>
      <xdr:spPr>
        <a:xfrm>
          <a:off x="50419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159355</xdr:rowOff>
    </xdr:from>
    <xdr:to>
      <xdr:col>19</xdr:col>
      <xdr:colOff>184150</xdr:colOff>
      <xdr:row>62</xdr:row>
      <xdr:rowOff>89505</xdr:rowOff>
    </xdr:to>
    <xdr:sp macro="" textlink="">
      <xdr:nvSpPr>
        <xdr:cNvPr id="157" name="楕円 156"/>
        <xdr:cNvSpPr/>
      </xdr:nvSpPr>
      <xdr:spPr>
        <a:xfrm>
          <a:off x="4064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74282</xdr:rowOff>
    </xdr:from>
    <xdr:ext cx="736600" cy="259045"/>
    <xdr:sp macro="" textlink="">
      <xdr:nvSpPr>
        <xdr:cNvPr id="158" name="テキスト ボックス 157"/>
        <xdr:cNvSpPr txBox="1"/>
      </xdr:nvSpPr>
      <xdr:spPr>
        <a:xfrm>
          <a:off x="3733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89505</xdr:rowOff>
    </xdr:from>
    <xdr:to>
      <xdr:col>15</xdr:col>
      <xdr:colOff>133350</xdr:colOff>
      <xdr:row>61</xdr:row>
      <xdr:rowOff>19655</xdr:rowOff>
    </xdr:to>
    <xdr:sp macro="" textlink="">
      <xdr:nvSpPr>
        <xdr:cNvPr id="159" name="楕円 158"/>
        <xdr:cNvSpPr/>
      </xdr:nvSpPr>
      <xdr:spPr>
        <a:xfrm>
          <a:off x="3175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60" name="テキスト ボックス 159"/>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11793</xdr:rowOff>
    </xdr:from>
    <xdr:to>
      <xdr:col>11</xdr:col>
      <xdr:colOff>82550</xdr:colOff>
      <xdr:row>63</xdr:row>
      <xdr:rowOff>113393</xdr:rowOff>
    </xdr:to>
    <xdr:sp macro="" textlink="">
      <xdr:nvSpPr>
        <xdr:cNvPr id="161" name="楕円 160"/>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98170</xdr:rowOff>
    </xdr:from>
    <xdr:ext cx="762000" cy="259045"/>
    <xdr:sp macro="" textlink="">
      <xdr:nvSpPr>
        <xdr:cNvPr id="162" name="テキスト ボックス 161"/>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3" name="楕円 162"/>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4" name="テキスト ボックス 16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分母となる人口が増加したが、分子となる人件費・物件費等の決算額も主に会計年度任用職員制度の導入により増加しており、分子の増加率が分母の増加率を上回ったため、人口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この数値は類似団体内において低い水準にあるが、今後も引き続き行財政改善に取り組み、経費の削減に努める。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72062</xdr:rowOff>
    </xdr:from>
    <xdr:to>
      <xdr:col>23</xdr:col>
      <xdr:colOff>133350</xdr:colOff>
      <xdr:row>81</xdr:row>
      <xdr:rowOff>107635</xdr:rowOff>
    </xdr:to>
    <xdr:cxnSp macro="">
      <xdr:nvCxnSpPr>
        <xdr:cNvPr id="197" name="直線コネクタ 196"/>
        <xdr:cNvCxnSpPr/>
      </xdr:nvCxnSpPr>
      <xdr:spPr>
        <a:xfrm>
          <a:off x="4114800" y="13959512"/>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54487</xdr:rowOff>
    </xdr:from>
    <xdr:to>
      <xdr:col>19</xdr:col>
      <xdr:colOff>133350</xdr:colOff>
      <xdr:row>81</xdr:row>
      <xdr:rowOff>72062</xdr:rowOff>
    </xdr:to>
    <xdr:cxnSp macro="">
      <xdr:nvCxnSpPr>
        <xdr:cNvPr id="200" name="直線コネクタ 199"/>
        <xdr:cNvCxnSpPr/>
      </xdr:nvCxnSpPr>
      <xdr:spPr>
        <a:xfrm>
          <a:off x="3225800" y="13941937"/>
          <a:ext cx="889000" cy="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41833</xdr:rowOff>
    </xdr:from>
    <xdr:to>
      <xdr:col>15</xdr:col>
      <xdr:colOff>82550</xdr:colOff>
      <xdr:row>81</xdr:row>
      <xdr:rowOff>54487</xdr:rowOff>
    </xdr:to>
    <xdr:cxnSp macro="">
      <xdr:nvCxnSpPr>
        <xdr:cNvPr id="203" name="直線コネクタ 202"/>
        <xdr:cNvCxnSpPr/>
      </xdr:nvCxnSpPr>
      <xdr:spPr>
        <a:xfrm>
          <a:off x="2336800" y="13929283"/>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30781</xdr:rowOff>
    </xdr:from>
    <xdr:to>
      <xdr:col>11</xdr:col>
      <xdr:colOff>31750</xdr:colOff>
      <xdr:row>81</xdr:row>
      <xdr:rowOff>41833</xdr:rowOff>
    </xdr:to>
    <xdr:cxnSp macro="">
      <xdr:nvCxnSpPr>
        <xdr:cNvPr id="206" name="直線コネクタ 205"/>
        <xdr:cNvCxnSpPr/>
      </xdr:nvCxnSpPr>
      <xdr:spPr>
        <a:xfrm>
          <a:off x="1447800" y="13918231"/>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56835</xdr:rowOff>
    </xdr:from>
    <xdr:to>
      <xdr:col>23</xdr:col>
      <xdr:colOff>184150</xdr:colOff>
      <xdr:row>81</xdr:row>
      <xdr:rowOff>158435</xdr:rowOff>
    </xdr:to>
    <xdr:sp macro="" textlink="">
      <xdr:nvSpPr>
        <xdr:cNvPr id="216" name="楕円 215"/>
        <xdr:cNvSpPr/>
      </xdr:nvSpPr>
      <xdr:spPr>
        <a:xfrm>
          <a:off x="4902200" y="139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149562</xdr:rowOff>
    </xdr:from>
    <xdr:ext cx="762000" cy="259045"/>
    <xdr:sp macro="" textlink="">
      <xdr:nvSpPr>
        <xdr:cNvPr id="217" name="人件費・物件費等の状況該当値テキスト"/>
        <xdr:cNvSpPr txBox="1"/>
      </xdr:nvSpPr>
      <xdr:spPr>
        <a:xfrm>
          <a:off x="5041900" y="1386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21262</xdr:rowOff>
    </xdr:from>
    <xdr:to>
      <xdr:col>19</xdr:col>
      <xdr:colOff>184150</xdr:colOff>
      <xdr:row>81</xdr:row>
      <xdr:rowOff>122862</xdr:rowOff>
    </xdr:to>
    <xdr:sp macro="" textlink="">
      <xdr:nvSpPr>
        <xdr:cNvPr id="218" name="楕円 217"/>
        <xdr:cNvSpPr/>
      </xdr:nvSpPr>
      <xdr:spPr>
        <a:xfrm>
          <a:off x="4064000" y="139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133039</xdr:rowOff>
    </xdr:from>
    <xdr:ext cx="736600" cy="259045"/>
    <xdr:sp macro="" textlink="">
      <xdr:nvSpPr>
        <xdr:cNvPr id="219" name="テキスト ボックス 218"/>
        <xdr:cNvSpPr txBox="1"/>
      </xdr:nvSpPr>
      <xdr:spPr>
        <a:xfrm>
          <a:off x="3733800" y="1367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3687</xdr:rowOff>
    </xdr:from>
    <xdr:to>
      <xdr:col>15</xdr:col>
      <xdr:colOff>133350</xdr:colOff>
      <xdr:row>81</xdr:row>
      <xdr:rowOff>105287</xdr:rowOff>
    </xdr:to>
    <xdr:sp macro="" textlink="">
      <xdr:nvSpPr>
        <xdr:cNvPr id="220" name="楕円 219"/>
        <xdr:cNvSpPr/>
      </xdr:nvSpPr>
      <xdr:spPr>
        <a:xfrm>
          <a:off x="3175000" y="138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115464</xdr:rowOff>
    </xdr:from>
    <xdr:ext cx="762000" cy="259045"/>
    <xdr:sp macro="" textlink="">
      <xdr:nvSpPr>
        <xdr:cNvPr id="221" name="テキスト ボックス 220"/>
        <xdr:cNvSpPr txBox="1"/>
      </xdr:nvSpPr>
      <xdr:spPr>
        <a:xfrm>
          <a:off x="2844800" y="1366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162483</xdr:rowOff>
    </xdr:from>
    <xdr:to>
      <xdr:col>11</xdr:col>
      <xdr:colOff>82550</xdr:colOff>
      <xdr:row>81</xdr:row>
      <xdr:rowOff>92633</xdr:rowOff>
    </xdr:to>
    <xdr:sp macro="" textlink="">
      <xdr:nvSpPr>
        <xdr:cNvPr id="222" name="楕円 221"/>
        <xdr:cNvSpPr/>
      </xdr:nvSpPr>
      <xdr:spPr>
        <a:xfrm>
          <a:off x="2286000" y="138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102810</xdr:rowOff>
    </xdr:from>
    <xdr:ext cx="762000" cy="259045"/>
    <xdr:sp macro="" textlink="">
      <xdr:nvSpPr>
        <xdr:cNvPr id="223" name="テキスト ボックス 222"/>
        <xdr:cNvSpPr txBox="1"/>
      </xdr:nvSpPr>
      <xdr:spPr>
        <a:xfrm>
          <a:off x="19558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151431</xdr:rowOff>
    </xdr:from>
    <xdr:to>
      <xdr:col>7</xdr:col>
      <xdr:colOff>31750</xdr:colOff>
      <xdr:row>81</xdr:row>
      <xdr:rowOff>81581</xdr:rowOff>
    </xdr:to>
    <xdr:sp macro="" textlink="">
      <xdr:nvSpPr>
        <xdr:cNvPr id="224" name="楕円 223"/>
        <xdr:cNvSpPr/>
      </xdr:nvSpPr>
      <xdr:spPr>
        <a:xfrm>
          <a:off x="1397000" y="138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91758</xdr:rowOff>
    </xdr:from>
    <xdr:ext cx="762000" cy="259045"/>
    <xdr:sp macro="" textlink="">
      <xdr:nvSpPr>
        <xdr:cNvPr id="225" name="テキスト ボックス 224"/>
        <xdr:cNvSpPr txBox="1"/>
      </xdr:nvSpPr>
      <xdr:spPr>
        <a:xfrm>
          <a:off x="1066800" y="1363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	給与構造の改革に伴う給料表の改定はなかった。</a:t>
          </a:r>
        </a:p>
        <a:p>
          <a:r>
            <a:rPr kumimoji="1" lang="ja-JP" altLang="en-US" sz="1300">
              <a:latin typeface="ＭＳ Ｐゴシック" panose="020B0600070205080204" pitchFamily="50" charset="-128"/>
              <a:ea typeface="ＭＳ Ｐゴシック" panose="020B0600070205080204" pitchFamily="50" charset="-128"/>
            </a:rPr>
            <a:t>  国においても、民間給与との較差は極めて小さいことから、給料表の改定はなかったものの、</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この数値は類似団体平均を上回っており、今後も引き続き職員給与の適正化に努めていく。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101600</xdr:rowOff>
    </xdr:to>
    <xdr:cxnSp macro="">
      <xdr:nvCxnSpPr>
        <xdr:cNvPr id="261" name="直線コネクタ 260"/>
        <xdr:cNvCxnSpPr/>
      </xdr:nvCxnSpPr>
      <xdr:spPr>
        <a:xfrm>
          <a:off x="16179800" y="147428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87</xdr:row>
      <xdr:rowOff>33564</xdr:rowOff>
    </xdr:to>
    <xdr:cxnSp macro="">
      <xdr:nvCxnSpPr>
        <xdr:cNvPr id="264" name="直線コネクタ 263"/>
        <xdr:cNvCxnSpPr/>
      </xdr:nvCxnSpPr>
      <xdr:spPr>
        <a:xfrm flipV="1">
          <a:off x="15290800" y="147428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7" name="直線コネクタ 266"/>
        <xdr:cNvCxnSpPr/>
      </xdr:nvCxnSpPr>
      <xdr:spPr>
        <a:xfrm flipV="1">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70" name="直線コネクタ 269"/>
        <xdr:cNvCxnSpPr/>
      </xdr:nvCxnSpPr>
      <xdr:spPr>
        <a:xfrm>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分子となる職員数、分母となる人口がともに増加したが、分子の増加率が分母の増加率を上回ったため、人口千人当たり職員数が前年度比で</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この数値は類似団体平均を下回っているが、今後も定員適正化の取組みによる職員定数の効率的な配分を行うとともに、重点政策等に適確に対応できる機動的・効率的な人員体制の構築を進めていく。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131354</xdr:rowOff>
    </xdr:from>
    <xdr:to>
      <xdr:col>81</xdr:col>
      <xdr:colOff>44450</xdr:colOff>
      <xdr:row>59</xdr:row>
      <xdr:rowOff>140546</xdr:rowOff>
    </xdr:to>
    <xdr:cxnSp macro="">
      <xdr:nvCxnSpPr>
        <xdr:cNvPr id="326" name="直線コネクタ 325"/>
        <xdr:cNvCxnSpPr/>
      </xdr:nvCxnSpPr>
      <xdr:spPr>
        <a:xfrm>
          <a:off x="16179800" y="1024690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125324</xdr:rowOff>
    </xdr:from>
    <xdr:ext cx="762000" cy="259045"/>
    <xdr:sp macro="" textlink="">
      <xdr:nvSpPr>
        <xdr:cNvPr id="327" name="定員管理の状況平均値テキスト"/>
        <xdr:cNvSpPr txBox="1"/>
      </xdr:nvSpPr>
      <xdr:spPr>
        <a:xfrm>
          <a:off x="17106900" y="10240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131354</xdr:rowOff>
    </xdr:to>
    <xdr:cxnSp macro="">
      <xdr:nvCxnSpPr>
        <xdr:cNvPr id="329" name="直線コネクタ 328"/>
        <xdr:cNvCxnSpPr/>
      </xdr:nvCxnSpPr>
      <xdr:spPr>
        <a:xfrm>
          <a:off x="15290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127907</xdr:rowOff>
    </xdr:to>
    <xdr:cxnSp macro="">
      <xdr:nvCxnSpPr>
        <xdr:cNvPr id="332" name="直線コネクタ 331"/>
        <xdr:cNvCxnSpPr/>
      </xdr:nvCxnSpPr>
      <xdr:spPr>
        <a:xfrm>
          <a:off x="14401800" y="102365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115267</xdr:rowOff>
    </xdr:from>
    <xdr:to>
      <xdr:col>68</xdr:col>
      <xdr:colOff>152400</xdr:colOff>
      <xdr:row>59</xdr:row>
      <xdr:rowOff>121013</xdr:rowOff>
    </xdr:to>
    <xdr:cxnSp macro="">
      <xdr:nvCxnSpPr>
        <xdr:cNvPr id="335" name="直線コネクタ 334"/>
        <xdr:cNvCxnSpPr/>
      </xdr:nvCxnSpPr>
      <xdr:spPr>
        <a:xfrm>
          <a:off x="13512800" y="1023081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45" name="楕円 344"/>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6" name="定員管理の状況該当値テキスト"/>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80554</xdr:rowOff>
    </xdr:from>
    <xdr:to>
      <xdr:col>77</xdr:col>
      <xdr:colOff>95250</xdr:colOff>
      <xdr:row>60</xdr:row>
      <xdr:rowOff>10704</xdr:rowOff>
    </xdr:to>
    <xdr:sp macro="" textlink="">
      <xdr:nvSpPr>
        <xdr:cNvPr id="347" name="楕円 346"/>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20881</xdr:rowOff>
    </xdr:from>
    <xdr:ext cx="736600" cy="259045"/>
    <xdr:sp macro="" textlink="">
      <xdr:nvSpPr>
        <xdr:cNvPr id="348" name="テキスト ボックス 347"/>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9" name="楕円 348"/>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50" name="テキスト ボックス 349"/>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51" name="楕円 350"/>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52" name="テキスト ボックス 351"/>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64467</xdr:rowOff>
    </xdr:from>
    <xdr:to>
      <xdr:col>64</xdr:col>
      <xdr:colOff>152400</xdr:colOff>
      <xdr:row>59</xdr:row>
      <xdr:rowOff>166067</xdr:rowOff>
    </xdr:to>
    <xdr:sp macro="" textlink="">
      <xdr:nvSpPr>
        <xdr:cNvPr id="353" name="楕円 352"/>
        <xdr:cNvSpPr/>
      </xdr:nvSpPr>
      <xdr:spPr>
        <a:xfrm>
          <a:off x="13462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4794</xdr:rowOff>
    </xdr:from>
    <xdr:ext cx="762000" cy="259045"/>
    <xdr:sp macro="" textlink="">
      <xdr:nvSpPr>
        <xdr:cNvPr id="354" name="テキスト ボックス 353"/>
        <xdr:cNvSpPr txBox="1"/>
      </xdr:nvSpPr>
      <xdr:spPr>
        <a:xfrm>
          <a:off x="13131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地方債の着実な償還を進めたことにより公債費は減少したものの、土地開発公社からの買戻しに係る経費の増などにより、公債費に準ずる債務負担行為に係るものの経費が増となったため、前年度より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105410</xdr:rowOff>
    </xdr:to>
    <xdr:cxnSp macro="">
      <xdr:nvCxnSpPr>
        <xdr:cNvPr id="383" name="直線コネクタ 382"/>
        <xdr:cNvCxnSpPr/>
      </xdr:nvCxnSpPr>
      <xdr:spPr>
        <a:xfrm>
          <a:off x="16179800" y="662305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105410</xdr:rowOff>
    </xdr:to>
    <xdr:cxnSp macro="">
      <xdr:nvCxnSpPr>
        <xdr:cNvPr id="386" name="直線コネクタ 385"/>
        <xdr:cNvCxnSpPr/>
      </xdr:nvCxnSpPr>
      <xdr:spPr>
        <a:xfrm flipV="1">
          <a:off x="15290800" y="66230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30480</xdr:rowOff>
    </xdr:to>
    <xdr:cxnSp macro="">
      <xdr:nvCxnSpPr>
        <xdr:cNvPr id="389" name="直線コネクタ 388"/>
        <xdr:cNvCxnSpPr/>
      </xdr:nvCxnSpPr>
      <xdr:spPr>
        <a:xfrm flipV="1">
          <a:off x="14401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76200</xdr:rowOff>
    </xdr:to>
    <xdr:cxnSp macro="">
      <xdr:nvCxnSpPr>
        <xdr:cNvPr id="392" name="直線コネクタ 391"/>
        <xdr:cNvCxnSpPr/>
      </xdr:nvCxnSpPr>
      <xdr:spPr>
        <a:xfrm flipV="1">
          <a:off x="13512800" y="6888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1" name="テキスト ボックス 41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調交付金や地方特例交付金の減などにより分母となる歳入経常一般財源が減少したことに加え、分子となる人件費が会計年度任用職員制度の導入等による職員数の増などにより増加したため、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この数値は類似団体平均を上回っており、今後も引き続き定員適正化の取り組みにより、計画的な定員管理に努めていく。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38</xdr:row>
      <xdr:rowOff>38100</xdr:rowOff>
    </xdr:to>
    <xdr:cxnSp macro="">
      <xdr:nvCxnSpPr>
        <xdr:cNvPr id="66" name="直線コネクタ 65"/>
        <xdr:cNvCxnSpPr/>
      </xdr:nvCxnSpPr>
      <xdr:spPr>
        <a:xfrm>
          <a:off x="3987800" y="6362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37</xdr:row>
      <xdr:rowOff>19050</xdr:rowOff>
    </xdr:to>
    <xdr:cxnSp macro="">
      <xdr:nvCxnSpPr>
        <xdr:cNvPr id="69" name="直線コネクタ 68"/>
        <xdr:cNvCxnSpPr/>
      </xdr:nvCxnSpPr>
      <xdr:spPr>
        <a:xfrm>
          <a:off x="3098800" y="632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37</xdr:row>
      <xdr:rowOff>133350</xdr:rowOff>
    </xdr:to>
    <xdr:cxnSp macro="">
      <xdr:nvCxnSpPr>
        <xdr:cNvPr id="72" name="直線コネクタ 71"/>
        <xdr:cNvCxnSpPr/>
      </xdr:nvCxnSpPr>
      <xdr:spPr>
        <a:xfrm flipV="1">
          <a:off x="2209800" y="632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133350</xdr:rowOff>
    </xdr:from>
    <xdr:to>
      <xdr:col>11</xdr:col>
      <xdr:colOff>9525</xdr:colOff>
      <xdr:row>38</xdr:row>
      <xdr:rowOff>0</xdr:rowOff>
    </xdr:to>
    <xdr:cxnSp macro="">
      <xdr:nvCxnSpPr>
        <xdr:cNvPr id="75" name="直線コネクタ 74"/>
        <xdr:cNvCxnSpPr/>
      </xdr:nvCxnSpPr>
      <xdr:spPr>
        <a:xfrm flipV="1">
          <a:off x="13208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139700</xdr:rowOff>
    </xdr:from>
    <xdr:to>
      <xdr:col>20</xdr:col>
      <xdr:colOff>38100</xdr:colOff>
      <xdr:row>37</xdr:row>
      <xdr:rowOff>69850</xdr:rowOff>
    </xdr:to>
    <xdr:sp macro="" textlink="">
      <xdr:nvSpPr>
        <xdr:cNvPr id="87" name="楕円 86"/>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88" name="テキスト ボックス 87"/>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82550</xdr:rowOff>
    </xdr:from>
    <xdr:to>
      <xdr:col>11</xdr:col>
      <xdr:colOff>60325</xdr:colOff>
      <xdr:row>38</xdr:row>
      <xdr:rowOff>12700</xdr:rowOff>
    </xdr:to>
    <xdr:sp macro="" textlink="">
      <xdr:nvSpPr>
        <xdr:cNvPr id="91" name="楕円 90"/>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120650</xdr:rowOff>
    </xdr:from>
    <xdr:to>
      <xdr:col>6</xdr:col>
      <xdr:colOff>171450</xdr:colOff>
      <xdr:row>38</xdr:row>
      <xdr:rowOff>50800</xdr:rowOff>
    </xdr:to>
    <xdr:sp macro="" textlink="">
      <xdr:nvSpPr>
        <xdr:cNvPr id="93" name="楕円 92"/>
        <xdr:cNvSpPr/>
      </xdr:nvSpPr>
      <xdr:spPr>
        <a:xfrm>
          <a:off x="1270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35577</xdr:rowOff>
    </xdr:from>
    <xdr:ext cx="762000" cy="259045"/>
    <xdr:sp macro="" textlink="">
      <xdr:nvSpPr>
        <xdr:cNvPr id="94" name="テキスト ボックス 93"/>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調交付金や地方特例交付金の減などにより分母となる歳入経常一般財源が減少したが、会計年度任用職員制度の導入等により、分子となる物件費の減少率が上回ったため、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この数値は類似団体平均を下回っているものの、今後も業務の効率化を進めるとともに、各種事務経費や施設維持管理経費などの内部経費抑制に努めていく。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137886</xdr:rowOff>
    </xdr:to>
    <xdr:cxnSp macro="">
      <xdr:nvCxnSpPr>
        <xdr:cNvPr id="129" name="直線コネクタ 128"/>
        <xdr:cNvCxnSpPr/>
      </xdr:nvCxnSpPr>
      <xdr:spPr>
        <a:xfrm flipV="1">
          <a:off x="15671800" y="241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137886</xdr:rowOff>
    </xdr:to>
    <xdr:cxnSp macro="">
      <xdr:nvCxnSpPr>
        <xdr:cNvPr id="132" name="直線コネクタ 131"/>
        <xdr:cNvCxnSpPr/>
      </xdr:nvCxnSpPr>
      <xdr:spPr>
        <a:xfrm>
          <a:off x="14782800" y="248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105229</xdr:rowOff>
    </xdr:to>
    <xdr:cxnSp macro="">
      <xdr:nvCxnSpPr>
        <xdr:cNvPr id="135" name="直線コネクタ 134"/>
        <xdr:cNvCxnSpPr/>
      </xdr:nvCxnSpPr>
      <xdr:spPr>
        <a:xfrm flipV="1">
          <a:off x="13893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105229</xdr:rowOff>
    </xdr:to>
    <xdr:cxnSp macro="">
      <xdr:nvCxnSpPr>
        <xdr:cNvPr id="138" name="直線コネクタ 137"/>
        <xdr:cNvCxnSpPr/>
      </xdr:nvCxnSpPr>
      <xdr:spPr>
        <a:xfrm>
          <a:off x="13004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2013</xdr:rowOff>
    </xdr:from>
    <xdr:ext cx="736600" cy="259045"/>
    <xdr:sp macro="" textlink="">
      <xdr:nvSpPr>
        <xdr:cNvPr id="151" name="テキスト ボックス 150"/>
        <xdr:cNvSpPr txBox="1"/>
      </xdr:nvSpPr>
      <xdr:spPr>
        <a:xfrm>
          <a:off x="15290800" y="257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119034</xdr:rowOff>
    </xdr:from>
    <xdr:ext cx="762000" cy="259045"/>
    <xdr:sp macro="" textlink="">
      <xdr:nvSpPr>
        <xdr:cNvPr id="153" name="テキスト ボックス 152"/>
        <xdr:cNvSpPr txBox="1"/>
      </xdr:nvSpPr>
      <xdr:spPr>
        <a:xfrm>
          <a:off x="14401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140806</xdr:rowOff>
    </xdr:from>
    <xdr:ext cx="762000" cy="259045"/>
    <xdr:sp macro="" textlink="">
      <xdr:nvSpPr>
        <xdr:cNvPr id="155" name="テキスト ボックス 154"/>
        <xdr:cNvSpPr txBox="1"/>
      </xdr:nvSpPr>
      <xdr:spPr>
        <a:xfrm>
          <a:off x="13512800" y="25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分子となる扶助費はおおむね横ばいだが、財調交付金や地方特例交付金の減などにより分母となる歳入経常一般財源が減少したため、扶助費に係る経常収支比率は前年度比で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この数値は類似団体平均を下回っているものの、今後も障害者自立支援給付費など社会保障関連経費の一定の増が見込まれる。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64407</xdr:rowOff>
    </xdr:to>
    <xdr:cxnSp macro="">
      <xdr:nvCxnSpPr>
        <xdr:cNvPr id="192" name="直線コネクタ 191"/>
        <xdr:cNvCxnSpPr/>
      </xdr:nvCxnSpPr>
      <xdr:spPr>
        <a:xfrm>
          <a:off x="3987800" y="10169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53522</xdr:rowOff>
    </xdr:to>
    <xdr:cxnSp macro="">
      <xdr:nvCxnSpPr>
        <xdr:cNvPr id="195" name="直線コネクタ 194"/>
        <xdr:cNvCxnSpPr/>
      </xdr:nvCxnSpPr>
      <xdr:spPr>
        <a:xfrm>
          <a:off x="3098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20865</xdr:rowOff>
    </xdr:to>
    <xdr:cxnSp macro="">
      <xdr:nvCxnSpPr>
        <xdr:cNvPr id="198" name="直線コネクタ 197"/>
        <xdr:cNvCxnSpPr/>
      </xdr:nvCxnSpPr>
      <xdr:spPr>
        <a:xfrm flipV="1">
          <a:off x="2209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59</xdr:row>
      <xdr:rowOff>20865</xdr:rowOff>
    </xdr:to>
    <xdr:cxnSp macro="">
      <xdr:nvCxnSpPr>
        <xdr:cNvPr id="201" name="直線コネクタ 200"/>
        <xdr:cNvCxnSpPr/>
      </xdr:nvCxnSpPr>
      <xdr:spPr>
        <a:xfrm>
          <a:off x="1320800" y="10049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211" name="楕円 210"/>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30134</xdr:rowOff>
    </xdr:from>
    <xdr:ext cx="762000" cy="259045"/>
    <xdr:sp macro="" textlink="">
      <xdr:nvSpPr>
        <xdr:cNvPr id="212" name="扶助費該当値テキスト"/>
        <xdr:cNvSpPr txBox="1"/>
      </xdr:nvSpPr>
      <xdr:spPr>
        <a:xfrm>
          <a:off x="4914900" y="99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6" name="テキスト ボックス 21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7" name="楕円 216"/>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81842</xdr:rowOff>
    </xdr:from>
    <xdr:ext cx="762000" cy="259045"/>
    <xdr:sp macro="" textlink="">
      <xdr:nvSpPr>
        <xdr:cNvPr id="218" name="テキスト ボックス 217"/>
        <xdr:cNvSpPr txBox="1"/>
      </xdr:nvSpPr>
      <xdr:spPr>
        <a:xfrm>
          <a:off x="1828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9" name="楕円 218"/>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166205</xdr:rowOff>
    </xdr:from>
    <xdr:ext cx="762000" cy="259045"/>
    <xdr:sp macro="" textlink="">
      <xdr:nvSpPr>
        <xdr:cNvPr id="220" name="テキスト ボックス 219"/>
        <xdr:cNvSpPr txBox="1"/>
      </xdr:nvSpPr>
      <xdr:spPr>
        <a:xfrm>
          <a:off x="939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その他経費は、維持補修費、貸付金、各特別会計への繰出金の合計である。</a:t>
          </a:r>
        </a:p>
        <a:p>
          <a:r>
            <a:rPr kumimoji="1" lang="ja-JP" altLang="en-US" sz="1300">
              <a:latin typeface="ＭＳ Ｐゴシック" panose="020B0600070205080204" pitchFamily="50" charset="-128"/>
              <a:ea typeface="ＭＳ Ｐゴシック" panose="020B0600070205080204" pitchFamily="50" charset="-128"/>
            </a:rPr>
            <a:t>　福祉資金貸付金や後期高齢者医療会計、介護保険事業会計への繰出金の減などにより分子が減少したが、財調交付金や地方特例交付金の減などにより分母となる歳入経常一般財源の減少率が上回ったため、その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88900</xdr:rowOff>
    </xdr:to>
    <xdr:cxnSp macro="">
      <xdr:nvCxnSpPr>
        <xdr:cNvPr id="253" name="直線コネクタ 252"/>
        <xdr:cNvCxnSpPr/>
      </xdr:nvCxnSpPr>
      <xdr:spPr>
        <a:xfrm>
          <a:off x="15671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69850</xdr:rowOff>
    </xdr:to>
    <xdr:cxnSp macro="">
      <xdr:nvCxnSpPr>
        <xdr:cNvPr id="256" name="直線コネクタ 255"/>
        <xdr:cNvCxnSpPr/>
      </xdr:nvCxnSpPr>
      <xdr:spPr>
        <a:xfrm>
          <a:off x="14782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107950</xdr:rowOff>
    </xdr:to>
    <xdr:cxnSp macro="">
      <xdr:nvCxnSpPr>
        <xdr:cNvPr id="259" name="直線コネクタ 258"/>
        <xdr:cNvCxnSpPr/>
      </xdr:nvCxnSpPr>
      <xdr:spPr>
        <a:xfrm flipV="1">
          <a:off x="13893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50800</xdr:rowOff>
    </xdr:to>
    <xdr:cxnSp macro="">
      <xdr:nvCxnSpPr>
        <xdr:cNvPr id="262" name="直線コネクタ 261"/>
        <xdr:cNvCxnSpPr/>
      </xdr:nvCxnSpPr>
      <xdr:spPr>
        <a:xfrm flipV="1">
          <a:off x="13004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4" name="楕円 273"/>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5" name="テキスト ボックス 274"/>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6" name="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8" name="楕円 277"/>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79" name="テキスト ボックス 278"/>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80" name="楕円 279"/>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81" name="テキスト ボックス 280"/>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調交付金や地方特例交付金の減などにより分母となる歳入経常一般財源が減少したが、建築物耐震診断・補強工事などの減により、分子となる補助費等の減少率が上回ったため、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この数値は類似団体平均を上回っており、今後も各補助金の制度内容等について定期的な検証・見直しを進めていく。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88900</xdr:rowOff>
    </xdr:to>
    <xdr:cxnSp macro="">
      <xdr:nvCxnSpPr>
        <xdr:cNvPr id="314" name="直線コネクタ 313"/>
        <xdr:cNvCxnSpPr/>
      </xdr:nvCxnSpPr>
      <xdr:spPr>
        <a:xfrm flipV="1">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107950</xdr:rowOff>
    </xdr:to>
    <xdr:cxnSp macro="">
      <xdr:nvCxnSpPr>
        <xdr:cNvPr id="317" name="直線コネクタ 316"/>
        <xdr:cNvCxnSpPr/>
      </xdr:nvCxnSpPr>
      <xdr:spPr>
        <a:xfrm flipV="1">
          <a:off x="14782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107950</xdr:rowOff>
    </xdr:from>
    <xdr:to>
      <xdr:col>73</xdr:col>
      <xdr:colOff>180975</xdr:colOff>
      <xdr:row>36</xdr:row>
      <xdr:rowOff>165100</xdr:rowOff>
    </xdr:to>
    <xdr:cxnSp macro="">
      <xdr:nvCxnSpPr>
        <xdr:cNvPr id="320" name="直線コネクタ 319"/>
        <xdr:cNvCxnSpPr/>
      </xdr:nvCxnSpPr>
      <xdr:spPr>
        <a:xfrm flipV="1">
          <a:off x="13893800" y="628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36</xdr:row>
      <xdr:rowOff>165100</xdr:rowOff>
    </xdr:to>
    <xdr:cxnSp macro="">
      <xdr:nvCxnSpPr>
        <xdr:cNvPr id="323" name="直線コネクタ 322"/>
        <xdr:cNvCxnSpPr/>
      </xdr:nvCxnSpPr>
      <xdr:spPr>
        <a:xfrm>
          <a:off x="13004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3" name="楕円 332"/>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143527</xdr:rowOff>
    </xdr:from>
    <xdr:ext cx="762000" cy="259045"/>
    <xdr:sp macro="" textlink="">
      <xdr:nvSpPr>
        <xdr:cNvPr id="334" name="補助費等該当値テキスト"/>
        <xdr:cNvSpPr txBox="1"/>
      </xdr:nvSpPr>
      <xdr:spPr>
        <a:xfrm>
          <a:off x="16598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5" name="楕円 334"/>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6" name="テキスト ボックス 33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57150</xdr:rowOff>
    </xdr:from>
    <xdr:to>
      <xdr:col>74</xdr:col>
      <xdr:colOff>31750</xdr:colOff>
      <xdr:row>36</xdr:row>
      <xdr:rowOff>158750</xdr:rowOff>
    </xdr:to>
    <xdr:sp macro="" textlink="">
      <xdr:nvSpPr>
        <xdr:cNvPr id="337" name="楕円 336"/>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143527</xdr:rowOff>
    </xdr:from>
    <xdr:ext cx="762000" cy="259045"/>
    <xdr:sp macro="" textlink="">
      <xdr:nvSpPr>
        <xdr:cNvPr id="338" name="テキスト ボックス 337"/>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9" name="楕円 338"/>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40" name="テキスト ボックス 33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1" name="楕円 340"/>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2" name="テキスト ボックス 34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満期一括債の償還金の減に伴う地方債償還元金の減などにより、前年度比で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この数値は、類似団体平均を上回っており、今後も、金利動向を考慮するなど効果的な借入方法を検討し、公債費の縮減を図るとともに、適切な範囲で地方債の活用を図っていく。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127000</xdr:rowOff>
    </xdr:to>
    <xdr:cxnSp macro="">
      <xdr:nvCxnSpPr>
        <xdr:cNvPr id="374" name="直線コネクタ 373"/>
        <xdr:cNvCxnSpPr/>
      </xdr:nvCxnSpPr>
      <xdr:spPr>
        <a:xfrm flipV="1">
          <a:off x="3987800" y="1346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127000</xdr:rowOff>
    </xdr:to>
    <xdr:cxnSp macro="">
      <xdr:nvCxnSpPr>
        <xdr:cNvPr id="377" name="直線コネクタ 376"/>
        <xdr:cNvCxnSpPr/>
      </xdr:nvCxnSpPr>
      <xdr:spPr>
        <a:xfrm>
          <a:off x="3098800" y="1334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80</xdr:row>
      <xdr:rowOff>88900</xdr:rowOff>
    </xdr:to>
    <xdr:cxnSp macro="">
      <xdr:nvCxnSpPr>
        <xdr:cNvPr id="380" name="直線コネクタ 379"/>
        <xdr:cNvCxnSpPr/>
      </xdr:nvCxnSpPr>
      <xdr:spPr>
        <a:xfrm flipV="1">
          <a:off x="2209800" y="13347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88900</xdr:rowOff>
    </xdr:to>
    <xdr:cxnSp macro="">
      <xdr:nvCxnSpPr>
        <xdr:cNvPr id="383" name="直線コネクタ 382"/>
        <xdr:cNvCxnSpPr/>
      </xdr:nvCxnSpPr>
      <xdr:spPr>
        <a:xfrm>
          <a:off x="1320800" y="1376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3" name="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4"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7" name="楕円 396"/>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8" name="テキスト ボックス 397"/>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9" name="楕円 398"/>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0" name="テキスト ボックス 399"/>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補助費等の減により分子が減少しているが、分母となる歳入経常一般財源も減少しており、分母の減少率が分子の減少率を上回ったため、前年度比で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37193</xdr:rowOff>
    </xdr:to>
    <xdr:cxnSp macro="">
      <xdr:nvCxnSpPr>
        <xdr:cNvPr id="437" name="直線コネクタ 436"/>
        <xdr:cNvCxnSpPr/>
      </xdr:nvCxnSpPr>
      <xdr:spPr>
        <a:xfrm>
          <a:off x="15671800" y="1319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76</xdr:row>
      <xdr:rowOff>165100</xdr:rowOff>
    </xdr:to>
    <xdr:cxnSp macro="">
      <xdr:nvCxnSpPr>
        <xdr:cNvPr id="440" name="直線コネクタ 439"/>
        <xdr:cNvCxnSpPr/>
      </xdr:nvCxnSpPr>
      <xdr:spPr>
        <a:xfrm>
          <a:off x="14782800" y="130102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151493</xdr:rowOff>
    </xdr:from>
    <xdr:to>
      <xdr:col>73</xdr:col>
      <xdr:colOff>180975</xdr:colOff>
      <xdr:row>77</xdr:row>
      <xdr:rowOff>91621</xdr:rowOff>
    </xdr:to>
    <xdr:cxnSp macro="">
      <xdr:nvCxnSpPr>
        <xdr:cNvPr id="443" name="直線コネクタ 442"/>
        <xdr:cNvCxnSpPr/>
      </xdr:nvCxnSpPr>
      <xdr:spPr>
        <a:xfrm flipV="1">
          <a:off x="13893800" y="13010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37193</xdr:rowOff>
    </xdr:from>
    <xdr:to>
      <xdr:col>69</xdr:col>
      <xdr:colOff>92075</xdr:colOff>
      <xdr:row>77</xdr:row>
      <xdr:rowOff>91621</xdr:rowOff>
    </xdr:to>
    <xdr:cxnSp macro="">
      <xdr:nvCxnSpPr>
        <xdr:cNvPr id="446" name="直線コネクタ 445"/>
        <xdr:cNvCxnSpPr/>
      </xdr:nvCxnSpPr>
      <xdr:spPr>
        <a:xfrm>
          <a:off x="13004800" y="13238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6" name="楕円 455"/>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7" name="公債費以外該当値テキスト"/>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8" name="楕円 457"/>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9" name="テキスト ボックス 45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60" name="楕円 459"/>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61" name="テキスト ボックス 46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40821</xdr:rowOff>
    </xdr:from>
    <xdr:to>
      <xdr:col>69</xdr:col>
      <xdr:colOff>142875</xdr:colOff>
      <xdr:row>77</xdr:row>
      <xdr:rowOff>142421</xdr:rowOff>
    </xdr:to>
    <xdr:sp macro="" textlink="">
      <xdr:nvSpPr>
        <xdr:cNvPr id="462" name="楕円 461"/>
        <xdr:cNvSpPr/>
      </xdr:nvSpPr>
      <xdr:spPr>
        <a:xfrm>
          <a:off x="13843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127198</xdr:rowOff>
    </xdr:from>
    <xdr:ext cx="762000" cy="259045"/>
    <xdr:sp macro="" textlink="">
      <xdr:nvSpPr>
        <xdr:cNvPr id="463" name="テキスト ボックス 462"/>
        <xdr:cNvSpPr txBox="1"/>
      </xdr:nvSpPr>
      <xdr:spPr>
        <a:xfrm>
          <a:off x="13512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64" name="楕円 463"/>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65" name="テキスト ボックス 464"/>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149185</xdr:rowOff>
    </xdr:from>
    <xdr:to>
      <xdr:col>29</xdr:col>
      <xdr:colOff>127000</xdr:colOff>
      <xdr:row>18</xdr:row>
      <xdr:rowOff>161987</xdr:rowOff>
    </xdr:to>
    <xdr:cxnSp macro="">
      <xdr:nvCxnSpPr>
        <xdr:cNvPr id="52" name="直線コネクタ 51"/>
        <xdr:cNvCxnSpPr/>
      </xdr:nvCxnSpPr>
      <xdr:spPr bwMode="auto">
        <a:xfrm flipV="1">
          <a:off x="5003800" y="3282910"/>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161987</xdr:rowOff>
    </xdr:from>
    <xdr:to>
      <xdr:col>26</xdr:col>
      <xdr:colOff>50800</xdr:colOff>
      <xdr:row>18</xdr:row>
      <xdr:rowOff>169944</xdr:rowOff>
    </xdr:to>
    <xdr:cxnSp macro="">
      <xdr:nvCxnSpPr>
        <xdr:cNvPr id="55" name="直線コネクタ 54"/>
        <xdr:cNvCxnSpPr/>
      </xdr:nvCxnSpPr>
      <xdr:spPr bwMode="auto">
        <a:xfrm flipV="1">
          <a:off x="4305300" y="3295712"/>
          <a:ext cx="698500" cy="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164295</xdr:rowOff>
    </xdr:from>
    <xdr:to>
      <xdr:col>22</xdr:col>
      <xdr:colOff>114300</xdr:colOff>
      <xdr:row>18</xdr:row>
      <xdr:rowOff>169944</xdr:rowOff>
    </xdr:to>
    <xdr:cxnSp macro="">
      <xdr:nvCxnSpPr>
        <xdr:cNvPr id="58" name="直線コネクタ 57"/>
        <xdr:cNvCxnSpPr/>
      </xdr:nvCxnSpPr>
      <xdr:spPr bwMode="auto">
        <a:xfrm>
          <a:off x="3606800" y="3298020"/>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164295</xdr:rowOff>
    </xdr:from>
    <xdr:to>
      <xdr:col>18</xdr:col>
      <xdr:colOff>177800</xdr:colOff>
      <xdr:row>19</xdr:row>
      <xdr:rowOff>1335</xdr:rowOff>
    </xdr:to>
    <xdr:cxnSp macro="">
      <xdr:nvCxnSpPr>
        <xdr:cNvPr id="61" name="直線コネクタ 60"/>
        <xdr:cNvCxnSpPr/>
      </xdr:nvCxnSpPr>
      <xdr:spPr bwMode="auto">
        <a:xfrm flipV="1">
          <a:off x="2908300" y="329802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98385</xdr:rowOff>
    </xdr:from>
    <xdr:to>
      <xdr:col>29</xdr:col>
      <xdr:colOff>177800</xdr:colOff>
      <xdr:row>19</xdr:row>
      <xdr:rowOff>28535</xdr:rowOff>
    </xdr:to>
    <xdr:sp macro="" textlink="">
      <xdr:nvSpPr>
        <xdr:cNvPr id="71" name="楕円 70"/>
        <xdr:cNvSpPr/>
      </xdr:nvSpPr>
      <xdr:spPr bwMode="auto">
        <a:xfrm>
          <a:off x="5600700" y="32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111187</xdr:rowOff>
    </xdr:from>
    <xdr:to>
      <xdr:col>26</xdr:col>
      <xdr:colOff>101600</xdr:colOff>
      <xdr:row>19</xdr:row>
      <xdr:rowOff>41337</xdr:rowOff>
    </xdr:to>
    <xdr:sp macro="" textlink="">
      <xdr:nvSpPr>
        <xdr:cNvPr id="73" name="楕円 72"/>
        <xdr:cNvSpPr/>
      </xdr:nvSpPr>
      <xdr:spPr bwMode="auto">
        <a:xfrm>
          <a:off x="49530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26114</xdr:rowOff>
    </xdr:from>
    <xdr:ext cx="736600" cy="259045"/>
    <xdr:sp macro="" textlink="">
      <xdr:nvSpPr>
        <xdr:cNvPr id="74" name="テキスト ボックス 73"/>
        <xdr:cNvSpPr txBox="1"/>
      </xdr:nvSpPr>
      <xdr:spPr>
        <a:xfrm>
          <a:off x="4622800" y="3331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119144</xdr:rowOff>
    </xdr:from>
    <xdr:to>
      <xdr:col>22</xdr:col>
      <xdr:colOff>165100</xdr:colOff>
      <xdr:row>19</xdr:row>
      <xdr:rowOff>49294</xdr:rowOff>
    </xdr:to>
    <xdr:sp macro="" textlink="">
      <xdr:nvSpPr>
        <xdr:cNvPr id="75" name="楕円 74"/>
        <xdr:cNvSpPr/>
      </xdr:nvSpPr>
      <xdr:spPr bwMode="auto">
        <a:xfrm>
          <a:off x="42545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34071</xdr:rowOff>
    </xdr:from>
    <xdr:ext cx="762000" cy="259045"/>
    <xdr:sp macro="" textlink="">
      <xdr:nvSpPr>
        <xdr:cNvPr id="76" name="テキスト ボックス 75"/>
        <xdr:cNvSpPr txBox="1"/>
      </xdr:nvSpPr>
      <xdr:spPr>
        <a:xfrm>
          <a:off x="3924300" y="33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113494</xdr:rowOff>
    </xdr:from>
    <xdr:to>
      <xdr:col>19</xdr:col>
      <xdr:colOff>38100</xdr:colOff>
      <xdr:row>19</xdr:row>
      <xdr:rowOff>43645</xdr:rowOff>
    </xdr:to>
    <xdr:sp macro="" textlink="">
      <xdr:nvSpPr>
        <xdr:cNvPr id="77" name="楕円 76"/>
        <xdr:cNvSpPr/>
      </xdr:nvSpPr>
      <xdr:spPr bwMode="auto">
        <a:xfrm>
          <a:off x="3556000" y="3247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28422</xdr:rowOff>
    </xdr:from>
    <xdr:ext cx="762000" cy="259045"/>
    <xdr:sp macro="" textlink="">
      <xdr:nvSpPr>
        <xdr:cNvPr id="78" name="テキスト ボックス 77"/>
        <xdr:cNvSpPr txBox="1"/>
      </xdr:nvSpPr>
      <xdr:spPr>
        <a:xfrm>
          <a:off x="3225800" y="333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121985</xdr:rowOff>
    </xdr:from>
    <xdr:to>
      <xdr:col>15</xdr:col>
      <xdr:colOff>101600</xdr:colOff>
      <xdr:row>19</xdr:row>
      <xdr:rowOff>52135</xdr:rowOff>
    </xdr:to>
    <xdr:sp macro="" textlink="">
      <xdr:nvSpPr>
        <xdr:cNvPr id="79" name="楕円 78"/>
        <xdr:cNvSpPr/>
      </xdr:nvSpPr>
      <xdr:spPr bwMode="auto">
        <a:xfrm>
          <a:off x="2857500" y="32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36912</xdr:rowOff>
    </xdr:from>
    <xdr:ext cx="762000" cy="259045"/>
    <xdr:sp macro="" textlink="">
      <xdr:nvSpPr>
        <xdr:cNvPr id="80" name="テキスト ボックス 79"/>
        <xdr:cNvSpPr txBox="1"/>
      </xdr:nvSpPr>
      <xdr:spPr>
        <a:xfrm>
          <a:off x="2527300" y="33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295326</xdr:rowOff>
    </xdr:from>
    <xdr:to>
      <xdr:col>29</xdr:col>
      <xdr:colOff>127000</xdr:colOff>
      <xdr:row>36</xdr:row>
      <xdr:rowOff>118846</xdr:rowOff>
    </xdr:to>
    <xdr:cxnSp macro="">
      <xdr:nvCxnSpPr>
        <xdr:cNvPr id="111" name="直線コネクタ 110"/>
        <xdr:cNvCxnSpPr/>
      </xdr:nvCxnSpPr>
      <xdr:spPr bwMode="auto">
        <a:xfrm flipV="1">
          <a:off x="5003800" y="6905676"/>
          <a:ext cx="647700" cy="16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82652</xdr:rowOff>
    </xdr:from>
    <xdr:to>
      <xdr:col>26</xdr:col>
      <xdr:colOff>50800</xdr:colOff>
      <xdr:row>36</xdr:row>
      <xdr:rowOff>118846</xdr:rowOff>
    </xdr:to>
    <xdr:cxnSp macro="">
      <xdr:nvCxnSpPr>
        <xdr:cNvPr id="114" name="直線コネクタ 113"/>
        <xdr:cNvCxnSpPr/>
      </xdr:nvCxnSpPr>
      <xdr:spPr bwMode="auto">
        <a:xfrm>
          <a:off x="4305300" y="7035902"/>
          <a:ext cx="698500" cy="3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82652</xdr:rowOff>
    </xdr:from>
    <xdr:to>
      <xdr:col>22</xdr:col>
      <xdr:colOff>114300</xdr:colOff>
      <xdr:row>37</xdr:row>
      <xdr:rowOff>39218</xdr:rowOff>
    </xdr:to>
    <xdr:cxnSp macro="">
      <xdr:nvCxnSpPr>
        <xdr:cNvPr id="117" name="直線コネクタ 116"/>
        <xdr:cNvCxnSpPr/>
      </xdr:nvCxnSpPr>
      <xdr:spPr bwMode="auto">
        <a:xfrm flipV="1">
          <a:off x="3606800" y="7035902"/>
          <a:ext cx="698500" cy="12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114960</xdr:rowOff>
    </xdr:from>
    <xdr:to>
      <xdr:col>18</xdr:col>
      <xdr:colOff>177800</xdr:colOff>
      <xdr:row>37</xdr:row>
      <xdr:rowOff>39218</xdr:rowOff>
    </xdr:to>
    <xdr:cxnSp macro="">
      <xdr:nvCxnSpPr>
        <xdr:cNvPr id="120" name="直線コネクタ 119"/>
        <xdr:cNvCxnSpPr/>
      </xdr:nvCxnSpPr>
      <xdr:spPr bwMode="auto">
        <a:xfrm>
          <a:off x="2908300" y="6725310"/>
          <a:ext cx="698500" cy="43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244526</xdr:rowOff>
    </xdr:from>
    <xdr:to>
      <xdr:col>29</xdr:col>
      <xdr:colOff>177800</xdr:colOff>
      <xdr:row>36</xdr:row>
      <xdr:rowOff>3226</xdr:rowOff>
    </xdr:to>
    <xdr:sp macro="" textlink="">
      <xdr:nvSpPr>
        <xdr:cNvPr id="130" name="楕円 129"/>
        <xdr:cNvSpPr/>
      </xdr:nvSpPr>
      <xdr:spPr bwMode="auto">
        <a:xfrm>
          <a:off x="5600700" y="685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89603</xdr:rowOff>
    </xdr:from>
    <xdr:ext cx="762000" cy="259045"/>
    <xdr:sp macro="" textlink="">
      <xdr:nvSpPr>
        <xdr:cNvPr id="131" name="人口1人当たり決算額の推移該当値テキスト445"/>
        <xdr:cNvSpPr txBox="1"/>
      </xdr:nvSpPr>
      <xdr:spPr>
        <a:xfrm>
          <a:off x="5740400" y="66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68046</xdr:rowOff>
    </xdr:from>
    <xdr:to>
      <xdr:col>26</xdr:col>
      <xdr:colOff>101600</xdr:colOff>
      <xdr:row>36</xdr:row>
      <xdr:rowOff>169646</xdr:rowOff>
    </xdr:to>
    <xdr:sp macro="" textlink="">
      <xdr:nvSpPr>
        <xdr:cNvPr id="132" name="楕円 131"/>
        <xdr:cNvSpPr/>
      </xdr:nvSpPr>
      <xdr:spPr bwMode="auto">
        <a:xfrm>
          <a:off x="49530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154423</xdr:rowOff>
    </xdr:from>
    <xdr:ext cx="736600" cy="259045"/>
    <xdr:sp macro="" textlink="">
      <xdr:nvSpPr>
        <xdr:cNvPr id="133" name="テキスト ボックス 132"/>
        <xdr:cNvSpPr txBox="1"/>
      </xdr:nvSpPr>
      <xdr:spPr>
        <a:xfrm>
          <a:off x="4622800" y="710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31852</xdr:rowOff>
    </xdr:from>
    <xdr:to>
      <xdr:col>22</xdr:col>
      <xdr:colOff>165100</xdr:colOff>
      <xdr:row>36</xdr:row>
      <xdr:rowOff>133452</xdr:rowOff>
    </xdr:to>
    <xdr:sp macro="" textlink="">
      <xdr:nvSpPr>
        <xdr:cNvPr id="134" name="楕円 133"/>
        <xdr:cNvSpPr/>
      </xdr:nvSpPr>
      <xdr:spPr bwMode="auto">
        <a:xfrm>
          <a:off x="42545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143629</xdr:rowOff>
    </xdr:from>
    <xdr:ext cx="762000" cy="259045"/>
    <xdr:sp macro="" textlink="">
      <xdr:nvSpPr>
        <xdr:cNvPr id="135" name="テキスト ボックス 134"/>
        <xdr:cNvSpPr txBox="1"/>
      </xdr:nvSpPr>
      <xdr:spPr>
        <a:xfrm>
          <a:off x="39243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159868</xdr:rowOff>
    </xdr:from>
    <xdr:to>
      <xdr:col>19</xdr:col>
      <xdr:colOff>38100</xdr:colOff>
      <xdr:row>37</xdr:row>
      <xdr:rowOff>90018</xdr:rowOff>
    </xdr:to>
    <xdr:sp macro="" textlink="">
      <xdr:nvSpPr>
        <xdr:cNvPr id="136" name="楕円 135"/>
        <xdr:cNvSpPr/>
      </xdr:nvSpPr>
      <xdr:spPr bwMode="auto">
        <a:xfrm>
          <a:off x="3556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74795</xdr:rowOff>
    </xdr:from>
    <xdr:ext cx="762000" cy="259045"/>
    <xdr:sp macro="" textlink="">
      <xdr:nvSpPr>
        <xdr:cNvPr id="137" name="テキスト ボックス 136"/>
        <xdr:cNvSpPr txBox="1"/>
      </xdr:nvSpPr>
      <xdr:spPr>
        <a:xfrm>
          <a:off x="32258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64160</xdr:rowOff>
    </xdr:from>
    <xdr:to>
      <xdr:col>15</xdr:col>
      <xdr:colOff>101600</xdr:colOff>
      <xdr:row>35</xdr:row>
      <xdr:rowOff>165760</xdr:rowOff>
    </xdr:to>
    <xdr:sp macro="" textlink="">
      <xdr:nvSpPr>
        <xdr:cNvPr id="138" name="楕円 137"/>
        <xdr:cNvSpPr/>
      </xdr:nvSpPr>
      <xdr:spPr bwMode="auto">
        <a:xfrm>
          <a:off x="2857500" y="66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175937</xdr:rowOff>
    </xdr:from>
    <xdr:ext cx="762000" cy="259045"/>
    <xdr:sp macro="" textlink="">
      <xdr:nvSpPr>
        <xdr:cNvPr id="139" name="テキスト ボックス 138"/>
        <xdr:cNvSpPr txBox="1"/>
      </xdr:nvSpPr>
      <xdr:spPr>
        <a:xfrm>
          <a:off x="2527300" y="64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106912</xdr:rowOff>
    </xdr:from>
    <xdr:to>
      <xdr:col>24</xdr:col>
      <xdr:colOff>63500</xdr:colOff>
      <xdr:row>37</xdr:row>
      <xdr:rowOff>135683</xdr:rowOff>
    </xdr:to>
    <xdr:cxnSp macro="">
      <xdr:nvCxnSpPr>
        <xdr:cNvPr id="63" name="直線コネクタ 62"/>
        <xdr:cNvCxnSpPr/>
      </xdr:nvCxnSpPr>
      <xdr:spPr>
        <a:xfrm flipV="1">
          <a:off x="3797300" y="6450562"/>
          <a:ext cx="8382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135683</xdr:rowOff>
    </xdr:from>
    <xdr:to>
      <xdr:col>19</xdr:col>
      <xdr:colOff>177800</xdr:colOff>
      <xdr:row>37</xdr:row>
      <xdr:rowOff>144163</xdr:rowOff>
    </xdr:to>
    <xdr:cxnSp macro="">
      <xdr:nvCxnSpPr>
        <xdr:cNvPr id="66" name="直線コネクタ 65"/>
        <xdr:cNvCxnSpPr/>
      </xdr:nvCxnSpPr>
      <xdr:spPr>
        <a:xfrm flipV="1">
          <a:off x="2908300" y="647933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143184</xdr:rowOff>
    </xdr:from>
    <xdr:to>
      <xdr:col>15</xdr:col>
      <xdr:colOff>50800</xdr:colOff>
      <xdr:row>37</xdr:row>
      <xdr:rowOff>144163</xdr:rowOff>
    </xdr:to>
    <xdr:cxnSp macro="">
      <xdr:nvCxnSpPr>
        <xdr:cNvPr id="69" name="直線コネクタ 68"/>
        <xdr:cNvCxnSpPr/>
      </xdr:nvCxnSpPr>
      <xdr:spPr>
        <a:xfrm>
          <a:off x="2019300" y="648683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139874</xdr:rowOff>
    </xdr:from>
    <xdr:to>
      <xdr:col>10</xdr:col>
      <xdr:colOff>114300</xdr:colOff>
      <xdr:row>37</xdr:row>
      <xdr:rowOff>143184</xdr:rowOff>
    </xdr:to>
    <xdr:cxnSp macro="">
      <xdr:nvCxnSpPr>
        <xdr:cNvPr id="72" name="直線コネクタ 71"/>
        <xdr:cNvCxnSpPr/>
      </xdr:nvCxnSpPr>
      <xdr:spPr>
        <a:xfrm>
          <a:off x="1130300" y="6483524"/>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56112</xdr:rowOff>
    </xdr:from>
    <xdr:to>
      <xdr:col>24</xdr:col>
      <xdr:colOff>114300</xdr:colOff>
      <xdr:row>37</xdr:row>
      <xdr:rowOff>157712</xdr:rowOff>
    </xdr:to>
    <xdr:sp macro="" textlink="">
      <xdr:nvSpPr>
        <xdr:cNvPr id="82" name="楕円 81"/>
        <xdr:cNvSpPr/>
      </xdr:nvSpPr>
      <xdr:spPr>
        <a:xfrm>
          <a:off x="4584700" y="63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84883</xdr:rowOff>
    </xdr:from>
    <xdr:to>
      <xdr:col>20</xdr:col>
      <xdr:colOff>38100</xdr:colOff>
      <xdr:row>38</xdr:row>
      <xdr:rowOff>15033</xdr:rowOff>
    </xdr:to>
    <xdr:sp macro="" textlink="">
      <xdr:nvSpPr>
        <xdr:cNvPr id="84" name="楕円 83"/>
        <xdr:cNvSpPr/>
      </xdr:nvSpPr>
      <xdr:spPr>
        <a:xfrm>
          <a:off x="37465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6160</xdr:rowOff>
    </xdr:from>
    <xdr:ext cx="534377" cy="259045"/>
    <xdr:sp macro="" textlink="">
      <xdr:nvSpPr>
        <xdr:cNvPr id="85" name="テキスト ボックス 84"/>
        <xdr:cNvSpPr txBox="1"/>
      </xdr:nvSpPr>
      <xdr:spPr>
        <a:xfrm>
          <a:off x="3530111" y="65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93363</xdr:rowOff>
    </xdr:from>
    <xdr:to>
      <xdr:col>15</xdr:col>
      <xdr:colOff>101600</xdr:colOff>
      <xdr:row>38</xdr:row>
      <xdr:rowOff>23513</xdr:rowOff>
    </xdr:to>
    <xdr:sp macro="" textlink="">
      <xdr:nvSpPr>
        <xdr:cNvPr id="86" name="楕円 85"/>
        <xdr:cNvSpPr/>
      </xdr:nvSpPr>
      <xdr:spPr>
        <a:xfrm>
          <a:off x="28575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14640</xdr:rowOff>
    </xdr:from>
    <xdr:ext cx="534377" cy="259045"/>
    <xdr:sp macro="" textlink="">
      <xdr:nvSpPr>
        <xdr:cNvPr id="87" name="テキスト ボックス 86"/>
        <xdr:cNvSpPr txBox="1"/>
      </xdr:nvSpPr>
      <xdr:spPr>
        <a:xfrm>
          <a:off x="2641111"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92384</xdr:rowOff>
    </xdr:from>
    <xdr:to>
      <xdr:col>10</xdr:col>
      <xdr:colOff>165100</xdr:colOff>
      <xdr:row>38</xdr:row>
      <xdr:rowOff>22534</xdr:rowOff>
    </xdr:to>
    <xdr:sp macro="" textlink="">
      <xdr:nvSpPr>
        <xdr:cNvPr id="88" name="楕円 87"/>
        <xdr:cNvSpPr/>
      </xdr:nvSpPr>
      <xdr:spPr>
        <a:xfrm>
          <a:off x="19685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13661</xdr:rowOff>
    </xdr:from>
    <xdr:ext cx="534377" cy="259045"/>
    <xdr:sp macro="" textlink="">
      <xdr:nvSpPr>
        <xdr:cNvPr id="89" name="テキスト ボックス 88"/>
        <xdr:cNvSpPr txBox="1"/>
      </xdr:nvSpPr>
      <xdr:spPr>
        <a:xfrm>
          <a:off x="1752111" y="65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89074</xdr:rowOff>
    </xdr:from>
    <xdr:to>
      <xdr:col>6</xdr:col>
      <xdr:colOff>38100</xdr:colOff>
      <xdr:row>38</xdr:row>
      <xdr:rowOff>19224</xdr:rowOff>
    </xdr:to>
    <xdr:sp macro="" textlink="">
      <xdr:nvSpPr>
        <xdr:cNvPr id="90" name="楕円 89"/>
        <xdr:cNvSpPr/>
      </xdr:nvSpPr>
      <xdr:spPr>
        <a:xfrm>
          <a:off x="1079500" y="64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10351</xdr:rowOff>
    </xdr:from>
    <xdr:ext cx="534377" cy="259045"/>
    <xdr:sp macro="" textlink="">
      <xdr:nvSpPr>
        <xdr:cNvPr id="91" name="テキスト ボックス 90"/>
        <xdr:cNvSpPr txBox="1"/>
      </xdr:nvSpPr>
      <xdr:spPr>
        <a:xfrm>
          <a:off x="863111" y="65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99398</xdr:rowOff>
    </xdr:from>
    <xdr:to>
      <xdr:col>24</xdr:col>
      <xdr:colOff>63500</xdr:colOff>
      <xdr:row>58</xdr:row>
      <xdr:rowOff>135661</xdr:rowOff>
    </xdr:to>
    <xdr:cxnSp macro="">
      <xdr:nvCxnSpPr>
        <xdr:cNvPr id="121" name="直線コネクタ 120"/>
        <xdr:cNvCxnSpPr/>
      </xdr:nvCxnSpPr>
      <xdr:spPr>
        <a:xfrm flipV="1">
          <a:off x="3797300" y="10043498"/>
          <a:ext cx="838200"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135661</xdr:rowOff>
    </xdr:from>
    <xdr:to>
      <xdr:col>19</xdr:col>
      <xdr:colOff>177800</xdr:colOff>
      <xdr:row>58</xdr:row>
      <xdr:rowOff>159169</xdr:rowOff>
    </xdr:to>
    <xdr:cxnSp macro="">
      <xdr:nvCxnSpPr>
        <xdr:cNvPr id="124" name="直線コネクタ 123"/>
        <xdr:cNvCxnSpPr/>
      </xdr:nvCxnSpPr>
      <xdr:spPr>
        <a:xfrm flipV="1">
          <a:off x="2908300" y="10079761"/>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159169</xdr:rowOff>
    </xdr:from>
    <xdr:to>
      <xdr:col>15</xdr:col>
      <xdr:colOff>50800</xdr:colOff>
      <xdr:row>59</xdr:row>
      <xdr:rowOff>9665</xdr:rowOff>
    </xdr:to>
    <xdr:cxnSp macro="">
      <xdr:nvCxnSpPr>
        <xdr:cNvPr id="127" name="直線コネクタ 126"/>
        <xdr:cNvCxnSpPr/>
      </xdr:nvCxnSpPr>
      <xdr:spPr>
        <a:xfrm flipV="1">
          <a:off x="2019300" y="1010326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9665</xdr:rowOff>
    </xdr:from>
    <xdr:to>
      <xdr:col>10</xdr:col>
      <xdr:colOff>114300</xdr:colOff>
      <xdr:row>59</xdr:row>
      <xdr:rowOff>21963</xdr:rowOff>
    </xdr:to>
    <xdr:cxnSp macro="">
      <xdr:nvCxnSpPr>
        <xdr:cNvPr id="130" name="直線コネクタ 129"/>
        <xdr:cNvCxnSpPr/>
      </xdr:nvCxnSpPr>
      <xdr:spPr>
        <a:xfrm flipV="1">
          <a:off x="1130300" y="10125215"/>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48598</xdr:rowOff>
    </xdr:from>
    <xdr:to>
      <xdr:col>24</xdr:col>
      <xdr:colOff>114300</xdr:colOff>
      <xdr:row>58</xdr:row>
      <xdr:rowOff>150198</xdr:rowOff>
    </xdr:to>
    <xdr:sp macro="" textlink="">
      <xdr:nvSpPr>
        <xdr:cNvPr id="140" name="楕円 139"/>
        <xdr:cNvSpPr/>
      </xdr:nvSpPr>
      <xdr:spPr>
        <a:xfrm>
          <a:off x="4584700" y="99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134975</xdr:rowOff>
    </xdr:from>
    <xdr:ext cx="534377" cy="259045"/>
    <xdr:sp macro="" textlink="">
      <xdr:nvSpPr>
        <xdr:cNvPr id="141" name="物件費該当値テキスト"/>
        <xdr:cNvSpPr txBox="1"/>
      </xdr:nvSpPr>
      <xdr:spPr>
        <a:xfrm>
          <a:off x="4686300" y="99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84861</xdr:rowOff>
    </xdr:from>
    <xdr:to>
      <xdr:col>20</xdr:col>
      <xdr:colOff>38100</xdr:colOff>
      <xdr:row>59</xdr:row>
      <xdr:rowOff>15011</xdr:rowOff>
    </xdr:to>
    <xdr:sp macro="" textlink="">
      <xdr:nvSpPr>
        <xdr:cNvPr id="142" name="楕円 141"/>
        <xdr:cNvSpPr/>
      </xdr:nvSpPr>
      <xdr:spPr>
        <a:xfrm>
          <a:off x="3746500" y="100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6138</xdr:rowOff>
    </xdr:from>
    <xdr:ext cx="534377" cy="259045"/>
    <xdr:sp macro="" textlink="">
      <xdr:nvSpPr>
        <xdr:cNvPr id="143" name="テキスト ボックス 142"/>
        <xdr:cNvSpPr txBox="1"/>
      </xdr:nvSpPr>
      <xdr:spPr>
        <a:xfrm>
          <a:off x="3530111" y="101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108369</xdr:rowOff>
    </xdr:from>
    <xdr:to>
      <xdr:col>15</xdr:col>
      <xdr:colOff>101600</xdr:colOff>
      <xdr:row>59</xdr:row>
      <xdr:rowOff>38519</xdr:rowOff>
    </xdr:to>
    <xdr:sp macro="" textlink="">
      <xdr:nvSpPr>
        <xdr:cNvPr id="144" name="楕円 143"/>
        <xdr:cNvSpPr/>
      </xdr:nvSpPr>
      <xdr:spPr>
        <a:xfrm>
          <a:off x="2857500" y="100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29646</xdr:rowOff>
    </xdr:from>
    <xdr:ext cx="534377" cy="259045"/>
    <xdr:sp macro="" textlink="">
      <xdr:nvSpPr>
        <xdr:cNvPr id="145" name="テキスト ボックス 144"/>
        <xdr:cNvSpPr txBox="1"/>
      </xdr:nvSpPr>
      <xdr:spPr>
        <a:xfrm>
          <a:off x="2641111" y="101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130315</xdr:rowOff>
    </xdr:from>
    <xdr:to>
      <xdr:col>10</xdr:col>
      <xdr:colOff>165100</xdr:colOff>
      <xdr:row>59</xdr:row>
      <xdr:rowOff>60465</xdr:rowOff>
    </xdr:to>
    <xdr:sp macro="" textlink="">
      <xdr:nvSpPr>
        <xdr:cNvPr id="146" name="楕円 145"/>
        <xdr:cNvSpPr/>
      </xdr:nvSpPr>
      <xdr:spPr>
        <a:xfrm>
          <a:off x="1968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51592</xdr:rowOff>
    </xdr:from>
    <xdr:ext cx="534377" cy="259045"/>
    <xdr:sp macro="" textlink="">
      <xdr:nvSpPr>
        <xdr:cNvPr id="147" name="テキスト ボックス 146"/>
        <xdr:cNvSpPr txBox="1"/>
      </xdr:nvSpPr>
      <xdr:spPr>
        <a:xfrm>
          <a:off x="1752111" y="101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142613</xdr:rowOff>
    </xdr:from>
    <xdr:to>
      <xdr:col>6</xdr:col>
      <xdr:colOff>38100</xdr:colOff>
      <xdr:row>59</xdr:row>
      <xdr:rowOff>72763</xdr:rowOff>
    </xdr:to>
    <xdr:sp macro="" textlink="">
      <xdr:nvSpPr>
        <xdr:cNvPr id="148" name="楕円 147"/>
        <xdr:cNvSpPr/>
      </xdr:nvSpPr>
      <xdr:spPr>
        <a:xfrm>
          <a:off x="1079500" y="100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63890</xdr:rowOff>
    </xdr:from>
    <xdr:ext cx="534377" cy="259045"/>
    <xdr:sp macro="" textlink="">
      <xdr:nvSpPr>
        <xdr:cNvPr id="149" name="テキスト ボックス 148"/>
        <xdr:cNvSpPr txBox="1"/>
      </xdr:nvSpPr>
      <xdr:spPr>
        <a:xfrm>
          <a:off x="863111" y="10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89957</xdr:rowOff>
    </xdr:from>
    <xdr:to>
      <xdr:col>24</xdr:col>
      <xdr:colOff>63500</xdr:colOff>
      <xdr:row>78</xdr:row>
      <xdr:rowOff>92517</xdr:rowOff>
    </xdr:to>
    <xdr:cxnSp macro="">
      <xdr:nvCxnSpPr>
        <xdr:cNvPr id="176" name="直線コネクタ 175"/>
        <xdr:cNvCxnSpPr/>
      </xdr:nvCxnSpPr>
      <xdr:spPr>
        <a:xfrm flipV="1">
          <a:off x="3797300" y="13463057"/>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85750</xdr:rowOff>
    </xdr:from>
    <xdr:to>
      <xdr:col>19</xdr:col>
      <xdr:colOff>177800</xdr:colOff>
      <xdr:row>78</xdr:row>
      <xdr:rowOff>92517</xdr:rowOff>
    </xdr:to>
    <xdr:cxnSp macro="">
      <xdr:nvCxnSpPr>
        <xdr:cNvPr id="179" name="直線コネクタ 178"/>
        <xdr:cNvCxnSpPr/>
      </xdr:nvCxnSpPr>
      <xdr:spPr>
        <a:xfrm>
          <a:off x="2908300" y="1345885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85750</xdr:rowOff>
    </xdr:from>
    <xdr:to>
      <xdr:col>15</xdr:col>
      <xdr:colOff>50800</xdr:colOff>
      <xdr:row>78</xdr:row>
      <xdr:rowOff>87396</xdr:rowOff>
    </xdr:to>
    <xdr:cxnSp macro="">
      <xdr:nvCxnSpPr>
        <xdr:cNvPr id="182" name="直線コネクタ 181"/>
        <xdr:cNvCxnSpPr/>
      </xdr:nvCxnSpPr>
      <xdr:spPr>
        <a:xfrm flipV="1">
          <a:off x="2019300" y="1345885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87396</xdr:rowOff>
    </xdr:from>
    <xdr:to>
      <xdr:col>10</xdr:col>
      <xdr:colOff>114300</xdr:colOff>
      <xdr:row>78</xdr:row>
      <xdr:rowOff>89500</xdr:rowOff>
    </xdr:to>
    <xdr:cxnSp macro="">
      <xdr:nvCxnSpPr>
        <xdr:cNvPr id="185" name="直線コネクタ 184"/>
        <xdr:cNvCxnSpPr/>
      </xdr:nvCxnSpPr>
      <xdr:spPr>
        <a:xfrm flipV="1">
          <a:off x="1130300" y="1346049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39157</xdr:rowOff>
    </xdr:from>
    <xdr:to>
      <xdr:col>24</xdr:col>
      <xdr:colOff>114300</xdr:colOff>
      <xdr:row>78</xdr:row>
      <xdr:rowOff>140757</xdr:rowOff>
    </xdr:to>
    <xdr:sp macro="" textlink="">
      <xdr:nvSpPr>
        <xdr:cNvPr id="195" name="楕円 194"/>
        <xdr:cNvSpPr/>
      </xdr:nvSpPr>
      <xdr:spPr>
        <a:xfrm>
          <a:off x="45847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125534</xdr:rowOff>
    </xdr:from>
    <xdr:ext cx="378565" cy="259045"/>
    <xdr:sp macro="" textlink="">
      <xdr:nvSpPr>
        <xdr:cNvPr id="196" name="維持補修費該当値テキスト"/>
        <xdr:cNvSpPr txBox="1"/>
      </xdr:nvSpPr>
      <xdr:spPr>
        <a:xfrm>
          <a:off x="4686300" y="13327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41717</xdr:rowOff>
    </xdr:from>
    <xdr:to>
      <xdr:col>20</xdr:col>
      <xdr:colOff>38100</xdr:colOff>
      <xdr:row>78</xdr:row>
      <xdr:rowOff>143317</xdr:rowOff>
    </xdr:to>
    <xdr:sp macro="" textlink="">
      <xdr:nvSpPr>
        <xdr:cNvPr id="197" name="楕円 196"/>
        <xdr:cNvSpPr/>
      </xdr:nvSpPr>
      <xdr:spPr>
        <a:xfrm>
          <a:off x="3746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134444</xdr:rowOff>
    </xdr:from>
    <xdr:ext cx="378565" cy="259045"/>
    <xdr:sp macro="" textlink="">
      <xdr:nvSpPr>
        <xdr:cNvPr id="198" name="テキスト ボックス 197"/>
        <xdr:cNvSpPr txBox="1"/>
      </xdr:nvSpPr>
      <xdr:spPr>
        <a:xfrm>
          <a:off x="3608017" y="13507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34950</xdr:rowOff>
    </xdr:from>
    <xdr:to>
      <xdr:col>15</xdr:col>
      <xdr:colOff>101600</xdr:colOff>
      <xdr:row>78</xdr:row>
      <xdr:rowOff>136550</xdr:rowOff>
    </xdr:to>
    <xdr:sp macro="" textlink="">
      <xdr:nvSpPr>
        <xdr:cNvPr id="199" name="楕円 198"/>
        <xdr:cNvSpPr/>
      </xdr:nvSpPr>
      <xdr:spPr>
        <a:xfrm>
          <a:off x="2857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127677</xdr:rowOff>
    </xdr:from>
    <xdr:ext cx="378565" cy="259045"/>
    <xdr:sp macro="" textlink="">
      <xdr:nvSpPr>
        <xdr:cNvPr id="200" name="テキスト ボックス 199"/>
        <xdr:cNvSpPr txBox="1"/>
      </xdr:nvSpPr>
      <xdr:spPr>
        <a:xfrm>
          <a:off x="2719017" y="1350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36596</xdr:rowOff>
    </xdr:from>
    <xdr:to>
      <xdr:col>10</xdr:col>
      <xdr:colOff>165100</xdr:colOff>
      <xdr:row>78</xdr:row>
      <xdr:rowOff>138196</xdr:rowOff>
    </xdr:to>
    <xdr:sp macro="" textlink="">
      <xdr:nvSpPr>
        <xdr:cNvPr id="201" name="楕円 200"/>
        <xdr:cNvSpPr/>
      </xdr:nvSpPr>
      <xdr:spPr>
        <a:xfrm>
          <a:off x="1968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129323</xdr:rowOff>
    </xdr:from>
    <xdr:ext cx="378565" cy="259045"/>
    <xdr:sp macro="" textlink="">
      <xdr:nvSpPr>
        <xdr:cNvPr id="202" name="テキスト ボックス 201"/>
        <xdr:cNvSpPr txBox="1"/>
      </xdr:nvSpPr>
      <xdr:spPr>
        <a:xfrm>
          <a:off x="1830017" y="1350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38700</xdr:rowOff>
    </xdr:from>
    <xdr:to>
      <xdr:col>6</xdr:col>
      <xdr:colOff>38100</xdr:colOff>
      <xdr:row>78</xdr:row>
      <xdr:rowOff>140300</xdr:rowOff>
    </xdr:to>
    <xdr:sp macro="" textlink="">
      <xdr:nvSpPr>
        <xdr:cNvPr id="203" name="楕円 202"/>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131427</xdr:rowOff>
    </xdr:from>
    <xdr:ext cx="378565" cy="259045"/>
    <xdr:sp macro="" textlink="">
      <xdr:nvSpPr>
        <xdr:cNvPr id="204" name="テキスト ボックス 203"/>
        <xdr:cNvSpPr txBox="1"/>
      </xdr:nvSpPr>
      <xdr:spPr>
        <a:xfrm>
          <a:off x="941017" y="1350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96510</xdr:rowOff>
    </xdr:from>
    <xdr:to>
      <xdr:col>24</xdr:col>
      <xdr:colOff>63500</xdr:colOff>
      <xdr:row>97</xdr:row>
      <xdr:rowOff>89309</xdr:rowOff>
    </xdr:to>
    <xdr:cxnSp macro="">
      <xdr:nvCxnSpPr>
        <xdr:cNvPr id="236" name="直線コネクタ 235"/>
        <xdr:cNvCxnSpPr/>
      </xdr:nvCxnSpPr>
      <xdr:spPr>
        <a:xfrm flipV="1">
          <a:off x="3797300" y="16555710"/>
          <a:ext cx="838200" cy="1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89309</xdr:rowOff>
    </xdr:from>
    <xdr:to>
      <xdr:col>19</xdr:col>
      <xdr:colOff>177800</xdr:colOff>
      <xdr:row>98</xdr:row>
      <xdr:rowOff>11030</xdr:rowOff>
    </xdr:to>
    <xdr:cxnSp macro="">
      <xdr:nvCxnSpPr>
        <xdr:cNvPr id="239" name="直線コネクタ 238"/>
        <xdr:cNvCxnSpPr/>
      </xdr:nvCxnSpPr>
      <xdr:spPr>
        <a:xfrm flipV="1">
          <a:off x="2908300" y="16719959"/>
          <a:ext cx="8890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11030</xdr:rowOff>
    </xdr:from>
    <xdr:to>
      <xdr:col>15</xdr:col>
      <xdr:colOff>50800</xdr:colOff>
      <xdr:row>98</xdr:row>
      <xdr:rowOff>40357</xdr:rowOff>
    </xdr:to>
    <xdr:cxnSp macro="">
      <xdr:nvCxnSpPr>
        <xdr:cNvPr id="242" name="直線コネクタ 241"/>
        <xdr:cNvCxnSpPr/>
      </xdr:nvCxnSpPr>
      <xdr:spPr>
        <a:xfrm flipV="1">
          <a:off x="2019300" y="16813130"/>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40357</xdr:rowOff>
    </xdr:from>
    <xdr:to>
      <xdr:col>10</xdr:col>
      <xdr:colOff>114300</xdr:colOff>
      <xdr:row>98</xdr:row>
      <xdr:rowOff>128809</xdr:rowOff>
    </xdr:to>
    <xdr:cxnSp macro="">
      <xdr:nvCxnSpPr>
        <xdr:cNvPr id="245" name="直線コネクタ 244"/>
        <xdr:cNvCxnSpPr/>
      </xdr:nvCxnSpPr>
      <xdr:spPr>
        <a:xfrm flipV="1">
          <a:off x="1130300" y="16842457"/>
          <a:ext cx="889000" cy="8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45710</xdr:rowOff>
    </xdr:from>
    <xdr:to>
      <xdr:col>24</xdr:col>
      <xdr:colOff>114300</xdr:colOff>
      <xdr:row>96</xdr:row>
      <xdr:rowOff>147310</xdr:rowOff>
    </xdr:to>
    <xdr:sp macro="" textlink="">
      <xdr:nvSpPr>
        <xdr:cNvPr id="255" name="楕円 254"/>
        <xdr:cNvSpPr/>
      </xdr:nvSpPr>
      <xdr:spPr>
        <a:xfrm>
          <a:off x="4584700" y="165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24137</xdr:rowOff>
    </xdr:from>
    <xdr:ext cx="599010" cy="259045"/>
    <xdr:sp macro="" textlink="">
      <xdr:nvSpPr>
        <xdr:cNvPr id="256" name="扶助費該当値テキスト"/>
        <xdr:cNvSpPr txBox="1"/>
      </xdr:nvSpPr>
      <xdr:spPr>
        <a:xfrm>
          <a:off x="4686300" y="1648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38509</xdr:rowOff>
    </xdr:from>
    <xdr:to>
      <xdr:col>20</xdr:col>
      <xdr:colOff>38100</xdr:colOff>
      <xdr:row>97</xdr:row>
      <xdr:rowOff>140109</xdr:rowOff>
    </xdr:to>
    <xdr:sp macro="" textlink="">
      <xdr:nvSpPr>
        <xdr:cNvPr id="257" name="楕円 256"/>
        <xdr:cNvSpPr/>
      </xdr:nvSpPr>
      <xdr:spPr>
        <a:xfrm>
          <a:off x="3746500" y="16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131236</xdr:rowOff>
    </xdr:from>
    <xdr:ext cx="599010" cy="259045"/>
    <xdr:sp macro="" textlink="">
      <xdr:nvSpPr>
        <xdr:cNvPr id="258" name="テキスト ボックス 257"/>
        <xdr:cNvSpPr txBox="1"/>
      </xdr:nvSpPr>
      <xdr:spPr>
        <a:xfrm>
          <a:off x="3497795" y="167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131680</xdr:rowOff>
    </xdr:from>
    <xdr:to>
      <xdr:col>15</xdr:col>
      <xdr:colOff>101600</xdr:colOff>
      <xdr:row>98</xdr:row>
      <xdr:rowOff>61830</xdr:rowOff>
    </xdr:to>
    <xdr:sp macro="" textlink="">
      <xdr:nvSpPr>
        <xdr:cNvPr id="259" name="楕円 258"/>
        <xdr:cNvSpPr/>
      </xdr:nvSpPr>
      <xdr:spPr>
        <a:xfrm>
          <a:off x="2857500" y="167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52957</xdr:rowOff>
    </xdr:from>
    <xdr:ext cx="534377" cy="259045"/>
    <xdr:sp macro="" textlink="">
      <xdr:nvSpPr>
        <xdr:cNvPr id="260" name="テキスト ボックス 259"/>
        <xdr:cNvSpPr txBox="1"/>
      </xdr:nvSpPr>
      <xdr:spPr>
        <a:xfrm>
          <a:off x="2641111" y="168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161007</xdr:rowOff>
    </xdr:from>
    <xdr:to>
      <xdr:col>10</xdr:col>
      <xdr:colOff>165100</xdr:colOff>
      <xdr:row>98</xdr:row>
      <xdr:rowOff>91157</xdr:rowOff>
    </xdr:to>
    <xdr:sp macro="" textlink="">
      <xdr:nvSpPr>
        <xdr:cNvPr id="261" name="楕円 260"/>
        <xdr:cNvSpPr/>
      </xdr:nvSpPr>
      <xdr:spPr>
        <a:xfrm>
          <a:off x="1968500" y="16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82284</xdr:rowOff>
    </xdr:from>
    <xdr:ext cx="534377" cy="259045"/>
    <xdr:sp macro="" textlink="">
      <xdr:nvSpPr>
        <xdr:cNvPr id="262" name="テキスト ボックス 261"/>
        <xdr:cNvSpPr txBox="1"/>
      </xdr:nvSpPr>
      <xdr:spPr>
        <a:xfrm>
          <a:off x="1752111" y="168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78009</xdr:rowOff>
    </xdr:from>
    <xdr:to>
      <xdr:col>6</xdr:col>
      <xdr:colOff>38100</xdr:colOff>
      <xdr:row>99</xdr:row>
      <xdr:rowOff>8159</xdr:rowOff>
    </xdr:to>
    <xdr:sp macro="" textlink="">
      <xdr:nvSpPr>
        <xdr:cNvPr id="263" name="楕円 262"/>
        <xdr:cNvSpPr/>
      </xdr:nvSpPr>
      <xdr:spPr>
        <a:xfrm>
          <a:off x="1079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170736</xdr:rowOff>
    </xdr:from>
    <xdr:ext cx="534377" cy="259045"/>
    <xdr:sp macro="" textlink="">
      <xdr:nvSpPr>
        <xdr:cNvPr id="264" name="テキスト ボックス 263"/>
        <xdr:cNvSpPr txBox="1"/>
      </xdr:nvSpPr>
      <xdr:spPr>
        <a:xfrm>
          <a:off x="863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101812</xdr:rowOff>
    </xdr:from>
    <xdr:to>
      <xdr:col>55</xdr:col>
      <xdr:colOff>0</xdr:colOff>
      <xdr:row>38</xdr:row>
      <xdr:rowOff>46998</xdr:rowOff>
    </xdr:to>
    <xdr:cxnSp macro="">
      <xdr:nvCxnSpPr>
        <xdr:cNvPr id="291" name="直線コネクタ 290"/>
        <xdr:cNvCxnSpPr/>
      </xdr:nvCxnSpPr>
      <xdr:spPr>
        <a:xfrm flipV="1">
          <a:off x="9639300" y="6102562"/>
          <a:ext cx="838200" cy="45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2"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46998</xdr:rowOff>
    </xdr:from>
    <xdr:to>
      <xdr:col>50</xdr:col>
      <xdr:colOff>114300</xdr:colOff>
      <xdr:row>38</xdr:row>
      <xdr:rowOff>56869</xdr:rowOff>
    </xdr:to>
    <xdr:cxnSp macro="">
      <xdr:nvCxnSpPr>
        <xdr:cNvPr id="294" name="直線コネクタ 293"/>
        <xdr:cNvCxnSpPr/>
      </xdr:nvCxnSpPr>
      <xdr:spPr>
        <a:xfrm flipV="1">
          <a:off x="8750300" y="6562098"/>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6" name="テキスト ボックス 295"/>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56709</xdr:rowOff>
    </xdr:from>
    <xdr:to>
      <xdr:col>45</xdr:col>
      <xdr:colOff>177800</xdr:colOff>
      <xdr:row>38</xdr:row>
      <xdr:rowOff>56869</xdr:rowOff>
    </xdr:to>
    <xdr:cxnSp macro="">
      <xdr:nvCxnSpPr>
        <xdr:cNvPr id="297" name="直線コネクタ 296"/>
        <xdr:cNvCxnSpPr/>
      </xdr:nvCxnSpPr>
      <xdr:spPr>
        <a:xfrm>
          <a:off x="7861300" y="657180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9" name="テキスト ボックス 298"/>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55868</xdr:rowOff>
    </xdr:from>
    <xdr:to>
      <xdr:col>41</xdr:col>
      <xdr:colOff>50800</xdr:colOff>
      <xdr:row>38</xdr:row>
      <xdr:rowOff>56709</xdr:rowOff>
    </xdr:to>
    <xdr:cxnSp macro="">
      <xdr:nvCxnSpPr>
        <xdr:cNvPr id="300" name="直線コネクタ 299"/>
        <xdr:cNvCxnSpPr/>
      </xdr:nvCxnSpPr>
      <xdr:spPr>
        <a:xfrm>
          <a:off x="6972300" y="6570968"/>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2" name="テキスト ボックス 301"/>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51012</xdr:rowOff>
    </xdr:from>
    <xdr:to>
      <xdr:col>55</xdr:col>
      <xdr:colOff>50800</xdr:colOff>
      <xdr:row>35</xdr:row>
      <xdr:rowOff>152612</xdr:rowOff>
    </xdr:to>
    <xdr:sp macro="" textlink="">
      <xdr:nvSpPr>
        <xdr:cNvPr id="310" name="楕円 309"/>
        <xdr:cNvSpPr/>
      </xdr:nvSpPr>
      <xdr:spPr>
        <a:xfrm>
          <a:off x="10426700" y="60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11"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167648</xdr:rowOff>
    </xdr:from>
    <xdr:to>
      <xdr:col>50</xdr:col>
      <xdr:colOff>165100</xdr:colOff>
      <xdr:row>38</xdr:row>
      <xdr:rowOff>97798</xdr:rowOff>
    </xdr:to>
    <xdr:sp macro="" textlink="">
      <xdr:nvSpPr>
        <xdr:cNvPr id="312" name="楕円 311"/>
        <xdr:cNvSpPr/>
      </xdr:nvSpPr>
      <xdr:spPr>
        <a:xfrm>
          <a:off x="9588500" y="6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88925</xdr:rowOff>
    </xdr:from>
    <xdr:ext cx="534377" cy="259045"/>
    <xdr:sp macro="" textlink="">
      <xdr:nvSpPr>
        <xdr:cNvPr id="313" name="テキスト ボックス 312"/>
        <xdr:cNvSpPr txBox="1"/>
      </xdr:nvSpPr>
      <xdr:spPr>
        <a:xfrm>
          <a:off x="9372111" y="66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6069</xdr:rowOff>
    </xdr:from>
    <xdr:to>
      <xdr:col>46</xdr:col>
      <xdr:colOff>38100</xdr:colOff>
      <xdr:row>38</xdr:row>
      <xdr:rowOff>107669</xdr:rowOff>
    </xdr:to>
    <xdr:sp macro="" textlink="">
      <xdr:nvSpPr>
        <xdr:cNvPr id="314" name="楕円 313"/>
        <xdr:cNvSpPr/>
      </xdr:nvSpPr>
      <xdr:spPr>
        <a:xfrm>
          <a:off x="8699500" y="65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98796</xdr:rowOff>
    </xdr:from>
    <xdr:ext cx="534377" cy="259045"/>
    <xdr:sp macro="" textlink="">
      <xdr:nvSpPr>
        <xdr:cNvPr id="315" name="テキスト ボックス 314"/>
        <xdr:cNvSpPr txBox="1"/>
      </xdr:nvSpPr>
      <xdr:spPr>
        <a:xfrm>
          <a:off x="8483111" y="66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5909</xdr:rowOff>
    </xdr:from>
    <xdr:to>
      <xdr:col>41</xdr:col>
      <xdr:colOff>101600</xdr:colOff>
      <xdr:row>38</xdr:row>
      <xdr:rowOff>107509</xdr:rowOff>
    </xdr:to>
    <xdr:sp macro="" textlink="">
      <xdr:nvSpPr>
        <xdr:cNvPr id="316" name="楕円 315"/>
        <xdr:cNvSpPr/>
      </xdr:nvSpPr>
      <xdr:spPr>
        <a:xfrm>
          <a:off x="7810500" y="6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98636</xdr:rowOff>
    </xdr:from>
    <xdr:ext cx="534377" cy="259045"/>
    <xdr:sp macro="" textlink="">
      <xdr:nvSpPr>
        <xdr:cNvPr id="317" name="テキスト ボックス 316"/>
        <xdr:cNvSpPr txBox="1"/>
      </xdr:nvSpPr>
      <xdr:spPr>
        <a:xfrm>
          <a:off x="7594111" y="66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5068</xdr:rowOff>
    </xdr:from>
    <xdr:to>
      <xdr:col>36</xdr:col>
      <xdr:colOff>165100</xdr:colOff>
      <xdr:row>38</xdr:row>
      <xdr:rowOff>106668</xdr:rowOff>
    </xdr:to>
    <xdr:sp macro="" textlink="">
      <xdr:nvSpPr>
        <xdr:cNvPr id="318" name="楕円 317"/>
        <xdr:cNvSpPr/>
      </xdr:nvSpPr>
      <xdr:spPr>
        <a:xfrm>
          <a:off x="6921500" y="65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97795</xdr:rowOff>
    </xdr:from>
    <xdr:ext cx="534377" cy="259045"/>
    <xdr:sp macro="" textlink="">
      <xdr:nvSpPr>
        <xdr:cNvPr id="319" name="テキスト ボックス 318"/>
        <xdr:cNvSpPr txBox="1"/>
      </xdr:nvSpPr>
      <xdr:spPr>
        <a:xfrm>
          <a:off x="6705111" y="66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131494</xdr:rowOff>
    </xdr:from>
    <xdr:to>
      <xdr:col>55</xdr:col>
      <xdr:colOff>0</xdr:colOff>
      <xdr:row>57</xdr:row>
      <xdr:rowOff>57922</xdr:rowOff>
    </xdr:to>
    <xdr:cxnSp macro="">
      <xdr:nvCxnSpPr>
        <xdr:cNvPr id="348" name="直線コネクタ 347"/>
        <xdr:cNvCxnSpPr/>
      </xdr:nvCxnSpPr>
      <xdr:spPr>
        <a:xfrm>
          <a:off x="9639300" y="9732694"/>
          <a:ext cx="8382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9"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131494</xdr:rowOff>
    </xdr:from>
    <xdr:to>
      <xdr:col>50</xdr:col>
      <xdr:colOff>114300</xdr:colOff>
      <xdr:row>57</xdr:row>
      <xdr:rowOff>23335</xdr:rowOff>
    </xdr:to>
    <xdr:cxnSp macro="">
      <xdr:nvCxnSpPr>
        <xdr:cNvPr id="351" name="直線コネクタ 350"/>
        <xdr:cNvCxnSpPr/>
      </xdr:nvCxnSpPr>
      <xdr:spPr>
        <a:xfrm flipV="1">
          <a:off x="8750300" y="9732694"/>
          <a:ext cx="889000" cy="6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134488</xdr:rowOff>
    </xdr:from>
    <xdr:to>
      <xdr:col>45</xdr:col>
      <xdr:colOff>177800</xdr:colOff>
      <xdr:row>57</xdr:row>
      <xdr:rowOff>23335</xdr:rowOff>
    </xdr:to>
    <xdr:cxnSp macro="">
      <xdr:nvCxnSpPr>
        <xdr:cNvPr id="354" name="直線コネクタ 353"/>
        <xdr:cNvCxnSpPr/>
      </xdr:nvCxnSpPr>
      <xdr:spPr>
        <a:xfrm>
          <a:off x="7861300" y="9735688"/>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93218</xdr:rowOff>
    </xdr:from>
    <xdr:to>
      <xdr:col>41</xdr:col>
      <xdr:colOff>50800</xdr:colOff>
      <xdr:row>56</xdr:row>
      <xdr:rowOff>134488</xdr:rowOff>
    </xdr:to>
    <xdr:cxnSp macro="">
      <xdr:nvCxnSpPr>
        <xdr:cNvPr id="357" name="直線コネクタ 356"/>
        <xdr:cNvCxnSpPr/>
      </xdr:nvCxnSpPr>
      <xdr:spPr>
        <a:xfrm>
          <a:off x="6972300" y="9694418"/>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7122</xdr:rowOff>
    </xdr:from>
    <xdr:to>
      <xdr:col>55</xdr:col>
      <xdr:colOff>50800</xdr:colOff>
      <xdr:row>57</xdr:row>
      <xdr:rowOff>108722</xdr:rowOff>
    </xdr:to>
    <xdr:sp macro="" textlink="">
      <xdr:nvSpPr>
        <xdr:cNvPr id="367" name="楕円 366"/>
        <xdr:cNvSpPr/>
      </xdr:nvSpPr>
      <xdr:spPr>
        <a:xfrm>
          <a:off x="10426700" y="97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156999</xdr:rowOff>
    </xdr:from>
    <xdr:ext cx="534377" cy="259045"/>
    <xdr:sp macro="" textlink="">
      <xdr:nvSpPr>
        <xdr:cNvPr id="368" name="普通建設事業費該当値テキスト"/>
        <xdr:cNvSpPr txBox="1"/>
      </xdr:nvSpPr>
      <xdr:spPr>
        <a:xfrm>
          <a:off x="10528300" y="97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80694</xdr:rowOff>
    </xdr:from>
    <xdr:to>
      <xdr:col>50</xdr:col>
      <xdr:colOff>165100</xdr:colOff>
      <xdr:row>57</xdr:row>
      <xdr:rowOff>10844</xdr:rowOff>
    </xdr:to>
    <xdr:sp macro="" textlink="">
      <xdr:nvSpPr>
        <xdr:cNvPr id="369" name="楕円 368"/>
        <xdr:cNvSpPr/>
      </xdr:nvSpPr>
      <xdr:spPr>
        <a:xfrm>
          <a:off x="9588500" y="96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27371</xdr:rowOff>
    </xdr:from>
    <xdr:ext cx="534377" cy="259045"/>
    <xdr:sp macro="" textlink="">
      <xdr:nvSpPr>
        <xdr:cNvPr id="370" name="テキスト ボックス 369"/>
        <xdr:cNvSpPr txBox="1"/>
      </xdr:nvSpPr>
      <xdr:spPr>
        <a:xfrm>
          <a:off x="9372111" y="94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143985</xdr:rowOff>
    </xdr:from>
    <xdr:to>
      <xdr:col>46</xdr:col>
      <xdr:colOff>38100</xdr:colOff>
      <xdr:row>57</xdr:row>
      <xdr:rowOff>74135</xdr:rowOff>
    </xdr:to>
    <xdr:sp macro="" textlink="">
      <xdr:nvSpPr>
        <xdr:cNvPr id="371" name="楕円 370"/>
        <xdr:cNvSpPr/>
      </xdr:nvSpPr>
      <xdr:spPr>
        <a:xfrm>
          <a:off x="8699500" y="97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65262</xdr:rowOff>
    </xdr:from>
    <xdr:ext cx="534377" cy="259045"/>
    <xdr:sp macro="" textlink="">
      <xdr:nvSpPr>
        <xdr:cNvPr id="372" name="テキスト ボックス 371"/>
        <xdr:cNvSpPr txBox="1"/>
      </xdr:nvSpPr>
      <xdr:spPr>
        <a:xfrm>
          <a:off x="8483111" y="98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83688</xdr:rowOff>
    </xdr:from>
    <xdr:to>
      <xdr:col>41</xdr:col>
      <xdr:colOff>101600</xdr:colOff>
      <xdr:row>57</xdr:row>
      <xdr:rowOff>13838</xdr:rowOff>
    </xdr:to>
    <xdr:sp macro="" textlink="">
      <xdr:nvSpPr>
        <xdr:cNvPr id="373" name="楕円 372"/>
        <xdr:cNvSpPr/>
      </xdr:nvSpPr>
      <xdr:spPr>
        <a:xfrm>
          <a:off x="7810500" y="96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30365</xdr:rowOff>
    </xdr:from>
    <xdr:ext cx="534377" cy="259045"/>
    <xdr:sp macro="" textlink="">
      <xdr:nvSpPr>
        <xdr:cNvPr id="374" name="テキスト ボックス 373"/>
        <xdr:cNvSpPr txBox="1"/>
      </xdr:nvSpPr>
      <xdr:spPr>
        <a:xfrm>
          <a:off x="7594111" y="946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42418</xdr:rowOff>
    </xdr:from>
    <xdr:to>
      <xdr:col>36</xdr:col>
      <xdr:colOff>165100</xdr:colOff>
      <xdr:row>56</xdr:row>
      <xdr:rowOff>144018</xdr:rowOff>
    </xdr:to>
    <xdr:sp macro="" textlink="">
      <xdr:nvSpPr>
        <xdr:cNvPr id="375" name="楕円 374"/>
        <xdr:cNvSpPr/>
      </xdr:nvSpPr>
      <xdr:spPr>
        <a:xfrm>
          <a:off x="6921500" y="96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160545</xdr:rowOff>
    </xdr:from>
    <xdr:ext cx="534377" cy="259045"/>
    <xdr:sp macro="" textlink="">
      <xdr:nvSpPr>
        <xdr:cNvPr id="376" name="テキスト ボックス 375"/>
        <xdr:cNvSpPr txBox="1"/>
      </xdr:nvSpPr>
      <xdr:spPr>
        <a:xfrm>
          <a:off x="6705111" y="9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93935</xdr:rowOff>
    </xdr:from>
    <xdr:to>
      <xdr:col>55</xdr:col>
      <xdr:colOff>0</xdr:colOff>
      <xdr:row>77</xdr:row>
      <xdr:rowOff>99284</xdr:rowOff>
    </xdr:to>
    <xdr:cxnSp macro="">
      <xdr:nvCxnSpPr>
        <xdr:cNvPr id="403" name="直線コネクタ 402"/>
        <xdr:cNvCxnSpPr/>
      </xdr:nvCxnSpPr>
      <xdr:spPr>
        <a:xfrm>
          <a:off x="9639300" y="12952685"/>
          <a:ext cx="838200" cy="3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93935</xdr:rowOff>
    </xdr:from>
    <xdr:to>
      <xdr:col>50</xdr:col>
      <xdr:colOff>114300</xdr:colOff>
      <xdr:row>76</xdr:row>
      <xdr:rowOff>100746</xdr:rowOff>
    </xdr:to>
    <xdr:cxnSp macro="">
      <xdr:nvCxnSpPr>
        <xdr:cNvPr id="406" name="直線コネクタ 405"/>
        <xdr:cNvCxnSpPr/>
      </xdr:nvCxnSpPr>
      <xdr:spPr>
        <a:xfrm flipV="1">
          <a:off x="8750300" y="12952685"/>
          <a:ext cx="889000" cy="1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8" name="テキスト ボックス 407"/>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1122</xdr:rowOff>
    </xdr:from>
    <xdr:to>
      <xdr:col>45</xdr:col>
      <xdr:colOff>177800</xdr:colOff>
      <xdr:row>76</xdr:row>
      <xdr:rowOff>100746</xdr:rowOff>
    </xdr:to>
    <xdr:cxnSp macro="">
      <xdr:nvCxnSpPr>
        <xdr:cNvPr id="409" name="直線コネクタ 408"/>
        <xdr:cNvCxnSpPr/>
      </xdr:nvCxnSpPr>
      <xdr:spPr>
        <a:xfrm>
          <a:off x="7861300" y="13031322"/>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11" name="テキスト ボックス 410"/>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1122</xdr:rowOff>
    </xdr:from>
    <xdr:to>
      <xdr:col>41</xdr:col>
      <xdr:colOff>50800</xdr:colOff>
      <xdr:row>77</xdr:row>
      <xdr:rowOff>75921</xdr:rowOff>
    </xdr:to>
    <xdr:cxnSp macro="">
      <xdr:nvCxnSpPr>
        <xdr:cNvPr id="412" name="直線コネクタ 411"/>
        <xdr:cNvCxnSpPr/>
      </xdr:nvCxnSpPr>
      <xdr:spPr>
        <a:xfrm flipV="1">
          <a:off x="6972300" y="13031322"/>
          <a:ext cx="889000" cy="2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4" name="テキスト ボックス 413"/>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48484</xdr:rowOff>
    </xdr:from>
    <xdr:to>
      <xdr:col>55</xdr:col>
      <xdr:colOff>50800</xdr:colOff>
      <xdr:row>77</xdr:row>
      <xdr:rowOff>150084</xdr:rowOff>
    </xdr:to>
    <xdr:sp macro="" textlink="">
      <xdr:nvSpPr>
        <xdr:cNvPr id="422" name="楕円 421"/>
        <xdr:cNvSpPr/>
      </xdr:nvSpPr>
      <xdr:spPr>
        <a:xfrm>
          <a:off x="10426700" y="132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26911</xdr:rowOff>
    </xdr:from>
    <xdr:ext cx="469744" cy="259045"/>
    <xdr:sp macro="" textlink="">
      <xdr:nvSpPr>
        <xdr:cNvPr id="423" name="普通建設事業費 （ うち新規整備　）該当値テキスト"/>
        <xdr:cNvSpPr txBox="1"/>
      </xdr:nvSpPr>
      <xdr:spPr>
        <a:xfrm>
          <a:off x="10528300" y="132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43135</xdr:rowOff>
    </xdr:from>
    <xdr:to>
      <xdr:col>50</xdr:col>
      <xdr:colOff>165100</xdr:colOff>
      <xdr:row>75</xdr:row>
      <xdr:rowOff>144735</xdr:rowOff>
    </xdr:to>
    <xdr:sp macro="" textlink="">
      <xdr:nvSpPr>
        <xdr:cNvPr id="424" name="楕円 423"/>
        <xdr:cNvSpPr/>
      </xdr:nvSpPr>
      <xdr:spPr>
        <a:xfrm>
          <a:off x="9588500" y="129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161262</xdr:rowOff>
    </xdr:from>
    <xdr:ext cx="534377" cy="259045"/>
    <xdr:sp macro="" textlink="">
      <xdr:nvSpPr>
        <xdr:cNvPr id="425" name="テキスト ボックス 424"/>
        <xdr:cNvSpPr txBox="1"/>
      </xdr:nvSpPr>
      <xdr:spPr>
        <a:xfrm>
          <a:off x="9372111" y="126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49946</xdr:rowOff>
    </xdr:from>
    <xdr:to>
      <xdr:col>46</xdr:col>
      <xdr:colOff>38100</xdr:colOff>
      <xdr:row>76</xdr:row>
      <xdr:rowOff>151546</xdr:rowOff>
    </xdr:to>
    <xdr:sp macro="" textlink="">
      <xdr:nvSpPr>
        <xdr:cNvPr id="426" name="楕円 425"/>
        <xdr:cNvSpPr/>
      </xdr:nvSpPr>
      <xdr:spPr>
        <a:xfrm>
          <a:off x="8699500" y="130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168074</xdr:rowOff>
    </xdr:from>
    <xdr:ext cx="469744" cy="259045"/>
    <xdr:sp macro="" textlink="">
      <xdr:nvSpPr>
        <xdr:cNvPr id="427" name="テキスト ボックス 426"/>
        <xdr:cNvSpPr txBox="1"/>
      </xdr:nvSpPr>
      <xdr:spPr>
        <a:xfrm>
          <a:off x="8515428" y="128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121772</xdr:rowOff>
    </xdr:from>
    <xdr:to>
      <xdr:col>41</xdr:col>
      <xdr:colOff>101600</xdr:colOff>
      <xdr:row>76</xdr:row>
      <xdr:rowOff>51922</xdr:rowOff>
    </xdr:to>
    <xdr:sp macro="" textlink="">
      <xdr:nvSpPr>
        <xdr:cNvPr id="428" name="楕円 427"/>
        <xdr:cNvSpPr/>
      </xdr:nvSpPr>
      <xdr:spPr>
        <a:xfrm>
          <a:off x="7810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68449</xdr:rowOff>
    </xdr:from>
    <xdr:ext cx="534377" cy="259045"/>
    <xdr:sp macro="" textlink="">
      <xdr:nvSpPr>
        <xdr:cNvPr id="429" name="テキスト ボックス 428"/>
        <xdr:cNvSpPr txBox="1"/>
      </xdr:nvSpPr>
      <xdr:spPr>
        <a:xfrm>
          <a:off x="7594111" y="12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25121</xdr:rowOff>
    </xdr:from>
    <xdr:to>
      <xdr:col>36</xdr:col>
      <xdr:colOff>165100</xdr:colOff>
      <xdr:row>77</xdr:row>
      <xdr:rowOff>126721</xdr:rowOff>
    </xdr:to>
    <xdr:sp macro="" textlink="">
      <xdr:nvSpPr>
        <xdr:cNvPr id="430" name="楕円 429"/>
        <xdr:cNvSpPr/>
      </xdr:nvSpPr>
      <xdr:spPr>
        <a:xfrm>
          <a:off x="69215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117848</xdr:rowOff>
    </xdr:from>
    <xdr:ext cx="469744" cy="259045"/>
    <xdr:sp macro="" textlink="">
      <xdr:nvSpPr>
        <xdr:cNvPr id="431" name="テキスト ボックス 430"/>
        <xdr:cNvSpPr txBox="1"/>
      </xdr:nvSpPr>
      <xdr:spPr>
        <a:xfrm>
          <a:off x="6737428" y="1331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59837</xdr:rowOff>
    </xdr:from>
    <xdr:to>
      <xdr:col>55</xdr:col>
      <xdr:colOff>0</xdr:colOff>
      <xdr:row>97</xdr:row>
      <xdr:rowOff>123698</xdr:rowOff>
    </xdr:to>
    <xdr:cxnSp macro="">
      <xdr:nvCxnSpPr>
        <xdr:cNvPr id="462" name="直線コネクタ 461"/>
        <xdr:cNvCxnSpPr/>
      </xdr:nvCxnSpPr>
      <xdr:spPr>
        <a:xfrm>
          <a:off x="9639300" y="16690487"/>
          <a:ext cx="8382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3"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59837</xdr:rowOff>
    </xdr:from>
    <xdr:to>
      <xdr:col>50</xdr:col>
      <xdr:colOff>114300</xdr:colOff>
      <xdr:row>97</xdr:row>
      <xdr:rowOff>87547</xdr:rowOff>
    </xdr:to>
    <xdr:cxnSp macro="">
      <xdr:nvCxnSpPr>
        <xdr:cNvPr id="465" name="直線コネクタ 464"/>
        <xdr:cNvCxnSpPr/>
      </xdr:nvCxnSpPr>
      <xdr:spPr>
        <a:xfrm flipV="1">
          <a:off x="8750300" y="16690487"/>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14100</xdr:rowOff>
    </xdr:from>
    <xdr:to>
      <xdr:col>45</xdr:col>
      <xdr:colOff>177800</xdr:colOff>
      <xdr:row>97</xdr:row>
      <xdr:rowOff>87547</xdr:rowOff>
    </xdr:to>
    <xdr:cxnSp macro="">
      <xdr:nvCxnSpPr>
        <xdr:cNvPr id="468" name="直線コネクタ 467"/>
        <xdr:cNvCxnSpPr/>
      </xdr:nvCxnSpPr>
      <xdr:spPr>
        <a:xfrm>
          <a:off x="7861300" y="16644750"/>
          <a:ext cx="889000" cy="7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14100</xdr:rowOff>
    </xdr:from>
    <xdr:to>
      <xdr:col>41</xdr:col>
      <xdr:colOff>50800</xdr:colOff>
      <xdr:row>97</xdr:row>
      <xdr:rowOff>73079</xdr:rowOff>
    </xdr:to>
    <xdr:cxnSp macro="">
      <xdr:nvCxnSpPr>
        <xdr:cNvPr id="471" name="直線コネクタ 470"/>
        <xdr:cNvCxnSpPr/>
      </xdr:nvCxnSpPr>
      <xdr:spPr>
        <a:xfrm flipV="1">
          <a:off x="6972300" y="16644750"/>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3" name="テキスト ボックス 472"/>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72898</xdr:rowOff>
    </xdr:from>
    <xdr:to>
      <xdr:col>55</xdr:col>
      <xdr:colOff>50800</xdr:colOff>
      <xdr:row>98</xdr:row>
      <xdr:rowOff>3048</xdr:rowOff>
    </xdr:to>
    <xdr:sp macro="" textlink="">
      <xdr:nvSpPr>
        <xdr:cNvPr id="481" name="楕円 480"/>
        <xdr:cNvSpPr/>
      </xdr:nvSpPr>
      <xdr:spPr>
        <a:xfrm>
          <a:off x="104267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159275</xdr:rowOff>
    </xdr:from>
    <xdr:ext cx="534377" cy="259045"/>
    <xdr:sp macro="" textlink="">
      <xdr:nvSpPr>
        <xdr:cNvPr id="482" name="普通建設事業費 （ うち更新整備　）該当値テキスト"/>
        <xdr:cNvSpPr txBox="1"/>
      </xdr:nvSpPr>
      <xdr:spPr>
        <a:xfrm>
          <a:off x="10528300" y="166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9037</xdr:rowOff>
    </xdr:from>
    <xdr:to>
      <xdr:col>50</xdr:col>
      <xdr:colOff>165100</xdr:colOff>
      <xdr:row>97</xdr:row>
      <xdr:rowOff>110637</xdr:rowOff>
    </xdr:to>
    <xdr:sp macro="" textlink="">
      <xdr:nvSpPr>
        <xdr:cNvPr id="483" name="楕円 482"/>
        <xdr:cNvSpPr/>
      </xdr:nvSpPr>
      <xdr:spPr>
        <a:xfrm>
          <a:off x="9588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101764</xdr:rowOff>
    </xdr:from>
    <xdr:ext cx="534377" cy="259045"/>
    <xdr:sp macro="" textlink="">
      <xdr:nvSpPr>
        <xdr:cNvPr id="484" name="テキスト ボックス 483"/>
        <xdr:cNvSpPr txBox="1"/>
      </xdr:nvSpPr>
      <xdr:spPr>
        <a:xfrm>
          <a:off x="9372111" y="167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36747</xdr:rowOff>
    </xdr:from>
    <xdr:to>
      <xdr:col>46</xdr:col>
      <xdr:colOff>38100</xdr:colOff>
      <xdr:row>97</xdr:row>
      <xdr:rowOff>138347</xdr:rowOff>
    </xdr:to>
    <xdr:sp macro="" textlink="">
      <xdr:nvSpPr>
        <xdr:cNvPr id="485" name="楕円 484"/>
        <xdr:cNvSpPr/>
      </xdr:nvSpPr>
      <xdr:spPr>
        <a:xfrm>
          <a:off x="8699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129474</xdr:rowOff>
    </xdr:from>
    <xdr:ext cx="534377" cy="259045"/>
    <xdr:sp macro="" textlink="">
      <xdr:nvSpPr>
        <xdr:cNvPr id="486" name="テキスト ボックス 485"/>
        <xdr:cNvSpPr txBox="1"/>
      </xdr:nvSpPr>
      <xdr:spPr>
        <a:xfrm>
          <a:off x="8483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134750</xdr:rowOff>
    </xdr:from>
    <xdr:to>
      <xdr:col>41</xdr:col>
      <xdr:colOff>101600</xdr:colOff>
      <xdr:row>97</xdr:row>
      <xdr:rowOff>64900</xdr:rowOff>
    </xdr:to>
    <xdr:sp macro="" textlink="">
      <xdr:nvSpPr>
        <xdr:cNvPr id="487" name="楕円 486"/>
        <xdr:cNvSpPr/>
      </xdr:nvSpPr>
      <xdr:spPr>
        <a:xfrm>
          <a:off x="7810500" y="165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81427</xdr:rowOff>
    </xdr:from>
    <xdr:ext cx="534377" cy="259045"/>
    <xdr:sp macro="" textlink="">
      <xdr:nvSpPr>
        <xdr:cNvPr id="488" name="テキスト ボックス 487"/>
        <xdr:cNvSpPr txBox="1"/>
      </xdr:nvSpPr>
      <xdr:spPr>
        <a:xfrm>
          <a:off x="7594111" y="163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22279</xdr:rowOff>
    </xdr:from>
    <xdr:to>
      <xdr:col>36</xdr:col>
      <xdr:colOff>165100</xdr:colOff>
      <xdr:row>97</xdr:row>
      <xdr:rowOff>123879</xdr:rowOff>
    </xdr:to>
    <xdr:sp macro="" textlink="">
      <xdr:nvSpPr>
        <xdr:cNvPr id="489" name="楕円 488"/>
        <xdr:cNvSpPr/>
      </xdr:nvSpPr>
      <xdr:spPr>
        <a:xfrm>
          <a:off x="6921500" y="16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115006</xdr:rowOff>
    </xdr:from>
    <xdr:ext cx="534377" cy="259045"/>
    <xdr:sp macro="" textlink="">
      <xdr:nvSpPr>
        <xdr:cNvPr id="490" name="テキスト ボックス 489"/>
        <xdr:cNvSpPr txBox="1"/>
      </xdr:nvSpPr>
      <xdr:spPr>
        <a:xfrm>
          <a:off x="6705111" y="167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48260</xdr:rowOff>
    </xdr:from>
    <xdr:to>
      <xdr:col>85</xdr:col>
      <xdr:colOff>127000</xdr:colOff>
      <xdr:row>37</xdr:row>
      <xdr:rowOff>160927</xdr:rowOff>
    </xdr:to>
    <xdr:cxnSp macro="">
      <xdr:nvCxnSpPr>
        <xdr:cNvPr id="521" name="直線コネクタ 520"/>
        <xdr:cNvCxnSpPr/>
      </xdr:nvCxnSpPr>
      <xdr:spPr>
        <a:xfrm flipV="1">
          <a:off x="15481300" y="6391910"/>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91820</xdr:rowOff>
    </xdr:from>
    <xdr:ext cx="313932" cy="259045"/>
    <xdr:sp macro="" textlink="">
      <xdr:nvSpPr>
        <xdr:cNvPr id="522" name="災害復旧事業費平均値テキスト"/>
        <xdr:cNvSpPr txBox="1"/>
      </xdr:nvSpPr>
      <xdr:spPr>
        <a:xfrm>
          <a:off x="16370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160927</xdr:rowOff>
    </xdr:from>
    <xdr:to>
      <xdr:col>81</xdr:col>
      <xdr:colOff>50800</xdr:colOff>
      <xdr:row>39</xdr:row>
      <xdr:rowOff>98878</xdr:rowOff>
    </xdr:to>
    <xdr:cxnSp macro="">
      <xdr:nvCxnSpPr>
        <xdr:cNvPr id="524" name="直線コネクタ 523"/>
        <xdr:cNvCxnSpPr/>
      </xdr:nvCxnSpPr>
      <xdr:spPr>
        <a:xfrm flipV="1">
          <a:off x="14592300" y="6504577"/>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6" name="テキスト ボックス 525"/>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168910</xdr:rowOff>
    </xdr:from>
    <xdr:to>
      <xdr:col>85</xdr:col>
      <xdr:colOff>177800</xdr:colOff>
      <xdr:row>37</xdr:row>
      <xdr:rowOff>99060</xdr:rowOff>
    </xdr:to>
    <xdr:sp macro="" textlink="">
      <xdr:nvSpPr>
        <xdr:cNvPr id="540" name="楕円 539"/>
        <xdr:cNvSpPr/>
      </xdr:nvSpPr>
      <xdr:spPr>
        <a:xfrm>
          <a:off x="16268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20337</xdr:rowOff>
    </xdr:from>
    <xdr:ext cx="378565" cy="259045"/>
    <xdr:sp macro="" textlink="">
      <xdr:nvSpPr>
        <xdr:cNvPr id="541" name="災害復旧事業費該当値テキスト"/>
        <xdr:cNvSpPr txBox="1"/>
      </xdr:nvSpPr>
      <xdr:spPr>
        <a:xfrm>
          <a:off x="16370300" y="619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110127</xdr:rowOff>
    </xdr:from>
    <xdr:to>
      <xdr:col>81</xdr:col>
      <xdr:colOff>101600</xdr:colOff>
      <xdr:row>38</xdr:row>
      <xdr:rowOff>40277</xdr:rowOff>
    </xdr:to>
    <xdr:sp macro="" textlink="">
      <xdr:nvSpPr>
        <xdr:cNvPr id="542" name="楕円 541"/>
        <xdr:cNvSpPr/>
      </xdr:nvSpPr>
      <xdr:spPr>
        <a:xfrm>
          <a:off x="15430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56804</xdr:rowOff>
    </xdr:from>
    <xdr:ext cx="378565" cy="259045"/>
    <xdr:sp macro="" textlink="">
      <xdr:nvSpPr>
        <xdr:cNvPr id="543" name="テキスト ボックス 542"/>
        <xdr:cNvSpPr txBox="1"/>
      </xdr:nvSpPr>
      <xdr:spPr>
        <a:xfrm>
          <a:off x="15292017" y="622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153670</xdr:rowOff>
    </xdr:from>
    <xdr:to>
      <xdr:col>85</xdr:col>
      <xdr:colOff>127000</xdr:colOff>
      <xdr:row>75</xdr:row>
      <xdr:rowOff>14986</xdr:rowOff>
    </xdr:to>
    <xdr:cxnSp macro="">
      <xdr:nvCxnSpPr>
        <xdr:cNvPr id="627" name="直線コネクタ 626"/>
        <xdr:cNvCxnSpPr/>
      </xdr:nvCxnSpPr>
      <xdr:spPr>
        <a:xfrm>
          <a:off x="15481300" y="12840970"/>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153670</xdr:rowOff>
    </xdr:from>
    <xdr:to>
      <xdr:col>81</xdr:col>
      <xdr:colOff>50800</xdr:colOff>
      <xdr:row>75</xdr:row>
      <xdr:rowOff>104013</xdr:rowOff>
    </xdr:to>
    <xdr:cxnSp macro="">
      <xdr:nvCxnSpPr>
        <xdr:cNvPr id="630" name="直線コネクタ 629"/>
        <xdr:cNvCxnSpPr/>
      </xdr:nvCxnSpPr>
      <xdr:spPr>
        <a:xfrm flipV="1">
          <a:off x="14592300" y="12840970"/>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167513</xdr:rowOff>
    </xdr:from>
    <xdr:to>
      <xdr:col>76</xdr:col>
      <xdr:colOff>114300</xdr:colOff>
      <xdr:row>75</xdr:row>
      <xdr:rowOff>104013</xdr:rowOff>
    </xdr:to>
    <xdr:cxnSp macro="">
      <xdr:nvCxnSpPr>
        <xdr:cNvPr id="633" name="直線コネクタ 632"/>
        <xdr:cNvCxnSpPr/>
      </xdr:nvCxnSpPr>
      <xdr:spPr>
        <a:xfrm>
          <a:off x="13703300" y="12683363"/>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167513</xdr:rowOff>
    </xdr:from>
    <xdr:to>
      <xdr:col>71</xdr:col>
      <xdr:colOff>177800</xdr:colOff>
      <xdr:row>74</xdr:row>
      <xdr:rowOff>16510</xdr:rowOff>
    </xdr:to>
    <xdr:cxnSp macro="">
      <xdr:nvCxnSpPr>
        <xdr:cNvPr id="636" name="直線コネクタ 635"/>
        <xdr:cNvCxnSpPr/>
      </xdr:nvCxnSpPr>
      <xdr:spPr>
        <a:xfrm flipV="1">
          <a:off x="12814300" y="1268336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135636</xdr:rowOff>
    </xdr:from>
    <xdr:to>
      <xdr:col>85</xdr:col>
      <xdr:colOff>177800</xdr:colOff>
      <xdr:row>75</xdr:row>
      <xdr:rowOff>65786</xdr:rowOff>
    </xdr:to>
    <xdr:sp macro="" textlink="">
      <xdr:nvSpPr>
        <xdr:cNvPr id="646" name="楕円 645"/>
        <xdr:cNvSpPr/>
      </xdr:nvSpPr>
      <xdr:spPr>
        <a:xfrm>
          <a:off x="162687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114063</xdr:rowOff>
    </xdr:from>
    <xdr:ext cx="469744" cy="259045"/>
    <xdr:sp macro="" textlink="">
      <xdr:nvSpPr>
        <xdr:cNvPr id="647" name="公債費該当値テキスト"/>
        <xdr:cNvSpPr txBox="1"/>
      </xdr:nvSpPr>
      <xdr:spPr>
        <a:xfrm>
          <a:off x="16370300" y="128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102870</xdr:rowOff>
    </xdr:from>
    <xdr:to>
      <xdr:col>81</xdr:col>
      <xdr:colOff>101600</xdr:colOff>
      <xdr:row>75</xdr:row>
      <xdr:rowOff>33020</xdr:rowOff>
    </xdr:to>
    <xdr:sp macro="" textlink="">
      <xdr:nvSpPr>
        <xdr:cNvPr id="648" name="楕円 647"/>
        <xdr:cNvSpPr/>
      </xdr:nvSpPr>
      <xdr:spPr>
        <a:xfrm>
          <a:off x="154305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24147</xdr:rowOff>
    </xdr:from>
    <xdr:ext cx="469744" cy="259045"/>
    <xdr:sp macro="" textlink="">
      <xdr:nvSpPr>
        <xdr:cNvPr id="649" name="テキスト ボックス 648"/>
        <xdr:cNvSpPr txBox="1"/>
      </xdr:nvSpPr>
      <xdr:spPr>
        <a:xfrm>
          <a:off x="15246428" y="128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53213</xdr:rowOff>
    </xdr:from>
    <xdr:to>
      <xdr:col>76</xdr:col>
      <xdr:colOff>165100</xdr:colOff>
      <xdr:row>75</xdr:row>
      <xdr:rowOff>154812</xdr:rowOff>
    </xdr:to>
    <xdr:sp macro="" textlink="">
      <xdr:nvSpPr>
        <xdr:cNvPr id="650" name="楕円 649"/>
        <xdr:cNvSpPr/>
      </xdr:nvSpPr>
      <xdr:spPr>
        <a:xfrm>
          <a:off x="14541500" y="12911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145939</xdr:rowOff>
    </xdr:from>
    <xdr:ext cx="469744" cy="259045"/>
    <xdr:sp macro="" textlink="">
      <xdr:nvSpPr>
        <xdr:cNvPr id="651" name="テキスト ボックス 650"/>
        <xdr:cNvSpPr txBox="1"/>
      </xdr:nvSpPr>
      <xdr:spPr>
        <a:xfrm>
          <a:off x="14357428" y="1300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116713</xdr:rowOff>
    </xdr:from>
    <xdr:to>
      <xdr:col>72</xdr:col>
      <xdr:colOff>38100</xdr:colOff>
      <xdr:row>74</xdr:row>
      <xdr:rowOff>46863</xdr:rowOff>
    </xdr:to>
    <xdr:sp macro="" textlink="">
      <xdr:nvSpPr>
        <xdr:cNvPr id="652" name="楕円 651"/>
        <xdr:cNvSpPr/>
      </xdr:nvSpPr>
      <xdr:spPr>
        <a:xfrm>
          <a:off x="13652500" y="126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37990</xdr:rowOff>
    </xdr:from>
    <xdr:ext cx="469744" cy="259045"/>
    <xdr:sp macro="" textlink="">
      <xdr:nvSpPr>
        <xdr:cNvPr id="653" name="テキスト ボックス 652"/>
        <xdr:cNvSpPr txBox="1"/>
      </xdr:nvSpPr>
      <xdr:spPr>
        <a:xfrm>
          <a:off x="13468428" y="127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137160</xdr:rowOff>
    </xdr:from>
    <xdr:to>
      <xdr:col>67</xdr:col>
      <xdr:colOff>101600</xdr:colOff>
      <xdr:row>74</xdr:row>
      <xdr:rowOff>67310</xdr:rowOff>
    </xdr:to>
    <xdr:sp macro="" textlink="">
      <xdr:nvSpPr>
        <xdr:cNvPr id="654" name="楕円 653"/>
        <xdr:cNvSpPr/>
      </xdr:nvSpPr>
      <xdr:spPr>
        <a:xfrm>
          <a:off x="127635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58437</xdr:rowOff>
    </xdr:from>
    <xdr:ext cx="469744" cy="259045"/>
    <xdr:sp macro="" textlink="">
      <xdr:nvSpPr>
        <xdr:cNvPr id="655" name="テキスト ボックス 654"/>
        <xdr:cNvSpPr txBox="1"/>
      </xdr:nvSpPr>
      <xdr:spPr>
        <a:xfrm>
          <a:off x="12579428" y="1274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105753</xdr:rowOff>
    </xdr:from>
    <xdr:to>
      <xdr:col>85</xdr:col>
      <xdr:colOff>127000</xdr:colOff>
      <xdr:row>98</xdr:row>
      <xdr:rowOff>130683</xdr:rowOff>
    </xdr:to>
    <xdr:cxnSp macro="">
      <xdr:nvCxnSpPr>
        <xdr:cNvPr id="684" name="直線コネクタ 683"/>
        <xdr:cNvCxnSpPr/>
      </xdr:nvCxnSpPr>
      <xdr:spPr>
        <a:xfrm>
          <a:off x="15481300" y="16907853"/>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49988</xdr:rowOff>
    </xdr:from>
    <xdr:to>
      <xdr:col>81</xdr:col>
      <xdr:colOff>50800</xdr:colOff>
      <xdr:row>98</xdr:row>
      <xdr:rowOff>105753</xdr:rowOff>
    </xdr:to>
    <xdr:cxnSp macro="">
      <xdr:nvCxnSpPr>
        <xdr:cNvPr id="687" name="直線コネクタ 686"/>
        <xdr:cNvCxnSpPr/>
      </xdr:nvCxnSpPr>
      <xdr:spPr>
        <a:xfrm>
          <a:off x="14592300" y="16852088"/>
          <a:ext cx="889000" cy="5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9" name="テキスト ボックス 688"/>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49988</xdr:rowOff>
    </xdr:from>
    <xdr:to>
      <xdr:col>76</xdr:col>
      <xdr:colOff>114300</xdr:colOff>
      <xdr:row>98</xdr:row>
      <xdr:rowOff>99352</xdr:rowOff>
    </xdr:to>
    <xdr:cxnSp macro="">
      <xdr:nvCxnSpPr>
        <xdr:cNvPr id="690" name="直線コネクタ 689"/>
        <xdr:cNvCxnSpPr/>
      </xdr:nvCxnSpPr>
      <xdr:spPr>
        <a:xfrm flipV="1">
          <a:off x="13703300" y="16852088"/>
          <a:ext cx="8890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2" name="テキスト ボックス 691"/>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99352</xdr:rowOff>
    </xdr:from>
    <xdr:to>
      <xdr:col>71</xdr:col>
      <xdr:colOff>177800</xdr:colOff>
      <xdr:row>98</xdr:row>
      <xdr:rowOff>146126</xdr:rowOff>
    </xdr:to>
    <xdr:cxnSp macro="">
      <xdr:nvCxnSpPr>
        <xdr:cNvPr id="693" name="直線コネクタ 692"/>
        <xdr:cNvCxnSpPr/>
      </xdr:nvCxnSpPr>
      <xdr:spPr>
        <a:xfrm flipV="1">
          <a:off x="12814300" y="16901452"/>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79883</xdr:rowOff>
    </xdr:from>
    <xdr:to>
      <xdr:col>85</xdr:col>
      <xdr:colOff>177800</xdr:colOff>
      <xdr:row>99</xdr:row>
      <xdr:rowOff>10033</xdr:rowOff>
    </xdr:to>
    <xdr:sp macro="" textlink="">
      <xdr:nvSpPr>
        <xdr:cNvPr id="703" name="楕円 702"/>
        <xdr:cNvSpPr/>
      </xdr:nvSpPr>
      <xdr:spPr>
        <a:xfrm>
          <a:off x="16268700" y="168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166260</xdr:rowOff>
    </xdr:from>
    <xdr:ext cx="469744" cy="259045"/>
    <xdr:sp macro="" textlink="">
      <xdr:nvSpPr>
        <xdr:cNvPr id="704" name="積立金該当値テキスト"/>
        <xdr:cNvSpPr txBox="1"/>
      </xdr:nvSpPr>
      <xdr:spPr>
        <a:xfrm>
          <a:off x="16370300" y="1679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54953</xdr:rowOff>
    </xdr:from>
    <xdr:to>
      <xdr:col>81</xdr:col>
      <xdr:colOff>101600</xdr:colOff>
      <xdr:row>98</xdr:row>
      <xdr:rowOff>156553</xdr:rowOff>
    </xdr:to>
    <xdr:sp macro="" textlink="">
      <xdr:nvSpPr>
        <xdr:cNvPr id="705" name="楕円 704"/>
        <xdr:cNvSpPr/>
      </xdr:nvSpPr>
      <xdr:spPr>
        <a:xfrm>
          <a:off x="15430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147680</xdr:rowOff>
    </xdr:from>
    <xdr:ext cx="469744" cy="259045"/>
    <xdr:sp macro="" textlink="">
      <xdr:nvSpPr>
        <xdr:cNvPr id="706" name="テキスト ボックス 705"/>
        <xdr:cNvSpPr txBox="1"/>
      </xdr:nvSpPr>
      <xdr:spPr>
        <a:xfrm>
          <a:off x="15246428"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170638</xdr:rowOff>
    </xdr:from>
    <xdr:to>
      <xdr:col>76</xdr:col>
      <xdr:colOff>165100</xdr:colOff>
      <xdr:row>98</xdr:row>
      <xdr:rowOff>100788</xdr:rowOff>
    </xdr:to>
    <xdr:sp macro="" textlink="">
      <xdr:nvSpPr>
        <xdr:cNvPr id="707" name="楕円 706"/>
        <xdr:cNvSpPr/>
      </xdr:nvSpPr>
      <xdr:spPr>
        <a:xfrm>
          <a:off x="14541500" y="168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91915</xdr:rowOff>
    </xdr:from>
    <xdr:ext cx="534377" cy="259045"/>
    <xdr:sp macro="" textlink="">
      <xdr:nvSpPr>
        <xdr:cNvPr id="708" name="テキスト ボックス 707"/>
        <xdr:cNvSpPr txBox="1"/>
      </xdr:nvSpPr>
      <xdr:spPr>
        <a:xfrm>
          <a:off x="14325111" y="168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48552</xdr:rowOff>
    </xdr:from>
    <xdr:to>
      <xdr:col>72</xdr:col>
      <xdr:colOff>38100</xdr:colOff>
      <xdr:row>98</xdr:row>
      <xdr:rowOff>150152</xdr:rowOff>
    </xdr:to>
    <xdr:sp macro="" textlink="">
      <xdr:nvSpPr>
        <xdr:cNvPr id="709" name="楕円 708"/>
        <xdr:cNvSpPr/>
      </xdr:nvSpPr>
      <xdr:spPr>
        <a:xfrm>
          <a:off x="13652500" y="16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141279</xdr:rowOff>
    </xdr:from>
    <xdr:ext cx="469744" cy="259045"/>
    <xdr:sp macro="" textlink="">
      <xdr:nvSpPr>
        <xdr:cNvPr id="710" name="テキスト ボックス 709"/>
        <xdr:cNvSpPr txBox="1"/>
      </xdr:nvSpPr>
      <xdr:spPr>
        <a:xfrm>
          <a:off x="13468428" y="169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95326</xdr:rowOff>
    </xdr:from>
    <xdr:to>
      <xdr:col>67</xdr:col>
      <xdr:colOff>101600</xdr:colOff>
      <xdr:row>99</xdr:row>
      <xdr:rowOff>25476</xdr:rowOff>
    </xdr:to>
    <xdr:sp macro="" textlink="">
      <xdr:nvSpPr>
        <xdr:cNvPr id="711" name="楕円 710"/>
        <xdr:cNvSpPr/>
      </xdr:nvSpPr>
      <xdr:spPr>
        <a:xfrm>
          <a:off x="12763500" y="168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16603</xdr:rowOff>
    </xdr:from>
    <xdr:ext cx="469744" cy="259045"/>
    <xdr:sp macro="" textlink="">
      <xdr:nvSpPr>
        <xdr:cNvPr id="712" name="テキスト ボックス 711"/>
        <xdr:cNvSpPr txBox="1"/>
      </xdr:nvSpPr>
      <xdr:spPr>
        <a:xfrm>
          <a:off x="12579428" y="169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127447</xdr:rowOff>
    </xdr:from>
    <xdr:to>
      <xdr:col>116</xdr:col>
      <xdr:colOff>63500</xdr:colOff>
      <xdr:row>56</xdr:row>
      <xdr:rowOff>165852</xdr:rowOff>
    </xdr:to>
    <xdr:cxnSp macro="">
      <xdr:nvCxnSpPr>
        <xdr:cNvPr id="792" name="直線コネクタ 791"/>
        <xdr:cNvCxnSpPr/>
      </xdr:nvCxnSpPr>
      <xdr:spPr>
        <a:xfrm>
          <a:off x="21323300" y="972864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3"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127447</xdr:rowOff>
    </xdr:from>
    <xdr:to>
      <xdr:col>111</xdr:col>
      <xdr:colOff>177800</xdr:colOff>
      <xdr:row>57</xdr:row>
      <xdr:rowOff>21194</xdr:rowOff>
    </xdr:to>
    <xdr:cxnSp macro="">
      <xdr:nvCxnSpPr>
        <xdr:cNvPr id="795" name="直線コネクタ 794"/>
        <xdr:cNvCxnSpPr/>
      </xdr:nvCxnSpPr>
      <xdr:spPr>
        <a:xfrm flipV="1">
          <a:off x="20434300" y="9728647"/>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7" name="テキスト ボックス 796"/>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21194</xdr:rowOff>
    </xdr:from>
    <xdr:to>
      <xdr:col>107</xdr:col>
      <xdr:colOff>50800</xdr:colOff>
      <xdr:row>57</xdr:row>
      <xdr:rowOff>91146</xdr:rowOff>
    </xdr:to>
    <xdr:cxnSp macro="">
      <xdr:nvCxnSpPr>
        <xdr:cNvPr id="798" name="直線コネクタ 797"/>
        <xdr:cNvCxnSpPr/>
      </xdr:nvCxnSpPr>
      <xdr:spPr>
        <a:xfrm flipV="1">
          <a:off x="19545300" y="979384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800" name="テキスト ボックス 799"/>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91146</xdr:rowOff>
    </xdr:from>
    <xdr:to>
      <xdr:col>102</xdr:col>
      <xdr:colOff>114300</xdr:colOff>
      <xdr:row>58</xdr:row>
      <xdr:rowOff>45242</xdr:rowOff>
    </xdr:to>
    <xdr:cxnSp macro="">
      <xdr:nvCxnSpPr>
        <xdr:cNvPr id="801" name="直線コネクタ 800"/>
        <xdr:cNvCxnSpPr/>
      </xdr:nvCxnSpPr>
      <xdr:spPr>
        <a:xfrm flipV="1">
          <a:off x="18656300" y="9863796"/>
          <a:ext cx="889000" cy="1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3" name="テキスト ボックス 802"/>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115052</xdr:rowOff>
    </xdr:from>
    <xdr:to>
      <xdr:col>116</xdr:col>
      <xdr:colOff>114300</xdr:colOff>
      <xdr:row>57</xdr:row>
      <xdr:rowOff>45202</xdr:rowOff>
    </xdr:to>
    <xdr:sp macro="" textlink="">
      <xdr:nvSpPr>
        <xdr:cNvPr id="811" name="楕円 810"/>
        <xdr:cNvSpPr/>
      </xdr:nvSpPr>
      <xdr:spPr>
        <a:xfrm>
          <a:off x="22110700" y="97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137929</xdr:rowOff>
    </xdr:from>
    <xdr:ext cx="469744" cy="259045"/>
    <xdr:sp macro="" textlink="">
      <xdr:nvSpPr>
        <xdr:cNvPr id="812" name="貸付金該当値テキスト"/>
        <xdr:cNvSpPr txBox="1"/>
      </xdr:nvSpPr>
      <xdr:spPr>
        <a:xfrm>
          <a:off x="22212300" y="956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76647</xdr:rowOff>
    </xdr:from>
    <xdr:to>
      <xdr:col>112</xdr:col>
      <xdr:colOff>38100</xdr:colOff>
      <xdr:row>57</xdr:row>
      <xdr:rowOff>6797</xdr:rowOff>
    </xdr:to>
    <xdr:sp macro="" textlink="">
      <xdr:nvSpPr>
        <xdr:cNvPr id="813" name="楕円 812"/>
        <xdr:cNvSpPr/>
      </xdr:nvSpPr>
      <xdr:spPr>
        <a:xfrm>
          <a:off x="21272500" y="96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23324</xdr:rowOff>
    </xdr:from>
    <xdr:ext cx="469744" cy="259045"/>
    <xdr:sp macro="" textlink="">
      <xdr:nvSpPr>
        <xdr:cNvPr id="814" name="テキスト ボックス 813"/>
        <xdr:cNvSpPr txBox="1"/>
      </xdr:nvSpPr>
      <xdr:spPr>
        <a:xfrm>
          <a:off x="21088428" y="94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141844</xdr:rowOff>
    </xdr:from>
    <xdr:to>
      <xdr:col>107</xdr:col>
      <xdr:colOff>101600</xdr:colOff>
      <xdr:row>57</xdr:row>
      <xdr:rowOff>71994</xdr:rowOff>
    </xdr:to>
    <xdr:sp macro="" textlink="">
      <xdr:nvSpPr>
        <xdr:cNvPr id="815" name="楕円 814"/>
        <xdr:cNvSpPr/>
      </xdr:nvSpPr>
      <xdr:spPr>
        <a:xfrm>
          <a:off x="20383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88521</xdr:rowOff>
    </xdr:from>
    <xdr:ext cx="469744" cy="259045"/>
    <xdr:sp macro="" textlink="">
      <xdr:nvSpPr>
        <xdr:cNvPr id="816" name="テキスト ボックス 815"/>
        <xdr:cNvSpPr txBox="1"/>
      </xdr:nvSpPr>
      <xdr:spPr>
        <a:xfrm>
          <a:off x="20199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40346</xdr:rowOff>
    </xdr:from>
    <xdr:to>
      <xdr:col>102</xdr:col>
      <xdr:colOff>165100</xdr:colOff>
      <xdr:row>57</xdr:row>
      <xdr:rowOff>141946</xdr:rowOff>
    </xdr:to>
    <xdr:sp macro="" textlink="">
      <xdr:nvSpPr>
        <xdr:cNvPr id="817" name="楕円 816"/>
        <xdr:cNvSpPr/>
      </xdr:nvSpPr>
      <xdr:spPr>
        <a:xfrm>
          <a:off x="19494500" y="9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158473</xdr:rowOff>
    </xdr:from>
    <xdr:ext cx="469744" cy="259045"/>
    <xdr:sp macro="" textlink="">
      <xdr:nvSpPr>
        <xdr:cNvPr id="818" name="テキスト ボックス 817"/>
        <xdr:cNvSpPr txBox="1"/>
      </xdr:nvSpPr>
      <xdr:spPr>
        <a:xfrm>
          <a:off x="19310428" y="95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165892</xdr:rowOff>
    </xdr:from>
    <xdr:to>
      <xdr:col>98</xdr:col>
      <xdr:colOff>38100</xdr:colOff>
      <xdr:row>58</xdr:row>
      <xdr:rowOff>96042</xdr:rowOff>
    </xdr:to>
    <xdr:sp macro="" textlink="">
      <xdr:nvSpPr>
        <xdr:cNvPr id="819" name="楕円 818"/>
        <xdr:cNvSpPr/>
      </xdr:nvSpPr>
      <xdr:spPr>
        <a:xfrm>
          <a:off x="18605500" y="993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87169</xdr:rowOff>
    </xdr:from>
    <xdr:ext cx="469744" cy="259045"/>
    <xdr:sp macro="" textlink="">
      <xdr:nvSpPr>
        <xdr:cNvPr id="820" name="テキスト ボックス 819"/>
        <xdr:cNvSpPr txBox="1"/>
      </xdr:nvSpPr>
      <xdr:spPr>
        <a:xfrm>
          <a:off x="18421428" y="1003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47955</xdr:rowOff>
    </xdr:from>
    <xdr:to>
      <xdr:col>116</xdr:col>
      <xdr:colOff>63500</xdr:colOff>
      <xdr:row>77</xdr:row>
      <xdr:rowOff>142063</xdr:rowOff>
    </xdr:to>
    <xdr:cxnSp macro="">
      <xdr:nvCxnSpPr>
        <xdr:cNvPr id="850" name="直線コネクタ 849"/>
        <xdr:cNvCxnSpPr/>
      </xdr:nvCxnSpPr>
      <xdr:spPr>
        <a:xfrm>
          <a:off x="21323300" y="13249605"/>
          <a:ext cx="8382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47955</xdr:rowOff>
    </xdr:from>
    <xdr:to>
      <xdr:col>111</xdr:col>
      <xdr:colOff>177800</xdr:colOff>
      <xdr:row>77</xdr:row>
      <xdr:rowOff>66548</xdr:rowOff>
    </xdr:to>
    <xdr:cxnSp macro="">
      <xdr:nvCxnSpPr>
        <xdr:cNvPr id="853" name="直線コネクタ 852"/>
        <xdr:cNvCxnSpPr/>
      </xdr:nvCxnSpPr>
      <xdr:spPr>
        <a:xfrm flipV="1">
          <a:off x="20434300" y="1324960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5" name="テキスト ボックス 854"/>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66548</xdr:rowOff>
    </xdr:from>
    <xdr:to>
      <xdr:col>107</xdr:col>
      <xdr:colOff>50800</xdr:colOff>
      <xdr:row>78</xdr:row>
      <xdr:rowOff>20980</xdr:rowOff>
    </xdr:to>
    <xdr:cxnSp macro="">
      <xdr:nvCxnSpPr>
        <xdr:cNvPr id="856" name="直線コネクタ 855"/>
        <xdr:cNvCxnSpPr/>
      </xdr:nvCxnSpPr>
      <xdr:spPr>
        <a:xfrm flipV="1">
          <a:off x="19545300" y="13268198"/>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8" name="テキスト ボックス 857"/>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161492</xdr:rowOff>
    </xdr:from>
    <xdr:to>
      <xdr:col>102</xdr:col>
      <xdr:colOff>114300</xdr:colOff>
      <xdr:row>78</xdr:row>
      <xdr:rowOff>20980</xdr:rowOff>
    </xdr:to>
    <xdr:cxnSp macro="">
      <xdr:nvCxnSpPr>
        <xdr:cNvPr id="859" name="直線コネクタ 858"/>
        <xdr:cNvCxnSpPr/>
      </xdr:nvCxnSpPr>
      <xdr:spPr>
        <a:xfrm>
          <a:off x="18656300" y="13363142"/>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1" name="テキスト ボックス 860"/>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3" name="テキスト ボックス 862"/>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91263</xdr:rowOff>
    </xdr:from>
    <xdr:to>
      <xdr:col>116</xdr:col>
      <xdr:colOff>114300</xdr:colOff>
      <xdr:row>78</xdr:row>
      <xdr:rowOff>21413</xdr:rowOff>
    </xdr:to>
    <xdr:sp macro="" textlink="">
      <xdr:nvSpPr>
        <xdr:cNvPr id="869" name="楕円 868"/>
        <xdr:cNvSpPr/>
      </xdr:nvSpPr>
      <xdr:spPr>
        <a:xfrm>
          <a:off x="22110700" y="132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6190</xdr:rowOff>
    </xdr:from>
    <xdr:ext cx="534377" cy="259045"/>
    <xdr:sp macro="" textlink="">
      <xdr:nvSpPr>
        <xdr:cNvPr id="870" name="繰出金該当値テキスト"/>
        <xdr:cNvSpPr txBox="1"/>
      </xdr:nvSpPr>
      <xdr:spPr>
        <a:xfrm>
          <a:off x="22212300" y="132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168605</xdr:rowOff>
    </xdr:from>
    <xdr:to>
      <xdr:col>112</xdr:col>
      <xdr:colOff>38100</xdr:colOff>
      <xdr:row>77</xdr:row>
      <xdr:rowOff>98755</xdr:rowOff>
    </xdr:to>
    <xdr:sp macro="" textlink="">
      <xdr:nvSpPr>
        <xdr:cNvPr id="871" name="楕円 870"/>
        <xdr:cNvSpPr/>
      </xdr:nvSpPr>
      <xdr:spPr>
        <a:xfrm>
          <a:off x="21272500" y="131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89882</xdr:rowOff>
    </xdr:from>
    <xdr:ext cx="534377" cy="259045"/>
    <xdr:sp macro="" textlink="">
      <xdr:nvSpPr>
        <xdr:cNvPr id="872" name="テキスト ボックス 871"/>
        <xdr:cNvSpPr txBox="1"/>
      </xdr:nvSpPr>
      <xdr:spPr>
        <a:xfrm>
          <a:off x="21056111" y="132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15748</xdr:rowOff>
    </xdr:from>
    <xdr:to>
      <xdr:col>107</xdr:col>
      <xdr:colOff>101600</xdr:colOff>
      <xdr:row>77</xdr:row>
      <xdr:rowOff>117348</xdr:rowOff>
    </xdr:to>
    <xdr:sp macro="" textlink="">
      <xdr:nvSpPr>
        <xdr:cNvPr id="873" name="楕円 872"/>
        <xdr:cNvSpPr/>
      </xdr:nvSpPr>
      <xdr:spPr>
        <a:xfrm>
          <a:off x="20383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108475</xdr:rowOff>
    </xdr:from>
    <xdr:ext cx="534377" cy="259045"/>
    <xdr:sp macro="" textlink="">
      <xdr:nvSpPr>
        <xdr:cNvPr id="874" name="テキスト ボックス 873"/>
        <xdr:cNvSpPr txBox="1"/>
      </xdr:nvSpPr>
      <xdr:spPr>
        <a:xfrm>
          <a:off x="20167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141630</xdr:rowOff>
    </xdr:from>
    <xdr:to>
      <xdr:col>102</xdr:col>
      <xdr:colOff>165100</xdr:colOff>
      <xdr:row>78</xdr:row>
      <xdr:rowOff>71780</xdr:rowOff>
    </xdr:to>
    <xdr:sp macro="" textlink="">
      <xdr:nvSpPr>
        <xdr:cNvPr id="875" name="楕円 874"/>
        <xdr:cNvSpPr/>
      </xdr:nvSpPr>
      <xdr:spPr>
        <a:xfrm>
          <a:off x="19494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62907</xdr:rowOff>
    </xdr:from>
    <xdr:ext cx="534377" cy="259045"/>
    <xdr:sp macro="" textlink="">
      <xdr:nvSpPr>
        <xdr:cNvPr id="876" name="テキスト ボックス 875"/>
        <xdr:cNvSpPr txBox="1"/>
      </xdr:nvSpPr>
      <xdr:spPr>
        <a:xfrm>
          <a:off x="19278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110692</xdr:rowOff>
    </xdr:from>
    <xdr:to>
      <xdr:col>98</xdr:col>
      <xdr:colOff>38100</xdr:colOff>
      <xdr:row>78</xdr:row>
      <xdr:rowOff>40842</xdr:rowOff>
    </xdr:to>
    <xdr:sp macro="" textlink="">
      <xdr:nvSpPr>
        <xdr:cNvPr id="877" name="楕円 876"/>
        <xdr:cNvSpPr/>
      </xdr:nvSpPr>
      <xdr:spPr>
        <a:xfrm>
          <a:off x="18605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31969</xdr:rowOff>
    </xdr:from>
    <xdr:ext cx="534377" cy="259045"/>
    <xdr:sp macro="" textlink="">
      <xdr:nvSpPr>
        <xdr:cNvPr id="878" name="テキスト ボックス 877"/>
        <xdr:cNvSpPr txBox="1"/>
      </xdr:nvSpPr>
      <xdr:spPr>
        <a:xfrm>
          <a:off x="18389111" y="134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101,347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446,524</a:t>
          </a:r>
          <a:r>
            <a:rPr kumimoji="1" lang="ja-JP" altLang="en-US" sz="1300">
              <a:latin typeface="ＭＳ Ｐゴシック" panose="020B0600070205080204" pitchFamily="50" charset="-128"/>
              <a:ea typeface="ＭＳ Ｐゴシック" panose="020B0600070205080204" pitchFamily="50" charset="-128"/>
            </a:rPr>
            <a:t>円となっている。経年の変化では、扶助費や物件費が上昇傾向にある。扶助費については、私立保育園運営経費や住居確保給付金事業、児童相談所の移管に伴う措置費支弁に係る経費などの増加、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スクール構想に基づく、教育ＩＣＴ機器の配備などの経費増加によるものである。</a:t>
          </a:r>
        </a:p>
        <a:p>
          <a:r>
            <a:rPr kumimoji="1" lang="ja-JP" altLang="en-US" sz="1300">
              <a:latin typeface="ＭＳ Ｐゴシック" panose="020B0600070205080204" pitchFamily="50" charset="-128"/>
              <a:ea typeface="ＭＳ Ｐゴシック" panose="020B0600070205080204" pitchFamily="50" charset="-128"/>
            </a:rPr>
            <a:t>　また、補助費等の上昇については、特別定額給付金給付事業によるものである。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類似団体との比較では、世田谷区は最も人口が多いため、各性質別の歳出の住民一人当たりの額が類似団体平均を下回っている項目が多い。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98389</xdr:rowOff>
    </xdr:from>
    <xdr:to>
      <xdr:col>24</xdr:col>
      <xdr:colOff>63500</xdr:colOff>
      <xdr:row>38</xdr:row>
      <xdr:rowOff>102470</xdr:rowOff>
    </xdr:to>
    <xdr:cxnSp macro="">
      <xdr:nvCxnSpPr>
        <xdr:cNvPr id="62" name="直線コネクタ 61"/>
        <xdr:cNvCxnSpPr/>
      </xdr:nvCxnSpPr>
      <xdr:spPr>
        <a:xfrm>
          <a:off x="3797300" y="6613489"/>
          <a:ext cx="8382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97899</xdr:rowOff>
    </xdr:from>
    <xdr:to>
      <xdr:col>19</xdr:col>
      <xdr:colOff>177800</xdr:colOff>
      <xdr:row>38</xdr:row>
      <xdr:rowOff>98389</xdr:rowOff>
    </xdr:to>
    <xdr:cxnSp macro="">
      <xdr:nvCxnSpPr>
        <xdr:cNvPr id="65" name="直線コネクタ 64"/>
        <xdr:cNvCxnSpPr/>
      </xdr:nvCxnSpPr>
      <xdr:spPr>
        <a:xfrm>
          <a:off x="2908300" y="661299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90061</xdr:rowOff>
    </xdr:from>
    <xdr:to>
      <xdr:col>15</xdr:col>
      <xdr:colOff>50800</xdr:colOff>
      <xdr:row>38</xdr:row>
      <xdr:rowOff>97899</xdr:rowOff>
    </xdr:to>
    <xdr:cxnSp macro="">
      <xdr:nvCxnSpPr>
        <xdr:cNvPr id="68" name="直線コネクタ 67"/>
        <xdr:cNvCxnSpPr/>
      </xdr:nvCxnSpPr>
      <xdr:spPr>
        <a:xfrm>
          <a:off x="2019300" y="6605161"/>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90061</xdr:rowOff>
    </xdr:from>
    <xdr:to>
      <xdr:col>10</xdr:col>
      <xdr:colOff>114300</xdr:colOff>
      <xdr:row>38</xdr:row>
      <xdr:rowOff>91205</xdr:rowOff>
    </xdr:to>
    <xdr:cxnSp macro="">
      <xdr:nvCxnSpPr>
        <xdr:cNvPr id="71" name="直線コネクタ 70"/>
        <xdr:cNvCxnSpPr/>
      </xdr:nvCxnSpPr>
      <xdr:spPr>
        <a:xfrm flipV="1">
          <a:off x="1130300" y="66051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51670</xdr:rowOff>
    </xdr:from>
    <xdr:to>
      <xdr:col>24</xdr:col>
      <xdr:colOff>114300</xdr:colOff>
      <xdr:row>38</xdr:row>
      <xdr:rowOff>153270</xdr:rowOff>
    </xdr:to>
    <xdr:sp macro="" textlink="">
      <xdr:nvSpPr>
        <xdr:cNvPr id="81" name="楕円 80"/>
        <xdr:cNvSpPr/>
      </xdr:nvSpPr>
      <xdr:spPr>
        <a:xfrm>
          <a:off x="45847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138047</xdr:rowOff>
    </xdr:from>
    <xdr:ext cx="469744" cy="259045"/>
    <xdr:sp macro="" textlink="">
      <xdr:nvSpPr>
        <xdr:cNvPr id="82" name="議会費該当値テキスト"/>
        <xdr:cNvSpPr txBox="1"/>
      </xdr:nvSpPr>
      <xdr:spPr>
        <a:xfrm>
          <a:off x="4686300" y="64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47589</xdr:rowOff>
    </xdr:from>
    <xdr:to>
      <xdr:col>20</xdr:col>
      <xdr:colOff>38100</xdr:colOff>
      <xdr:row>38</xdr:row>
      <xdr:rowOff>149189</xdr:rowOff>
    </xdr:to>
    <xdr:sp macro="" textlink="">
      <xdr:nvSpPr>
        <xdr:cNvPr id="83" name="楕円 82"/>
        <xdr:cNvSpPr/>
      </xdr:nvSpPr>
      <xdr:spPr>
        <a:xfrm>
          <a:off x="37465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140316</xdr:rowOff>
    </xdr:from>
    <xdr:ext cx="469744" cy="259045"/>
    <xdr:sp macro="" textlink="">
      <xdr:nvSpPr>
        <xdr:cNvPr id="84" name="テキスト ボックス 83"/>
        <xdr:cNvSpPr txBox="1"/>
      </xdr:nvSpPr>
      <xdr:spPr>
        <a:xfrm>
          <a:off x="3562428" y="665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47099</xdr:rowOff>
    </xdr:from>
    <xdr:to>
      <xdr:col>15</xdr:col>
      <xdr:colOff>101600</xdr:colOff>
      <xdr:row>38</xdr:row>
      <xdr:rowOff>148699</xdr:rowOff>
    </xdr:to>
    <xdr:sp macro="" textlink="">
      <xdr:nvSpPr>
        <xdr:cNvPr id="85" name="楕円 84"/>
        <xdr:cNvSpPr/>
      </xdr:nvSpPr>
      <xdr:spPr>
        <a:xfrm>
          <a:off x="2857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139826</xdr:rowOff>
    </xdr:from>
    <xdr:ext cx="469744" cy="259045"/>
    <xdr:sp macro="" textlink="">
      <xdr:nvSpPr>
        <xdr:cNvPr id="86" name="テキスト ボックス 85"/>
        <xdr:cNvSpPr txBox="1"/>
      </xdr:nvSpPr>
      <xdr:spPr>
        <a:xfrm>
          <a:off x="2673428" y="665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39261</xdr:rowOff>
    </xdr:from>
    <xdr:to>
      <xdr:col>10</xdr:col>
      <xdr:colOff>165100</xdr:colOff>
      <xdr:row>38</xdr:row>
      <xdr:rowOff>140861</xdr:rowOff>
    </xdr:to>
    <xdr:sp macro="" textlink="">
      <xdr:nvSpPr>
        <xdr:cNvPr id="87" name="楕円 86"/>
        <xdr:cNvSpPr/>
      </xdr:nvSpPr>
      <xdr:spPr>
        <a:xfrm>
          <a:off x="1968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131988</xdr:rowOff>
    </xdr:from>
    <xdr:ext cx="469744" cy="259045"/>
    <xdr:sp macro="" textlink="">
      <xdr:nvSpPr>
        <xdr:cNvPr id="88" name="テキスト ボックス 87"/>
        <xdr:cNvSpPr txBox="1"/>
      </xdr:nvSpPr>
      <xdr:spPr>
        <a:xfrm>
          <a:off x="1784428" y="66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40405</xdr:rowOff>
    </xdr:from>
    <xdr:to>
      <xdr:col>6</xdr:col>
      <xdr:colOff>38100</xdr:colOff>
      <xdr:row>38</xdr:row>
      <xdr:rowOff>142005</xdr:rowOff>
    </xdr:to>
    <xdr:sp macro="" textlink="">
      <xdr:nvSpPr>
        <xdr:cNvPr id="89" name="楕円 88"/>
        <xdr:cNvSpPr/>
      </xdr:nvSpPr>
      <xdr:spPr>
        <a:xfrm>
          <a:off x="1079500" y="65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133132</xdr:rowOff>
    </xdr:from>
    <xdr:ext cx="469744" cy="259045"/>
    <xdr:sp macro="" textlink="">
      <xdr:nvSpPr>
        <xdr:cNvPr id="90" name="テキスト ボックス 89"/>
        <xdr:cNvSpPr txBox="1"/>
      </xdr:nvSpPr>
      <xdr:spPr>
        <a:xfrm>
          <a:off x="895428" y="66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169761</xdr:rowOff>
    </xdr:from>
    <xdr:to>
      <xdr:col>24</xdr:col>
      <xdr:colOff>63500</xdr:colOff>
      <xdr:row>58</xdr:row>
      <xdr:rowOff>41368</xdr:rowOff>
    </xdr:to>
    <xdr:cxnSp macro="">
      <xdr:nvCxnSpPr>
        <xdr:cNvPr id="119" name="直線コネクタ 118"/>
        <xdr:cNvCxnSpPr/>
      </xdr:nvCxnSpPr>
      <xdr:spPr>
        <a:xfrm flipV="1">
          <a:off x="3797300" y="9599511"/>
          <a:ext cx="838200" cy="38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36632</xdr:rowOff>
    </xdr:from>
    <xdr:to>
      <xdr:col>19</xdr:col>
      <xdr:colOff>177800</xdr:colOff>
      <xdr:row>58</xdr:row>
      <xdr:rowOff>41368</xdr:rowOff>
    </xdr:to>
    <xdr:cxnSp macro="">
      <xdr:nvCxnSpPr>
        <xdr:cNvPr id="122" name="直線コネクタ 121"/>
        <xdr:cNvCxnSpPr/>
      </xdr:nvCxnSpPr>
      <xdr:spPr>
        <a:xfrm>
          <a:off x="2908300" y="9980732"/>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28364</xdr:rowOff>
    </xdr:from>
    <xdr:to>
      <xdr:col>15</xdr:col>
      <xdr:colOff>50800</xdr:colOff>
      <xdr:row>58</xdr:row>
      <xdr:rowOff>36632</xdr:rowOff>
    </xdr:to>
    <xdr:cxnSp macro="">
      <xdr:nvCxnSpPr>
        <xdr:cNvPr id="125" name="直線コネクタ 124"/>
        <xdr:cNvCxnSpPr/>
      </xdr:nvCxnSpPr>
      <xdr:spPr>
        <a:xfrm>
          <a:off x="2019300" y="997246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28364</xdr:rowOff>
    </xdr:from>
    <xdr:to>
      <xdr:col>10</xdr:col>
      <xdr:colOff>114300</xdr:colOff>
      <xdr:row>58</xdr:row>
      <xdr:rowOff>53731</xdr:rowOff>
    </xdr:to>
    <xdr:cxnSp macro="">
      <xdr:nvCxnSpPr>
        <xdr:cNvPr id="128" name="直線コネクタ 127"/>
        <xdr:cNvCxnSpPr/>
      </xdr:nvCxnSpPr>
      <xdr:spPr>
        <a:xfrm flipV="1">
          <a:off x="1130300" y="9972464"/>
          <a:ext cx="889000" cy="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118961</xdr:rowOff>
    </xdr:from>
    <xdr:to>
      <xdr:col>24</xdr:col>
      <xdr:colOff>114300</xdr:colOff>
      <xdr:row>56</xdr:row>
      <xdr:rowOff>49111</xdr:rowOff>
    </xdr:to>
    <xdr:sp macro="" textlink="">
      <xdr:nvSpPr>
        <xdr:cNvPr id="138" name="楕円 137"/>
        <xdr:cNvSpPr/>
      </xdr:nvSpPr>
      <xdr:spPr>
        <a:xfrm>
          <a:off x="4584700" y="9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162018</xdr:rowOff>
    </xdr:from>
    <xdr:to>
      <xdr:col>20</xdr:col>
      <xdr:colOff>38100</xdr:colOff>
      <xdr:row>58</xdr:row>
      <xdr:rowOff>92168</xdr:rowOff>
    </xdr:to>
    <xdr:sp macro="" textlink="">
      <xdr:nvSpPr>
        <xdr:cNvPr id="140" name="楕円 139"/>
        <xdr:cNvSpPr/>
      </xdr:nvSpPr>
      <xdr:spPr>
        <a:xfrm>
          <a:off x="3746500" y="99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83295</xdr:rowOff>
    </xdr:from>
    <xdr:ext cx="534377" cy="259045"/>
    <xdr:sp macro="" textlink="">
      <xdr:nvSpPr>
        <xdr:cNvPr id="141" name="テキスト ボックス 140"/>
        <xdr:cNvSpPr txBox="1"/>
      </xdr:nvSpPr>
      <xdr:spPr>
        <a:xfrm>
          <a:off x="3530111" y="100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157282</xdr:rowOff>
    </xdr:from>
    <xdr:to>
      <xdr:col>15</xdr:col>
      <xdr:colOff>101600</xdr:colOff>
      <xdr:row>58</xdr:row>
      <xdr:rowOff>87432</xdr:rowOff>
    </xdr:to>
    <xdr:sp macro="" textlink="">
      <xdr:nvSpPr>
        <xdr:cNvPr id="142" name="楕円 141"/>
        <xdr:cNvSpPr/>
      </xdr:nvSpPr>
      <xdr:spPr>
        <a:xfrm>
          <a:off x="2857500" y="99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78559</xdr:rowOff>
    </xdr:from>
    <xdr:ext cx="534377" cy="259045"/>
    <xdr:sp macro="" textlink="">
      <xdr:nvSpPr>
        <xdr:cNvPr id="143" name="テキスト ボックス 142"/>
        <xdr:cNvSpPr txBox="1"/>
      </xdr:nvSpPr>
      <xdr:spPr>
        <a:xfrm>
          <a:off x="2641111" y="100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149014</xdr:rowOff>
    </xdr:from>
    <xdr:to>
      <xdr:col>10</xdr:col>
      <xdr:colOff>165100</xdr:colOff>
      <xdr:row>58</xdr:row>
      <xdr:rowOff>79164</xdr:rowOff>
    </xdr:to>
    <xdr:sp macro="" textlink="">
      <xdr:nvSpPr>
        <xdr:cNvPr id="144" name="楕円 143"/>
        <xdr:cNvSpPr/>
      </xdr:nvSpPr>
      <xdr:spPr>
        <a:xfrm>
          <a:off x="1968500" y="99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95691</xdr:rowOff>
    </xdr:from>
    <xdr:ext cx="534377" cy="259045"/>
    <xdr:sp macro="" textlink="">
      <xdr:nvSpPr>
        <xdr:cNvPr id="145" name="テキスト ボックス 144"/>
        <xdr:cNvSpPr txBox="1"/>
      </xdr:nvSpPr>
      <xdr:spPr>
        <a:xfrm>
          <a:off x="1752111" y="969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2931</xdr:rowOff>
    </xdr:from>
    <xdr:to>
      <xdr:col>6</xdr:col>
      <xdr:colOff>38100</xdr:colOff>
      <xdr:row>58</xdr:row>
      <xdr:rowOff>104531</xdr:rowOff>
    </xdr:to>
    <xdr:sp macro="" textlink="">
      <xdr:nvSpPr>
        <xdr:cNvPr id="146" name="楕円 145"/>
        <xdr:cNvSpPr/>
      </xdr:nvSpPr>
      <xdr:spPr>
        <a:xfrm>
          <a:off x="1079500" y="99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95658</xdr:rowOff>
    </xdr:from>
    <xdr:ext cx="534377" cy="259045"/>
    <xdr:sp macro="" textlink="">
      <xdr:nvSpPr>
        <xdr:cNvPr id="147" name="テキスト ボックス 146"/>
        <xdr:cNvSpPr txBox="1"/>
      </xdr:nvSpPr>
      <xdr:spPr>
        <a:xfrm>
          <a:off x="863111" y="1003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134152</xdr:rowOff>
    </xdr:from>
    <xdr:to>
      <xdr:col>24</xdr:col>
      <xdr:colOff>62865</xdr:colOff>
      <xdr:row>78</xdr:row>
      <xdr:rowOff>11692</xdr:rowOff>
    </xdr:to>
    <xdr:cxnSp macro="">
      <xdr:nvCxnSpPr>
        <xdr:cNvPr id="172" name="直線コネクタ 171"/>
        <xdr:cNvCxnSpPr/>
      </xdr:nvCxnSpPr>
      <xdr:spPr>
        <a:xfrm flipV="1">
          <a:off x="4633595" y="12307102"/>
          <a:ext cx="1270" cy="1077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15519</xdr:rowOff>
    </xdr:from>
    <xdr:ext cx="599010" cy="259045"/>
    <xdr:sp macro="" textlink="">
      <xdr:nvSpPr>
        <xdr:cNvPr id="173" name="民生費最小値テキスト"/>
        <xdr:cNvSpPr txBox="1"/>
      </xdr:nvSpPr>
      <xdr:spPr>
        <a:xfrm>
          <a:off x="4686300" y="133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11692</xdr:rowOff>
    </xdr:from>
    <xdr:to>
      <xdr:col>24</xdr:col>
      <xdr:colOff>152400</xdr:colOff>
      <xdr:row>78</xdr:row>
      <xdr:rowOff>11692</xdr:rowOff>
    </xdr:to>
    <xdr:cxnSp macro="">
      <xdr:nvCxnSpPr>
        <xdr:cNvPr id="174" name="直線コネクタ 173"/>
        <xdr:cNvCxnSpPr/>
      </xdr:nvCxnSpPr>
      <xdr:spPr>
        <a:xfrm>
          <a:off x="4546600" y="1338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80829</xdr:rowOff>
    </xdr:from>
    <xdr:ext cx="599010" cy="259045"/>
    <xdr:sp macro="" textlink="">
      <xdr:nvSpPr>
        <xdr:cNvPr id="175" name="民生費最大値テキスト"/>
        <xdr:cNvSpPr txBox="1"/>
      </xdr:nvSpPr>
      <xdr:spPr>
        <a:xfrm>
          <a:off x="4686300" y="1208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134152</xdr:rowOff>
    </xdr:from>
    <xdr:to>
      <xdr:col>24</xdr:col>
      <xdr:colOff>152400</xdr:colOff>
      <xdr:row>71</xdr:row>
      <xdr:rowOff>134152</xdr:rowOff>
    </xdr:to>
    <xdr:cxnSp macro="">
      <xdr:nvCxnSpPr>
        <xdr:cNvPr id="176" name="直線コネクタ 175"/>
        <xdr:cNvCxnSpPr/>
      </xdr:nvCxnSpPr>
      <xdr:spPr>
        <a:xfrm>
          <a:off x="4546600" y="1230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11692</xdr:rowOff>
    </xdr:from>
    <xdr:to>
      <xdr:col>24</xdr:col>
      <xdr:colOff>63500</xdr:colOff>
      <xdr:row>78</xdr:row>
      <xdr:rowOff>13886</xdr:rowOff>
    </xdr:to>
    <xdr:cxnSp macro="">
      <xdr:nvCxnSpPr>
        <xdr:cNvPr id="177" name="直線コネクタ 176"/>
        <xdr:cNvCxnSpPr/>
      </xdr:nvCxnSpPr>
      <xdr:spPr>
        <a:xfrm flipV="1">
          <a:off x="3797300" y="13384792"/>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22821</xdr:rowOff>
    </xdr:from>
    <xdr:ext cx="599010" cy="259045"/>
    <xdr:sp macro="" textlink="">
      <xdr:nvSpPr>
        <xdr:cNvPr id="178" name="民生費平均値テキスト"/>
        <xdr:cNvSpPr txBox="1"/>
      </xdr:nvSpPr>
      <xdr:spPr>
        <a:xfrm>
          <a:off x="4686300" y="12881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171394</xdr:rowOff>
    </xdr:from>
    <xdr:to>
      <xdr:col>24</xdr:col>
      <xdr:colOff>114300</xdr:colOff>
      <xdr:row>76</xdr:row>
      <xdr:rowOff>101544</xdr:rowOff>
    </xdr:to>
    <xdr:sp macro="" textlink="">
      <xdr:nvSpPr>
        <xdr:cNvPr id="179" name="フローチャート: 判断 178"/>
        <xdr:cNvSpPr/>
      </xdr:nvSpPr>
      <xdr:spPr>
        <a:xfrm>
          <a:off x="45847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13886</xdr:rowOff>
    </xdr:from>
    <xdr:to>
      <xdr:col>19</xdr:col>
      <xdr:colOff>177800</xdr:colOff>
      <xdr:row>78</xdr:row>
      <xdr:rowOff>108755</xdr:rowOff>
    </xdr:to>
    <xdr:cxnSp macro="">
      <xdr:nvCxnSpPr>
        <xdr:cNvPr id="180" name="直線コネクタ 179"/>
        <xdr:cNvCxnSpPr/>
      </xdr:nvCxnSpPr>
      <xdr:spPr>
        <a:xfrm flipV="1">
          <a:off x="2908300" y="13386986"/>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35263</xdr:rowOff>
    </xdr:from>
    <xdr:to>
      <xdr:col>20</xdr:col>
      <xdr:colOff>38100</xdr:colOff>
      <xdr:row>76</xdr:row>
      <xdr:rowOff>136863</xdr:rowOff>
    </xdr:to>
    <xdr:sp macro="" textlink="">
      <xdr:nvSpPr>
        <xdr:cNvPr id="181" name="フローチャート: 判断 180"/>
        <xdr:cNvSpPr/>
      </xdr:nvSpPr>
      <xdr:spPr>
        <a:xfrm>
          <a:off x="3746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153390</xdr:rowOff>
    </xdr:from>
    <xdr:ext cx="599010" cy="259045"/>
    <xdr:sp macro="" textlink="">
      <xdr:nvSpPr>
        <xdr:cNvPr id="182" name="テキスト ボックス 181"/>
        <xdr:cNvSpPr txBox="1"/>
      </xdr:nvSpPr>
      <xdr:spPr>
        <a:xfrm>
          <a:off x="3497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108755</xdr:rowOff>
    </xdr:from>
    <xdr:to>
      <xdr:col>15</xdr:col>
      <xdr:colOff>50800</xdr:colOff>
      <xdr:row>78</xdr:row>
      <xdr:rowOff>121610</xdr:rowOff>
    </xdr:to>
    <xdr:cxnSp macro="">
      <xdr:nvCxnSpPr>
        <xdr:cNvPr id="183" name="直線コネクタ 182"/>
        <xdr:cNvCxnSpPr/>
      </xdr:nvCxnSpPr>
      <xdr:spPr>
        <a:xfrm flipV="1">
          <a:off x="2019300" y="1348185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98668</xdr:rowOff>
    </xdr:from>
    <xdr:to>
      <xdr:col>15</xdr:col>
      <xdr:colOff>101600</xdr:colOff>
      <xdr:row>77</xdr:row>
      <xdr:rowOff>28818</xdr:rowOff>
    </xdr:to>
    <xdr:sp macro="" textlink="">
      <xdr:nvSpPr>
        <xdr:cNvPr id="184" name="フローチャート: 判断 183"/>
        <xdr:cNvSpPr/>
      </xdr:nvSpPr>
      <xdr:spPr>
        <a:xfrm>
          <a:off x="2857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45346</xdr:rowOff>
    </xdr:from>
    <xdr:ext cx="599010" cy="259045"/>
    <xdr:sp macro="" textlink="">
      <xdr:nvSpPr>
        <xdr:cNvPr id="185" name="テキスト ボックス 184"/>
        <xdr:cNvSpPr txBox="1"/>
      </xdr:nvSpPr>
      <xdr:spPr>
        <a:xfrm>
          <a:off x="2608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110469</xdr:rowOff>
    </xdr:from>
    <xdr:to>
      <xdr:col>10</xdr:col>
      <xdr:colOff>114300</xdr:colOff>
      <xdr:row>78</xdr:row>
      <xdr:rowOff>121610</xdr:rowOff>
    </xdr:to>
    <xdr:cxnSp macro="">
      <xdr:nvCxnSpPr>
        <xdr:cNvPr id="186" name="直線コネクタ 185"/>
        <xdr:cNvCxnSpPr/>
      </xdr:nvCxnSpPr>
      <xdr:spPr>
        <a:xfrm>
          <a:off x="1130300" y="13483569"/>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109268</xdr:rowOff>
    </xdr:from>
    <xdr:to>
      <xdr:col>10</xdr:col>
      <xdr:colOff>165100</xdr:colOff>
      <xdr:row>77</xdr:row>
      <xdr:rowOff>39418</xdr:rowOff>
    </xdr:to>
    <xdr:sp macro="" textlink="">
      <xdr:nvSpPr>
        <xdr:cNvPr id="187" name="フローチャート: 判断 186"/>
        <xdr:cNvSpPr/>
      </xdr:nvSpPr>
      <xdr:spPr>
        <a:xfrm>
          <a:off x="1968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55946</xdr:rowOff>
    </xdr:from>
    <xdr:ext cx="599010" cy="259045"/>
    <xdr:sp macro="" textlink="">
      <xdr:nvSpPr>
        <xdr:cNvPr id="188" name="テキスト ボックス 187"/>
        <xdr:cNvSpPr txBox="1"/>
      </xdr:nvSpPr>
      <xdr:spPr>
        <a:xfrm>
          <a:off x="1719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131062</xdr:rowOff>
    </xdr:from>
    <xdr:to>
      <xdr:col>6</xdr:col>
      <xdr:colOff>38100</xdr:colOff>
      <xdr:row>77</xdr:row>
      <xdr:rowOff>61212</xdr:rowOff>
    </xdr:to>
    <xdr:sp macro="" textlink="">
      <xdr:nvSpPr>
        <xdr:cNvPr id="189" name="フローチャート: 判断 188"/>
        <xdr:cNvSpPr/>
      </xdr:nvSpPr>
      <xdr:spPr>
        <a:xfrm>
          <a:off x="1079500" y="131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77739</xdr:rowOff>
    </xdr:from>
    <xdr:ext cx="599010" cy="259045"/>
    <xdr:sp macro="" textlink="">
      <xdr:nvSpPr>
        <xdr:cNvPr id="190" name="テキスト ボックス 189"/>
        <xdr:cNvSpPr txBox="1"/>
      </xdr:nvSpPr>
      <xdr:spPr>
        <a:xfrm>
          <a:off x="830795" y="129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132342</xdr:rowOff>
    </xdr:from>
    <xdr:to>
      <xdr:col>24</xdr:col>
      <xdr:colOff>114300</xdr:colOff>
      <xdr:row>78</xdr:row>
      <xdr:rowOff>62492</xdr:rowOff>
    </xdr:to>
    <xdr:sp macro="" textlink="">
      <xdr:nvSpPr>
        <xdr:cNvPr id="196" name="楕円 195"/>
        <xdr:cNvSpPr/>
      </xdr:nvSpPr>
      <xdr:spPr>
        <a:xfrm>
          <a:off x="4584700" y="133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47269</xdr:rowOff>
    </xdr:from>
    <xdr:ext cx="599010" cy="259045"/>
    <xdr:sp macro="" textlink="">
      <xdr:nvSpPr>
        <xdr:cNvPr id="197" name="民生費該当値テキスト"/>
        <xdr:cNvSpPr txBox="1"/>
      </xdr:nvSpPr>
      <xdr:spPr>
        <a:xfrm>
          <a:off x="4686300" y="1324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134536</xdr:rowOff>
    </xdr:from>
    <xdr:to>
      <xdr:col>20</xdr:col>
      <xdr:colOff>38100</xdr:colOff>
      <xdr:row>78</xdr:row>
      <xdr:rowOff>64686</xdr:rowOff>
    </xdr:to>
    <xdr:sp macro="" textlink="">
      <xdr:nvSpPr>
        <xdr:cNvPr id="198" name="楕円 197"/>
        <xdr:cNvSpPr/>
      </xdr:nvSpPr>
      <xdr:spPr>
        <a:xfrm>
          <a:off x="3746500" y="13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55813</xdr:rowOff>
    </xdr:from>
    <xdr:ext cx="599010" cy="259045"/>
    <xdr:sp macro="" textlink="">
      <xdr:nvSpPr>
        <xdr:cNvPr id="199" name="テキスト ボックス 198"/>
        <xdr:cNvSpPr txBox="1"/>
      </xdr:nvSpPr>
      <xdr:spPr>
        <a:xfrm>
          <a:off x="3497795" y="134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57955</xdr:rowOff>
    </xdr:from>
    <xdr:to>
      <xdr:col>15</xdr:col>
      <xdr:colOff>101600</xdr:colOff>
      <xdr:row>78</xdr:row>
      <xdr:rowOff>159555</xdr:rowOff>
    </xdr:to>
    <xdr:sp macro="" textlink="">
      <xdr:nvSpPr>
        <xdr:cNvPr id="200" name="楕円 199"/>
        <xdr:cNvSpPr/>
      </xdr:nvSpPr>
      <xdr:spPr>
        <a:xfrm>
          <a:off x="2857500" y="134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150682</xdr:rowOff>
    </xdr:from>
    <xdr:ext cx="599010" cy="259045"/>
    <xdr:sp macro="" textlink="">
      <xdr:nvSpPr>
        <xdr:cNvPr id="201" name="テキスト ボックス 200"/>
        <xdr:cNvSpPr txBox="1"/>
      </xdr:nvSpPr>
      <xdr:spPr>
        <a:xfrm>
          <a:off x="2608795" y="135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70810</xdr:rowOff>
    </xdr:from>
    <xdr:to>
      <xdr:col>10</xdr:col>
      <xdr:colOff>165100</xdr:colOff>
      <xdr:row>79</xdr:row>
      <xdr:rowOff>960</xdr:rowOff>
    </xdr:to>
    <xdr:sp macro="" textlink="">
      <xdr:nvSpPr>
        <xdr:cNvPr id="202" name="楕円 201"/>
        <xdr:cNvSpPr/>
      </xdr:nvSpPr>
      <xdr:spPr>
        <a:xfrm>
          <a:off x="1968500" y="134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163537</xdr:rowOff>
    </xdr:from>
    <xdr:ext cx="599010" cy="259045"/>
    <xdr:sp macro="" textlink="">
      <xdr:nvSpPr>
        <xdr:cNvPr id="203" name="テキスト ボックス 202"/>
        <xdr:cNvSpPr txBox="1"/>
      </xdr:nvSpPr>
      <xdr:spPr>
        <a:xfrm>
          <a:off x="1719795" y="1353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59669</xdr:rowOff>
    </xdr:from>
    <xdr:to>
      <xdr:col>6</xdr:col>
      <xdr:colOff>38100</xdr:colOff>
      <xdr:row>78</xdr:row>
      <xdr:rowOff>161269</xdr:rowOff>
    </xdr:to>
    <xdr:sp macro="" textlink="">
      <xdr:nvSpPr>
        <xdr:cNvPr id="204" name="楕円 203"/>
        <xdr:cNvSpPr/>
      </xdr:nvSpPr>
      <xdr:spPr>
        <a:xfrm>
          <a:off x="1079500" y="134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152396</xdr:rowOff>
    </xdr:from>
    <xdr:ext cx="599010" cy="259045"/>
    <xdr:sp macro="" textlink="">
      <xdr:nvSpPr>
        <xdr:cNvPr id="205" name="テキスト ボックス 204"/>
        <xdr:cNvSpPr txBox="1"/>
      </xdr:nvSpPr>
      <xdr:spPr>
        <a:xfrm>
          <a:off x="830795" y="135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0" name="直線コネクタ 229"/>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1"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2" name="直線コネクタ 231"/>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3"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4" name="直線コネクタ 233"/>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70129</xdr:rowOff>
    </xdr:from>
    <xdr:to>
      <xdr:col>24</xdr:col>
      <xdr:colOff>63500</xdr:colOff>
      <xdr:row>98</xdr:row>
      <xdr:rowOff>142157</xdr:rowOff>
    </xdr:to>
    <xdr:cxnSp macro="">
      <xdr:nvCxnSpPr>
        <xdr:cNvPr id="235" name="直線コネクタ 234"/>
        <xdr:cNvCxnSpPr/>
      </xdr:nvCxnSpPr>
      <xdr:spPr>
        <a:xfrm flipV="1">
          <a:off x="3797300" y="16872229"/>
          <a:ext cx="8382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6"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7" name="フローチャート: 判断 236"/>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142157</xdr:rowOff>
    </xdr:from>
    <xdr:to>
      <xdr:col>19</xdr:col>
      <xdr:colOff>177800</xdr:colOff>
      <xdr:row>98</xdr:row>
      <xdr:rowOff>154939</xdr:rowOff>
    </xdr:to>
    <xdr:cxnSp macro="">
      <xdr:nvCxnSpPr>
        <xdr:cNvPr id="238" name="直線コネクタ 237"/>
        <xdr:cNvCxnSpPr/>
      </xdr:nvCxnSpPr>
      <xdr:spPr>
        <a:xfrm flipV="1">
          <a:off x="2908300" y="1694425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39" name="フローチャート: 判断 238"/>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0" name="テキスト ボックス 239"/>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151834</xdr:rowOff>
    </xdr:from>
    <xdr:to>
      <xdr:col>15</xdr:col>
      <xdr:colOff>50800</xdr:colOff>
      <xdr:row>98</xdr:row>
      <xdr:rowOff>154939</xdr:rowOff>
    </xdr:to>
    <xdr:cxnSp macro="">
      <xdr:nvCxnSpPr>
        <xdr:cNvPr id="241" name="直線コネクタ 240"/>
        <xdr:cNvCxnSpPr/>
      </xdr:nvCxnSpPr>
      <xdr:spPr>
        <a:xfrm>
          <a:off x="2019300" y="16953934"/>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2" name="フローチャート: 判断 241"/>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3" name="テキスト ボックス 242"/>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151834</xdr:rowOff>
    </xdr:from>
    <xdr:to>
      <xdr:col>10</xdr:col>
      <xdr:colOff>114300</xdr:colOff>
      <xdr:row>98</xdr:row>
      <xdr:rowOff>159569</xdr:rowOff>
    </xdr:to>
    <xdr:cxnSp macro="">
      <xdr:nvCxnSpPr>
        <xdr:cNvPr id="244" name="直線コネクタ 243"/>
        <xdr:cNvCxnSpPr/>
      </xdr:nvCxnSpPr>
      <xdr:spPr>
        <a:xfrm flipV="1">
          <a:off x="1130300" y="16953934"/>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5" name="フローチャート: 判断 244"/>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6" name="テキスト ボックス 245"/>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7" name="フローチャート: 判断 246"/>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48" name="テキスト ボックス 247"/>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19329</xdr:rowOff>
    </xdr:from>
    <xdr:to>
      <xdr:col>24</xdr:col>
      <xdr:colOff>114300</xdr:colOff>
      <xdr:row>98</xdr:row>
      <xdr:rowOff>120929</xdr:rowOff>
    </xdr:to>
    <xdr:sp macro="" textlink="">
      <xdr:nvSpPr>
        <xdr:cNvPr id="254" name="楕円 253"/>
        <xdr:cNvSpPr/>
      </xdr:nvSpPr>
      <xdr:spPr>
        <a:xfrm>
          <a:off x="45847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105706</xdr:rowOff>
    </xdr:from>
    <xdr:ext cx="534377" cy="259045"/>
    <xdr:sp macro="" textlink="">
      <xdr:nvSpPr>
        <xdr:cNvPr id="255" name="衛生費該当値テキスト"/>
        <xdr:cNvSpPr txBox="1"/>
      </xdr:nvSpPr>
      <xdr:spPr>
        <a:xfrm>
          <a:off x="4686300"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91357</xdr:rowOff>
    </xdr:from>
    <xdr:to>
      <xdr:col>20</xdr:col>
      <xdr:colOff>38100</xdr:colOff>
      <xdr:row>99</xdr:row>
      <xdr:rowOff>21507</xdr:rowOff>
    </xdr:to>
    <xdr:sp macro="" textlink="">
      <xdr:nvSpPr>
        <xdr:cNvPr id="256" name="楕円 255"/>
        <xdr:cNvSpPr/>
      </xdr:nvSpPr>
      <xdr:spPr>
        <a:xfrm>
          <a:off x="3746500" y="168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12634</xdr:rowOff>
    </xdr:from>
    <xdr:ext cx="534377" cy="259045"/>
    <xdr:sp macro="" textlink="">
      <xdr:nvSpPr>
        <xdr:cNvPr id="257" name="テキスト ボックス 256"/>
        <xdr:cNvSpPr txBox="1"/>
      </xdr:nvSpPr>
      <xdr:spPr>
        <a:xfrm>
          <a:off x="3530111" y="169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104139</xdr:rowOff>
    </xdr:from>
    <xdr:to>
      <xdr:col>15</xdr:col>
      <xdr:colOff>101600</xdr:colOff>
      <xdr:row>99</xdr:row>
      <xdr:rowOff>34289</xdr:rowOff>
    </xdr:to>
    <xdr:sp macro="" textlink="">
      <xdr:nvSpPr>
        <xdr:cNvPr id="258" name="楕円 257"/>
        <xdr:cNvSpPr/>
      </xdr:nvSpPr>
      <xdr:spPr>
        <a:xfrm>
          <a:off x="28575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25416</xdr:rowOff>
    </xdr:from>
    <xdr:ext cx="534377" cy="259045"/>
    <xdr:sp macro="" textlink="">
      <xdr:nvSpPr>
        <xdr:cNvPr id="259" name="テキスト ボックス 258"/>
        <xdr:cNvSpPr txBox="1"/>
      </xdr:nvSpPr>
      <xdr:spPr>
        <a:xfrm>
          <a:off x="2641111" y="169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101034</xdr:rowOff>
    </xdr:from>
    <xdr:to>
      <xdr:col>10</xdr:col>
      <xdr:colOff>165100</xdr:colOff>
      <xdr:row>99</xdr:row>
      <xdr:rowOff>31184</xdr:rowOff>
    </xdr:to>
    <xdr:sp macro="" textlink="">
      <xdr:nvSpPr>
        <xdr:cNvPr id="260" name="楕円 259"/>
        <xdr:cNvSpPr/>
      </xdr:nvSpPr>
      <xdr:spPr>
        <a:xfrm>
          <a:off x="1968500" y="16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22311</xdr:rowOff>
    </xdr:from>
    <xdr:ext cx="534377" cy="259045"/>
    <xdr:sp macro="" textlink="">
      <xdr:nvSpPr>
        <xdr:cNvPr id="261" name="テキスト ボックス 260"/>
        <xdr:cNvSpPr txBox="1"/>
      </xdr:nvSpPr>
      <xdr:spPr>
        <a:xfrm>
          <a:off x="1752111" y="1699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108769</xdr:rowOff>
    </xdr:from>
    <xdr:to>
      <xdr:col>6</xdr:col>
      <xdr:colOff>38100</xdr:colOff>
      <xdr:row>99</xdr:row>
      <xdr:rowOff>38919</xdr:rowOff>
    </xdr:to>
    <xdr:sp macro="" textlink="">
      <xdr:nvSpPr>
        <xdr:cNvPr id="262" name="楕円 261"/>
        <xdr:cNvSpPr/>
      </xdr:nvSpPr>
      <xdr:spPr>
        <a:xfrm>
          <a:off x="1079500" y="169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30046</xdr:rowOff>
    </xdr:from>
    <xdr:ext cx="534377" cy="259045"/>
    <xdr:sp macro="" textlink="">
      <xdr:nvSpPr>
        <xdr:cNvPr id="263" name="テキスト ボックス 262"/>
        <xdr:cNvSpPr txBox="1"/>
      </xdr:nvSpPr>
      <xdr:spPr>
        <a:xfrm>
          <a:off x="863111" y="170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5" name="直線コネクタ 284"/>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6"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7" name="直線コネクタ 286"/>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88"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89" name="直線コネクタ 288"/>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xdr:rowOff>
    </xdr:from>
    <xdr:to>
      <xdr:col>55</xdr:col>
      <xdr:colOff>0</xdr:colOff>
      <xdr:row>38</xdr:row>
      <xdr:rowOff>22657</xdr:rowOff>
    </xdr:to>
    <xdr:cxnSp macro="">
      <xdr:nvCxnSpPr>
        <xdr:cNvPr id="290" name="直線コネクタ 289"/>
        <xdr:cNvCxnSpPr/>
      </xdr:nvCxnSpPr>
      <xdr:spPr>
        <a:xfrm flipV="1">
          <a:off x="9639300" y="6527698"/>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1"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2" name="フローチャート: 判断 291"/>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22657</xdr:rowOff>
    </xdr:from>
    <xdr:to>
      <xdr:col>50</xdr:col>
      <xdr:colOff>114300</xdr:colOff>
      <xdr:row>38</xdr:row>
      <xdr:rowOff>34087</xdr:rowOff>
    </xdr:to>
    <xdr:cxnSp macro="">
      <xdr:nvCxnSpPr>
        <xdr:cNvPr id="293" name="直線コネクタ 292"/>
        <xdr:cNvCxnSpPr/>
      </xdr:nvCxnSpPr>
      <xdr:spPr>
        <a:xfrm flipV="1">
          <a:off x="8750300" y="65377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4" name="フローチャート: 判断 293"/>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5" name="テキスト ボックス 294"/>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18542</xdr:rowOff>
    </xdr:from>
    <xdr:to>
      <xdr:col>45</xdr:col>
      <xdr:colOff>177800</xdr:colOff>
      <xdr:row>38</xdr:row>
      <xdr:rowOff>34087</xdr:rowOff>
    </xdr:to>
    <xdr:cxnSp macro="">
      <xdr:nvCxnSpPr>
        <xdr:cNvPr id="296" name="直線コネクタ 295"/>
        <xdr:cNvCxnSpPr/>
      </xdr:nvCxnSpPr>
      <xdr:spPr>
        <a:xfrm>
          <a:off x="7861300" y="653364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7" name="フローチャート: 判断 296"/>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298" name="テキスト ボックス 297"/>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18542</xdr:rowOff>
    </xdr:from>
    <xdr:to>
      <xdr:col>41</xdr:col>
      <xdr:colOff>50800</xdr:colOff>
      <xdr:row>38</xdr:row>
      <xdr:rowOff>37744</xdr:rowOff>
    </xdr:to>
    <xdr:cxnSp macro="">
      <xdr:nvCxnSpPr>
        <xdr:cNvPr id="299" name="直線コネクタ 298"/>
        <xdr:cNvCxnSpPr/>
      </xdr:nvCxnSpPr>
      <xdr:spPr>
        <a:xfrm flipV="1">
          <a:off x="6972300" y="653364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0" name="フローチャート: 判断 299"/>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1" name="テキスト ボックス 300"/>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2" name="フローチャート: 判断 301"/>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3" name="テキスト ボックス 302"/>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133248</xdr:rowOff>
    </xdr:from>
    <xdr:to>
      <xdr:col>55</xdr:col>
      <xdr:colOff>50800</xdr:colOff>
      <xdr:row>38</xdr:row>
      <xdr:rowOff>63398</xdr:rowOff>
    </xdr:to>
    <xdr:sp macro="" textlink="">
      <xdr:nvSpPr>
        <xdr:cNvPr id="309" name="楕円 308"/>
        <xdr:cNvSpPr/>
      </xdr:nvSpPr>
      <xdr:spPr>
        <a:xfrm>
          <a:off x="10426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48175</xdr:rowOff>
    </xdr:from>
    <xdr:ext cx="378565" cy="259045"/>
    <xdr:sp macro="" textlink="">
      <xdr:nvSpPr>
        <xdr:cNvPr id="310" name="労働費該当値テキスト"/>
        <xdr:cNvSpPr txBox="1"/>
      </xdr:nvSpPr>
      <xdr:spPr>
        <a:xfrm>
          <a:off x="10528300" y="6391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143307</xdr:rowOff>
    </xdr:from>
    <xdr:to>
      <xdr:col>50</xdr:col>
      <xdr:colOff>165100</xdr:colOff>
      <xdr:row>38</xdr:row>
      <xdr:rowOff>73457</xdr:rowOff>
    </xdr:to>
    <xdr:sp macro="" textlink="">
      <xdr:nvSpPr>
        <xdr:cNvPr id="311" name="楕円 310"/>
        <xdr:cNvSpPr/>
      </xdr:nvSpPr>
      <xdr:spPr>
        <a:xfrm>
          <a:off x="9588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64584</xdr:rowOff>
    </xdr:from>
    <xdr:ext cx="378565" cy="259045"/>
    <xdr:sp macro="" textlink="">
      <xdr:nvSpPr>
        <xdr:cNvPr id="312" name="テキスト ボックス 311"/>
        <xdr:cNvSpPr txBox="1"/>
      </xdr:nvSpPr>
      <xdr:spPr>
        <a:xfrm>
          <a:off x="9450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154737</xdr:rowOff>
    </xdr:from>
    <xdr:to>
      <xdr:col>46</xdr:col>
      <xdr:colOff>38100</xdr:colOff>
      <xdr:row>38</xdr:row>
      <xdr:rowOff>84886</xdr:rowOff>
    </xdr:to>
    <xdr:sp macro="" textlink="">
      <xdr:nvSpPr>
        <xdr:cNvPr id="313" name="楕円 312"/>
        <xdr:cNvSpPr/>
      </xdr:nvSpPr>
      <xdr:spPr>
        <a:xfrm>
          <a:off x="8699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76014</xdr:rowOff>
    </xdr:from>
    <xdr:ext cx="378565" cy="259045"/>
    <xdr:sp macro="" textlink="">
      <xdr:nvSpPr>
        <xdr:cNvPr id="314" name="テキスト ボックス 313"/>
        <xdr:cNvSpPr txBox="1"/>
      </xdr:nvSpPr>
      <xdr:spPr>
        <a:xfrm>
          <a:off x="8561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15" name="楕円 314"/>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60469</xdr:rowOff>
    </xdr:from>
    <xdr:ext cx="378565" cy="259045"/>
    <xdr:sp macro="" textlink="">
      <xdr:nvSpPr>
        <xdr:cNvPr id="316" name="テキスト ボックス 315"/>
        <xdr:cNvSpPr txBox="1"/>
      </xdr:nvSpPr>
      <xdr:spPr>
        <a:xfrm>
          <a:off x="7672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158394</xdr:rowOff>
    </xdr:from>
    <xdr:to>
      <xdr:col>36</xdr:col>
      <xdr:colOff>165100</xdr:colOff>
      <xdr:row>38</xdr:row>
      <xdr:rowOff>88544</xdr:rowOff>
    </xdr:to>
    <xdr:sp macro="" textlink="">
      <xdr:nvSpPr>
        <xdr:cNvPr id="317" name="楕円 316"/>
        <xdr:cNvSpPr/>
      </xdr:nvSpPr>
      <xdr:spPr>
        <a:xfrm>
          <a:off x="6921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79671</xdr:rowOff>
    </xdr:from>
    <xdr:ext cx="378565" cy="259045"/>
    <xdr:sp macro="" textlink="">
      <xdr:nvSpPr>
        <xdr:cNvPr id="318" name="テキスト ボックス 317"/>
        <xdr:cNvSpPr txBox="1"/>
      </xdr:nvSpPr>
      <xdr:spPr>
        <a:xfrm>
          <a:off x="6783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38" name="テキスト ボックス 337"/>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2" name="直線コネクタ 341"/>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5"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6" name="直線コネクタ 345"/>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27686</xdr:rowOff>
    </xdr:from>
    <xdr:to>
      <xdr:col>55</xdr:col>
      <xdr:colOff>0</xdr:colOff>
      <xdr:row>58</xdr:row>
      <xdr:rowOff>47498</xdr:rowOff>
    </xdr:to>
    <xdr:cxnSp macro="">
      <xdr:nvCxnSpPr>
        <xdr:cNvPr id="347" name="直線コネクタ 346"/>
        <xdr:cNvCxnSpPr/>
      </xdr:nvCxnSpPr>
      <xdr:spPr>
        <a:xfrm>
          <a:off x="9639300" y="997178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48"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49" name="フローチャート: 判断 348"/>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15494</xdr:rowOff>
    </xdr:from>
    <xdr:to>
      <xdr:col>50</xdr:col>
      <xdr:colOff>114300</xdr:colOff>
      <xdr:row>58</xdr:row>
      <xdr:rowOff>27686</xdr:rowOff>
    </xdr:to>
    <xdr:cxnSp macro="">
      <xdr:nvCxnSpPr>
        <xdr:cNvPr id="350" name="直線コネクタ 349"/>
        <xdr:cNvCxnSpPr/>
      </xdr:nvCxnSpPr>
      <xdr:spPr>
        <a:xfrm>
          <a:off x="8750300" y="995959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1" name="フローチャート: 判断 350"/>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2" name="テキスト ボックス 351"/>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165608</xdr:rowOff>
    </xdr:from>
    <xdr:to>
      <xdr:col>45</xdr:col>
      <xdr:colOff>177800</xdr:colOff>
      <xdr:row>58</xdr:row>
      <xdr:rowOff>15494</xdr:rowOff>
    </xdr:to>
    <xdr:cxnSp macro="">
      <xdr:nvCxnSpPr>
        <xdr:cNvPr id="353" name="直線コネクタ 352"/>
        <xdr:cNvCxnSpPr/>
      </xdr:nvCxnSpPr>
      <xdr:spPr>
        <a:xfrm>
          <a:off x="7861300" y="99382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4" name="フローチャート: 判断 353"/>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5" name="テキスト ボックス 354"/>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165608</xdr:rowOff>
    </xdr:from>
    <xdr:to>
      <xdr:col>41</xdr:col>
      <xdr:colOff>50800</xdr:colOff>
      <xdr:row>58</xdr:row>
      <xdr:rowOff>5588</xdr:rowOff>
    </xdr:to>
    <xdr:cxnSp macro="">
      <xdr:nvCxnSpPr>
        <xdr:cNvPr id="356" name="直線コネクタ 355"/>
        <xdr:cNvCxnSpPr/>
      </xdr:nvCxnSpPr>
      <xdr:spPr>
        <a:xfrm flipV="1">
          <a:off x="6972300" y="99382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7" name="フローチャート: 判断 356"/>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58" name="テキスト ボックス 357"/>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59" name="フローチャート: 判断 358"/>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0" name="テキスト ボックス 359"/>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168148</xdr:rowOff>
    </xdr:from>
    <xdr:to>
      <xdr:col>55</xdr:col>
      <xdr:colOff>50800</xdr:colOff>
      <xdr:row>58</xdr:row>
      <xdr:rowOff>98298</xdr:rowOff>
    </xdr:to>
    <xdr:sp macro="" textlink="">
      <xdr:nvSpPr>
        <xdr:cNvPr id="366" name="楕円 365"/>
        <xdr:cNvSpPr/>
      </xdr:nvSpPr>
      <xdr:spPr>
        <a:xfrm>
          <a:off x="10426700" y="99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146575</xdr:rowOff>
    </xdr:from>
    <xdr:ext cx="378565" cy="259045"/>
    <xdr:sp macro="" textlink="">
      <xdr:nvSpPr>
        <xdr:cNvPr id="367" name="農林水産業費該当値テキスト"/>
        <xdr:cNvSpPr txBox="1"/>
      </xdr:nvSpPr>
      <xdr:spPr>
        <a:xfrm>
          <a:off x="10528300" y="9919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148336</xdr:rowOff>
    </xdr:from>
    <xdr:to>
      <xdr:col>50</xdr:col>
      <xdr:colOff>165100</xdr:colOff>
      <xdr:row>58</xdr:row>
      <xdr:rowOff>78486</xdr:rowOff>
    </xdr:to>
    <xdr:sp macro="" textlink="">
      <xdr:nvSpPr>
        <xdr:cNvPr id="368" name="楕円 367"/>
        <xdr:cNvSpPr/>
      </xdr:nvSpPr>
      <xdr:spPr>
        <a:xfrm>
          <a:off x="9588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95013</xdr:rowOff>
    </xdr:from>
    <xdr:ext cx="378565" cy="259045"/>
    <xdr:sp macro="" textlink="">
      <xdr:nvSpPr>
        <xdr:cNvPr id="369" name="テキスト ボックス 368"/>
        <xdr:cNvSpPr txBox="1"/>
      </xdr:nvSpPr>
      <xdr:spPr>
        <a:xfrm>
          <a:off x="9450017" y="969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136144</xdr:rowOff>
    </xdr:from>
    <xdr:to>
      <xdr:col>46</xdr:col>
      <xdr:colOff>38100</xdr:colOff>
      <xdr:row>58</xdr:row>
      <xdr:rowOff>66294</xdr:rowOff>
    </xdr:to>
    <xdr:sp macro="" textlink="">
      <xdr:nvSpPr>
        <xdr:cNvPr id="370" name="楕円 369"/>
        <xdr:cNvSpPr/>
      </xdr:nvSpPr>
      <xdr:spPr>
        <a:xfrm>
          <a:off x="8699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57421</xdr:rowOff>
    </xdr:from>
    <xdr:ext cx="378565" cy="259045"/>
    <xdr:sp macro="" textlink="">
      <xdr:nvSpPr>
        <xdr:cNvPr id="371" name="テキスト ボックス 370"/>
        <xdr:cNvSpPr txBox="1"/>
      </xdr:nvSpPr>
      <xdr:spPr>
        <a:xfrm>
          <a:off x="8561017" y="1000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114808</xdr:rowOff>
    </xdr:from>
    <xdr:to>
      <xdr:col>41</xdr:col>
      <xdr:colOff>101600</xdr:colOff>
      <xdr:row>58</xdr:row>
      <xdr:rowOff>44958</xdr:rowOff>
    </xdr:to>
    <xdr:sp macro="" textlink="">
      <xdr:nvSpPr>
        <xdr:cNvPr id="372" name="楕円 371"/>
        <xdr:cNvSpPr/>
      </xdr:nvSpPr>
      <xdr:spPr>
        <a:xfrm>
          <a:off x="78105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61485</xdr:rowOff>
    </xdr:from>
    <xdr:ext cx="378565" cy="259045"/>
    <xdr:sp macro="" textlink="">
      <xdr:nvSpPr>
        <xdr:cNvPr id="373" name="テキスト ボックス 372"/>
        <xdr:cNvSpPr txBox="1"/>
      </xdr:nvSpPr>
      <xdr:spPr>
        <a:xfrm>
          <a:off x="7672017" y="966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126238</xdr:rowOff>
    </xdr:from>
    <xdr:to>
      <xdr:col>36</xdr:col>
      <xdr:colOff>165100</xdr:colOff>
      <xdr:row>58</xdr:row>
      <xdr:rowOff>56388</xdr:rowOff>
    </xdr:to>
    <xdr:sp macro="" textlink="">
      <xdr:nvSpPr>
        <xdr:cNvPr id="374" name="楕円 373"/>
        <xdr:cNvSpPr/>
      </xdr:nvSpPr>
      <xdr:spPr>
        <a:xfrm>
          <a:off x="6921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72915</xdr:rowOff>
    </xdr:from>
    <xdr:ext cx="378565" cy="259045"/>
    <xdr:sp macro="" textlink="">
      <xdr:nvSpPr>
        <xdr:cNvPr id="375" name="テキスト ボックス 374"/>
        <xdr:cNvSpPr txBox="1"/>
      </xdr:nvSpPr>
      <xdr:spPr>
        <a:xfrm>
          <a:off x="6783017" y="967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168824</xdr:rowOff>
    </xdr:from>
    <xdr:to>
      <xdr:col>55</xdr:col>
      <xdr:colOff>0</xdr:colOff>
      <xdr:row>78</xdr:row>
      <xdr:rowOff>42500</xdr:rowOff>
    </xdr:to>
    <xdr:cxnSp macro="">
      <xdr:nvCxnSpPr>
        <xdr:cNvPr id="402" name="直線コネクタ 401"/>
        <xdr:cNvCxnSpPr/>
      </xdr:nvCxnSpPr>
      <xdr:spPr>
        <a:xfrm>
          <a:off x="9639300" y="13370474"/>
          <a:ext cx="8382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168824</xdr:rowOff>
    </xdr:from>
    <xdr:to>
      <xdr:col>50</xdr:col>
      <xdr:colOff>114300</xdr:colOff>
      <xdr:row>78</xdr:row>
      <xdr:rowOff>63850</xdr:rowOff>
    </xdr:to>
    <xdr:cxnSp macro="">
      <xdr:nvCxnSpPr>
        <xdr:cNvPr id="405" name="直線コネクタ 404"/>
        <xdr:cNvCxnSpPr/>
      </xdr:nvCxnSpPr>
      <xdr:spPr>
        <a:xfrm flipV="1">
          <a:off x="8750300" y="13370474"/>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63531</xdr:rowOff>
    </xdr:from>
    <xdr:to>
      <xdr:col>45</xdr:col>
      <xdr:colOff>177800</xdr:colOff>
      <xdr:row>78</xdr:row>
      <xdr:rowOff>63850</xdr:rowOff>
    </xdr:to>
    <xdr:cxnSp macro="">
      <xdr:nvCxnSpPr>
        <xdr:cNvPr id="408" name="直線コネクタ 407"/>
        <xdr:cNvCxnSpPr/>
      </xdr:nvCxnSpPr>
      <xdr:spPr>
        <a:xfrm>
          <a:off x="7861300" y="1343663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60376</xdr:rowOff>
    </xdr:from>
    <xdr:to>
      <xdr:col>41</xdr:col>
      <xdr:colOff>50800</xdr:colOff>
      <xdr:row>78</xdr:row>
      <xdr:rowOff>63531</xdr:rowOff>
    </xdr:to>
    <xdr:cxnSp macro="">
      <xdr:nvCxnSpPr>
        <xdr:cNvPr id="411" name="直線コネクタ 410"/>
        <xdr:cNvCxnSpPr/>
      </xdr:nvCxnSpPr>
      <xdr:spPr>
        <a:xfrm>
          <a:off x="6972300" y="1343347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163150</xdr:rowOff>
    </xdr:from>
    <xdr:to>
      <xdr:col>55</xdr:col>
      <xdr:colOff>50800</xdr:colOff>
      <xdr:row>78</xdr:row>
      <xdr:rowOff>93300</xdr:rowOff>
    </xdr:to>
    <xdr:sp macro="" textlink="">
      <xdr:nvSpPr>
        <xdr:cNvPr id="421" name="楕円 420"/>
        <xdr:cNvSpPr/>
      </xdr:nvSpPr>
      <xdr:spPr>
        <a:xfrm>
          <a:off x="104267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78077</xdr:rowOff>
    </xdr:from>
    <xdr:ext cx="469744" cy="259045"/>
    <xdr:sp macro="" textlink="">
      <xdr:nvSpPr>
        <xdr:cNvPr id="422" name="商工費該当値テキスト"/>
        <xdr:cNvSpPr txBox="1"/>
      </xdr:nvSpPr>
      <xdr:spPr>
        <a:xfrm>
          <a:off x="10528300" y="132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118024</xdr:rowOff>
    </xdr:from>
    <xdr:to>
      <xdr:col>50</xdr:col>
      <xdr:colOff>165100</xdr:colOff>
      <xdr:row>78</xdr:row>
      <xdr:rowOff>48174</xdr:rowOff>
    </xdr:to>
    <xdr:sp macro="" textlink="">
      <xdr:nvSpPr>
        <xdr:cNvPr id="423" name="楕円 422"/>
        <xdr:cNvSpPr/>
      </xdr:nvSpPr>
      <xdr:spPr>
        <a:xfrm>
          <a:off x="9588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39301</xdr:rowOff>
    </xdr:from>
    <xdr:ext cx="469744" cy="259045"/>
    <xdr:sp macro="" textlink="">
      <xdr:nvSpPr>
        <xdr:cNvPr id="424" name="テキスト ボックス 423"/>
        <xdr:cNvSpPr txBox="1"/>
      </xdr:nvSpPr>
      <xdr:spPr>
        <a:xfrm>
          <a:off x="9404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13050</xdr:rowOff>
    </xdr:from>
    <xdr:to>
      <xdr:col>46</xdr:col>
      <xdr:colOff>38100</xdr:colOff>
      <xdr:row>78</xdr:row>
      <xdr:rowOff>114650</xdr:rowOff>
    </xdr:to>
    <xdr:sp macro="" textlink="">
      <xdr:nvSpPr>
        <xdr:cNvPr id="425" name="楕円 424"/>
        <xdr:cNvSpPr/>
      </xdr:nvSpPr>
      <xdr:spPr>
        <a:xfrm>
          <a:off x="8699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105777</xdr:rowOff>
    </xdr:from>
    <xdr:ext cx="469744" cy="259045"/>
    <xdr:sp macro="" textlink="">
      <xdr:nvSpPr>
        <xdr:cNvPr id="426" name="テキスト ボックス 425"/>
        <xdr:cNvSpPr txBox="1"/>
      </xdr:nvSpPr>
      <xdr:spPr>
        <a:xfrm>
          <a:off x="8515428" y="134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12731</xdr:rowOff>
    </xdr:from>
    <xdr:to>
      <xdr:col>41</xdr:col>
      <xdr:colOff>101600</xdr:colOff>
      <xdr:row>78</xdr:row>
      <xdr:rowOff>114331</xdr:rowOff>
    </xdr:to>
    <xdr:sp macro="" textlink="">
      <xdr:nvSpPr>
        <xdr:cNvPr id="427" name="楕円 426"/>
        <xdr:cNvSpPr/>
      </xdr:nvSpPr>
      <xdr:spPr>
        <a:xfrm>
          <a:off x="7810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105458</xdr:rowOff>
    </xdr:from>
    <xdr:ext cx="469744" cy="259045"/>
    <xdr:sp macro="" textlink="">
      <xdr:nvSpPr>
        <xdr:cNvPr id="428" name="テキスト ボックス 427"/>
        <xdr:cNvSpPr txBox="1"/>
      </xdr:nvSpPr>
      <xdr:spPr>
        <a:xfrm>
          <a:off x="7626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9576</xdr:rowOff>
    </xdr:from>
    <xdr:to>
      <xdr:col>36</xdr:col>
      <xdr:colOff>165100</xdr:colOff>
      <xdr:row>78</xdr:row>
      <xdr:rowOff>111176</xdr:rowOff>
    </xdr:to>
    <xdr:sp macro="" textlink="">
      <xdr:nvSpPr>
        <xdr:cNvPr id="429" name="楕円 428"/>
        <xdr:cNvSpPr/>
      </xdr:nvSpPr>
      <xdr:spPr>
        <a:xfrm>
          <a:off x="6921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102303</xdr:rowOff>
    </xdr:from>
    <xdr:ext cx="469744" cy="259045"/>
    <xdr:sp macro="" textlink="">
      <xdr:nvSpPr>
        <xdr:cNvPr id="430" name="テキスト ボックス 429"/>
        <xdr:cNvSpPr txBox="1"/>
      </xdr:nvSpPr>
      <xdr:spPr>
        <a:xfrm>
          <a:off x="6737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86382</xdr:rowOff>
    </xdr:from>
    <xdr:to>
      <xdr:col>55</xdr:col>
      <xdr:colOff>0</xdr:colOff>
      <xdr:row>97</xdr:row>
      <xdr:rowOff>88379</xdr:rowOff>
    </xdr:to>
    <xdr:cxnSp macro="">
      <xdr:nvCxnSpPr>
        <xdr:cNvPr id="459" name="直線コネクタ 458"/>
        <xdr:cNvCxnSpPr/>
      </xdr:nvCxnSpPr>
      <xdr:spPr>
        <a:xfrm flipV="1">
          <a:off x="9639300" y="16717032"/>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0"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88379</xdr:rowOff>
    </xdr:from>
    <xdr:to>
      <xdr:col>50</xdr:col>
      <xdr:colOff>114300</xdr:colOff>
      <xdr:row>97</xdr:row>
      <xdr:rowOff>106713</xdr:rowOff>
    </xdr:to>
    <xdr:cxnSp macro="">
      <xdr:nvCxnSpPr>
        <xdr:cNvPr id="462" name="直線コネクタ 461"/>
        <xdr:cNvCxnSpPr/>
      </xdr:nvCxnSpPr>
      <xdr:spPr>
        <a:xfrm flipV="1">
          <a:off x="8750300" y="167190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4" name="テキスト ボックス 463"/>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106713</xdr:rowOff>
    </xdr:from>
    <xdr:to>
      <xdr:col>45</xdr:col>
      <xdr:colOff>177800</xdr:colOff>
      <xdr:row>97</xdr:row>
      <xdr:rowOff>116520</xdr:rowOff>
    </xdr:to>
    <xdr:cxnSp macro="">
      <xdr:nvCxnSpPr>
        <xdr:cNvPr id="465" name="直線コネクタ 464"/>
        <xdr:cNvCxnSpPr/>
      </xdr:nvCxnSpPr>
      <xdr:spPr>
        <a:xfrm flipV="1">
          <a:off x="7861300" y="1673736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7" name="テキスト ボックス 466"/>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101448</xdr:rowOff>
    </xdr:from>
    <xdr:to>
      <xdr:col>41</xdr:col>
      <xdr:colOff>50800</xdr:colOff>
      <xdr:row>97</xdr:row>
      <xdr:rowOff>116520</xdr:rowOff>
    </xdr:to>
    <xdr:cxnSp macro="">
      <xdr:nvCxnSpPr>
        <xdr:cNvPr id="468" name="直線コネクタ 467"/>
        <xdr:cNvCxnSpPr/>
      </xdr:nvCxnSpPr>
      <xdr:spPr>
        <a:xfrm>
          <a:off x="6972300" y="16732098"/>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0" name="テキスト ボックス 469"/>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35582</xdr:rowOff>
    </xdr:from>
    <xdr:to>
      <xdr:col>55</xdr:col>
      <xdr:colOff>50800</xdr:colOff>
      <xdr:row>97</xdr:row>
      <xdr:rowOff>137182</xdr:rowOff>
    </xdr:to>
    <xdr:sp macro="" textlink="">
      <xdr:nvSpPr>
        <xdr:cNvPr id="478" name="楕円 477"/>
        <xdr:cNvSpPr/>
      </xdr:nvSpPr>
      <xdr:spPr>
        <a:xfrm>
          <a:off x="10426700" y="166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58459</xdr:rowOff>
    </xdr:from>
    <xdr:ext cx="534377" cy="259045"/>
    <xdr:sp macro="" textlink="">
      <xdr:nvSpPr>
        <xdr:cNvPr id="479" name="土木費該当値テキスト"/>
        <xdr:cNvSpPr txBox="1"/>
      </xdr:nvSpPr>
      <xdr:spPr>
        <a:xfrm>
          <a:off x="10528300" y="165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37579</xdr:rowOff>
    </xdr:from>
    <xdr:to>
      <xdr:col>50</xdr:col>
      <xdr:colOff>165100</xdr:colOff>
      <xdr:row>97</xdr:row>
      <xdr:rowOff>139179</xdr:rowOff>
    </xdr:to>
    <xdr:sp macro="" textlink="">
      <xdr:nvSpPr>
        <xdr:cNvPr id="480" name="楕円 479"/>
        <xdr:cNvSpPr/>
      </xdr:nvSpPr>
      <xdr:spPr>
        <a:xfrm>
          <a:off x="9588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155706</xdr:rowOff>
    </xdr:from>
    <xdr:ext cx="534377" cy="259045"/>
    <xdr:sp macro="" textlink="">
      <xdr:nvSpPr>
        <xdr:cNvPr id="481" name="テキスト ボックス 480"/>
        <xdr:cNvSpPr txBox="1"/>
      </xdr:nvSpPr>
      <xdr:spPr>
        <a:xfrm>
          <a:off x="9372111" y="164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55913</xdr:rowOff>
    </xdr:from>
    <xdr:to>
      <xdr:col>46</xdr:col>
      <xdr:colOff>38100</xdr:colOff>
      <xdr:row>97</xdr:row>
      <xdr:rowOff>157513</xdr:rowOff>
    </xdr:to>
    <xdr:sp macro="" textlink="">
      <xdr:nvSpPr>
        <xdr:cNvPr id="482" name="楕円 481"/>
        <xdr:cNvSpPr/>
      </xdr:nvSpPr>
      <xdr:spPr>
        <a:xfrm>
          <a:off x="8699500" y="166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2590</xdr:rowOff>
    </xdr:from>
    <xdr:ext cx="534377" cy="259045"/>
    <xdr:sp macro="" textlink="">
      <xdr:nvSpPr>
        <xdr:cNvPr id="483" name="テキスト ボックス 482"/>
        <xdr:cNvSpPr txBox="1"/>
      </xdr:nvSpPr>
      <xdr:spPr>
        <a:xfrm>
          <a:off x="8483111" y="164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65720</xdr:rowOff>
    </xdr:from>
    <xdr:to>
      <xdr:col>41</xdr:col>
      <xdr:colOff>101600</xdr:colOff>
      <xdr:row>97</xdr:row>
      <xdr:rowOff>167320</xdr:rowOff>
    </xdr:to>
    <xdr:sp macro="" textlink="">
      <xdr:nvSpPr>
        <xdr:cNvPr id="484" name="楕円 483"/>
        <xdr:cNvSpPr/>
      </xdr:nvSpPr>
      <xdr:spPr>
        <a:xfrm>
          <a:off x="7810500" y="16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12397</xdr:rowOff>
    </xdr:from>
    <xdr:ext cx="534377" cy="259045"/>
    <xdr:sp macro="" textlink="">
      <xdr:nvSpPr>
        <xdr:cNvPr id="485" name="テキスト ボックス 484"/>
        <xdr:cNvSpPr txBox="1"/>
      </xdr:nvSpPr>
      <xdr:spPr>
        <a:xfrm>
          <a:off x="7594111" y="164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50648</xdr:rowOff>
    </xdr:from>
    <xdr:to>
      <xdr:col>36</xdr:col>
      <xdr:colOff>165100</xdr:colOff>
      <xdr:row>97</xdr:row>
      <xdr:rowOff>152248</xdr:rowOff>
    </xdr:to>
    <xdr:sp macro="" textlink="">
      <xdr:nvSpPr>
        <xdr:cNvPr id="486" name="楕円 485"/>
        <xdr:cNvSpPr/>
      </xdr:nvSpPr>
      <xdr:spPr>
        <a:xfrm>
          <a:off x="6921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143375</xdr:rowOff>
    </xdr:from>
    <xdr:ext cx="534377" cy="259045"/>
    <xdr:sp macro="" textlink="">
      <xdr:nvSpPr>
        <xdr:cNvPr id="487" name="テキスト ボックス 486"/>
        <xdr:cNvSpPr txBox="1"/>
      </xdr:nvSpPr>
      <xdr:spPr>
        <a:xfrm>
          <a:off x="6705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46374</xdr:rowOff>
    </xdr:from>
    <xdr:to>
      <xdr:col>85</xdr:col>
      <xdr:colOff>127000</xdr:colOff>
      <xdr:row>37</xdr:row>
      <xdr:rowOff>135242</xdr:rowOff>
    </xdr:to>
    <xdr:cxnSp macro="">
      <xdr:nvCxnSpPr>
        <xdr:cNvPr id="512" name="直線コネクタ 511"/>
        <xdr:cNvCxnSpPr/>
      </xdr:nvCxnSpPr>
      <xdr:spPr>
        <a:xfrm>
          <a:off x="15481300" y="6390024"/>
          <a:ext cx="838200" cy="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3"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46374</xdr:rowOff>
    </xdr:from>
    <xdr:to>
      <xdr:col>81</xdr:col>
      <xdr:colOff>50800</xdr:colOff>
      <xdr:row>37</xdr:row>
      <xdr:rowOff>141986</xdr:rowOff>
    </xdr:to>
    <xdr:cxnSp macro="">
      <xdr:nvCxnSpPr>
        <xdr:cNvPr id="515" name="直線コネクタ 514"/>
        <xdr:cNvCxnSpPr/>
      </xdr:nvCxnSpPr>
      <xdr:spPr>
        <a:xfrm flipV="1">
          <a:off x="14592300" y="6390024"/>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131985</xdr:rowOff>
    </xdr:from>
    <xdr:to>
      <xdr:col>76</xdr:col>
      <xdr:colOff>114300</xdr:colOff>
      <xdr:row>37</xdr:row>
      <xdr:rowOff>141986</xdr:rowOff>
    </xdr:to>
    <xdr:cxnSp macro="">
      <xdr:nvCxnSpPr>
        <xdr:cNvPr id="518" name="直線コネクタ 517"/>
        <xdr:cNvCxnSpPr/>
      </xdr:nvCxnSpPr>
      <xdr:spPr>
        <a:xfrm>
          <a:off x="13703300" y="647563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131985</xdr:rowOff>
    </xdr:from>
    <xdr:to>
      <xdr:col>71</xdr:col>
      <xdr:colOff>177800</xdr:colOff>
      <xdr:row>37</xdr:row>
      <xdr:rowOff>140729</xdr:rowOff>
    </xdr:to>
    <xdr:cxnSp macro="">
      <xdr:nvCxnSpPr>
        <xdr:cNvPr id="521" name="直線コネクタ 520"/>
        <xdr:cNvCxnSpPr/>
      </xdr:nvCxnSpPr>
      <xdr:spPr>
        <a:xfrm flipV="1">
          <a:off x="12814300" y="6475635"/>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84442</xdr:rowOff>
    </xdr:from>
    <xdr:to>
      <xdr:col>85</xdr:col>
      <xdr:colOff>177800</xdr:colOff>
      <xdr:row>38</xdr:row>
      <xdr:rowOff>14592</xdr:rowOff>
    </xdr:to>
    <xdr:sp macro="" textlink="">
      <xdr:nvSpPr>
        <xdr:cNvPr id="531" name="楕円 530"/>
        <xdr:cNvSpPr/>
      </xdr:nvSpPr>
      <xdr:spPr>
        <a:xfrm>
          <a:off x="16268700" y="64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170819</xdr:rowOff>
    </xdr:from>
    <xdr:ext cx="469744" cy="259045"/>
    <xdr:sp macro="" textlink="">
      <xdr:nvSpPr>
        <xdr:cNvPr id="532" name="消防費該当値テキスト"/>
        <xdr:cNvSpPr txBox="1"/>
      </xdr:nvSpPr>
      <xdr:spPr>
        <a:xfrm>
          <a:off x="16370300" y="63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167024</xdr:rowOff>
    </xdr:from>
    <xdr:to>
      <xdr:col>81</xdr:col>
      <xdr:colOff>101600</xdr:colOff>
      <xdr:row>37</xdr:row>
      <xdr:rowOff>97174</xdr:rowOff>
    </xdr:to>
    <xdr:sp macro="" textlink="">
      <xdr:nvSpPr>
        <xdr:cNvPr id="533" name="楕円 532"/>
        <xdr:cNvSpPr/>
      </xdr:nvSpPr>
      <xdr:spPr>
        <a:xfrm>
          <a:off x="15430500" y="63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88301</xdr:rowOff>
    </xdr:from>
    <xdr:ext cx="469744" cy="259045"/>
    <xdr:sp macro="" textlink="">
      <xdr:nvSpPr>
        <xdr:cNvPr id="534" name="テキスト ボックス 533"/>
        <xdr:cNvSpPr txBox="1"/>
      </xdr:nvSpPr>
      <xdr:spPr>
        <a:xfrm>
          <a:off x="15246428" y="64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91186</xdr:rowOff>
    </xdr:from>
    <xdr:to>
      <xdr:col>76</xdr:col>
      <xdr:colOff>165100</xdr:colOff>
      <xdr:row>38</xdr:row>
      <xdr:rowOff>21336</xdr:rowOff>
    </xdr:to>
    <xdr:sp macro="" textlink="">
      <xdr:nvSpPr>
        <xdr:cNvPr id="535" name="楕円 534"/>
        <xdr:cNvSpPr/>
      </xdr:nvSpPr>
      <xdr:spPr>
        <a:xfrm>
          <a:off x="14541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12463</xdr:rowOff>
    </xdr:from>
    <xdr:ext cx="378565" cy="259045"/>
    <xdr:sp macro="" textlink="">
      <xdr:nvSpPr>
        <xdr:cNvPr id="536" name="テキスト ボックス 535"/>
        <xdr:cNvSpPr txBox="1"/>
      </xdr:nvSpPr>
      <xdr:spPr>
        <a:xfrm>
          <a:off x="14403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81185</xdr:rowOff>
    </xdr:from>
    <xdr:to>
      <xdr:col>72</xdr:col>
      <xdr:colOff>38100</xdr:colOff>
      <xdr:row>38</xdr:row>
      <xdr:rowOff>11334</xdr:rowOff>
    </xdr:to>
    <xdr:sp macro="" textlink="">
      <xdr:nvSpPr>
        <xdr:cNvPr id="537" name="楕円 536"/>
        <xdr:cNvSpPr/>
      </xdr:nvSpPr>
      <xdr:spPr>
        <a:xfrm>
          <a:off x="13652500" y="6424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2462</xdr:rowOff>
    </xdr:from>
    <xdr:ext cx="469744" cy="259045"/>
    <xdr:sp macro="" textlink="">
      <xdr:nvSpPr>
        <xdr:cNvPr id="538" name="テキスト ボックス 537"/>
        <xdr:cNvSpPr txBox="1"/>
      </xdr:nvSpPr>
      <xdr:spPr>
        <a:xfrm>
          <a:off x="13468428" y="651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89929</xdr:rowOff>
    </xdr:from>
    <xdr:to>
      <xdr:col>67</xdr:col>
      <xdr:colOff>101600</xdr:colOff>
      <xdr:row>38</xdr:row>
      <xdr:rowOff>20079</xdr:rowOff>
    </xdr:to>
    <xdr:sp macro="" textlink="">
      <xdr:nvSpPr>
        <xdr:cNvPr id="539" name="楕円 538"/>
        <xdr:cNvSpPr/>
      </xdr:nvSpPr>
      <xdr:spPr>
        <a:xfrm>
          <a:off x="12763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11206</xdr:rowOff>
    </xdr:from>
    <xdr:ext cx="378565" cy="259045"/>
    <xdr:sp macro="" textlink="">
      <xdr:nvSpPr>
        <xdr:cNvPr id="540" name="テキスト ボックス 539"/>
        <xdr:cNvSpPr txBox="1"/>
      </xdr:nvSpPr>
      <xdr:spPr>
        <a:xfrm>
          <a:off x="12625017" y="652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7989</xdr:rowOff>
    </xdr:from>
    <xdr:to>
      <xdr:col>85</xdr:col>
      <xdr:colOff>127000</xdr:colOff>
      <xdr:row>58</xdr:row>
      <xdr:rowOff>27356</xdr:rowOff>
    </xdr:to>
    <xdr:cxnSp macro="">
      <xdr:nvCxnSpPr>
        <xdr:cNvPr id="570" name="直線コネクタ 569"/>
        <xdr:cNvCxnSpPr/>
      </xdr:nvCxnSpPr>
      <xdr:spPr>
        <a:xfrm>
          <a:off x="15481300" y="9952089"/>
          <a:ext cx="8382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168199</xdr:rowOff>
    </xdr:from>
    <xdr:to>
      <xdr:col>81</xdr:col>
      <xdr:colOff>50800</xdr:colOff>
      <xdr:row>58</xdr:row>
      <xdr:rowOff>7989</xdr:rowOff>
    </xdr:to>
    <xdr:cxnSp macro="">
      <xdr:nvCxnSpPr>
        <xdr:cNvPr id="573" name="直線コネクタ 572"/>
        <xdr:cNvCxnSpPr/>
      </xdr:nvCxnSpPr>
      <xdr:spPr>
        <a:xfrm>
          <a:off x="14592300" y="994084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168199</xdr:rowOff>
    </xdr:from>
    <xdr:to>
      <xdr:col>76</xdr:col>
      <xdr:colOff>114300</xdr:colOff>
      <xdr:row>58</xdr:row>
      <xdr:rowOff>29896</xdr:rowOff>
    </xdr:to>
    <xdr:cxnSp macro="">
      <xdr:nvCxnSpPr>
        <xdr:cNvPr id="576" name="直線コネクタ 575"/>
        <xdr:cNvCxnSpPr/>
      </xdr:nvCxnSpPr>
      <xdr:spPr>
        <a:xfrm flipV="1">
          <a:off x="13703300" y="994084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29896</xdr:rowOff>
    </xdr:from>
    <xdr:to>
      <xdr:col>71</xdr:col>
      <xdr:colOff>177800</xdr:colOff>
      <xdr:row>58</xdr:row>
      <xdr:rowOff>55511</xdr:rowOff>
    </xdr:to>
    <xdr:cxnSp macro="">
      <xdr:nvCxnSpPr>
        <xdr:cNvPr id="579" name="直線コネクタ 578"/>
        <xdr:cNvCxnSpPr/>
      </xdr:nvCxnSpPr>
      <xdr:spPr>
        <a:xfrm flipV="1">
          <a:off x="12814300" y="9973996"/>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148006</xdr:rowOff>
    </xdr:from>
    <xdr:to>
      <xdr:col>85</xdr:col>
      <xdr:colOff>177800</xdr:colOff>
      <xdr:row>58</xdr:row>
      <xdr:rowOff>78156</xdr:rowOff>
    </xdr:to>
    <xdr:sp macro="" textlink="">
      <xdr:nvSpPr>
        <xdr:cNvPr id="589" name="楕円 588"/>
        <xdr:cNvSpPr/>
      </xdr:nvSpPr>
      <xdr:spPr>
        <a:xfrm>
          <a:off x="16268700" y="99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62933</xdr:rowOff>
    </xdr:from>
    <xdr:ext cx="534377" cy="259045"/>
    <xdr:sp macro="" textlink="">
      <xdr:nvSpPr>
        <xdr:cNvPr id="590" name="教育費該当値テキスト"/>
        <xdr:cNvSpPr txBox="1"/>
      </xdr:nvSpPr>
      <xdr:spPr>
        <a:xfrm>
          <a:off x="16370300" y="98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128639</xdr:rowOff>
    </xdr:from>
    <xdr:to>
      <xdr:col>81</xdr:col>
      <xdr:colOff>101600</xdr:colOff>
      <xdr:row>58</xdr:row>
      <xdr:rowOff>58789</xdr:rowOff>
    </xdr:to>
    <xdr:sp macro="" textlink="">
      <xdr:nvSpPr>
        <xdr:cNvPr id="591" name="楕円 590"/>
        <xdr:cNvSpPr/>
      </xdr:nvSpPr>
      <xdr:spPr>
        <a:xfrm>
          <a:off x="15430500" y="99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49916</xdr:rowOff>
    </xdr:from>
    <xdr:ext cx="534377" cy="259045"/>
    <xdr:sp macro="" textlink="">
      <xdr:nvSpPr>
        <xdr:cNvPr id="592" name="テキスト ボックス 591"/>
        <xdr:cNvSpPr txBox="1"/>
      </xdr:nvSpPr>
      <xdr:spPr>
        <a:xfrm>
          <a:off x="15214111" y="99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117399</xdr:rowOff>
    </xdr:from>
    <xdr:to>
      <xdr:col>76</xdr:col>
      <xdr:colOff>165100</xdr:colOff>
      <xdr:row>58</xdr:row>
      <xdr:rowOff>47549</xdr:rowOff>
    </xdr:to>
    <xdr:sp macro="" textlink="">
      <xdr:nvSpPr>
        <xdr:cNvPr id="593" name="楕円 592"/>
        <xdr:cNvSpPr/>
      </xdr:nvSpPr>
      <xdr:spPr>
        <a:xfrm>
          <a:off x="14541500" y="98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38676</xdr:rowOff>
    </xdr:from>
    <xdr:ext cx="534377" cy="259045"/>
    <xdr:sp macro="" textlink="">
      <xdr:nvSpPr>
        <xdr:cNvPr id="594" name="テキスト ボックス 593"/>
        <xdr:cNvSpPr txBox="1"/>
      </xdr:nvSpPr>
      <xdr:spPr>
        <a:xfrm>
          <a:off x="14325111" y="99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150546</xdr:rowOff>
    </xdr:from>
    <xdr:to>
      <xdr:col>72</xdr:col>
      <xdr:colOff>38100</xdr:colOff>
      <xdr:row>58</xdr:row>
      <xdr:rowOff>80696</xdr:rowOff>
    </xdr:to>
    <xdr:sp macro="" textlink="">
      <xdr:nvSpPr>
        <xdr:cNvPr id="595" name="楕円 594"/>
        <xdr:cNvSpPr/>
      </xdr:nvSpPr>
      <xdr:spPr>
        <a:xfrm>
          <a:off x="13652500" y="99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71823</xdr:rowOff>
    </xdr:from>
    <xdr:ext cx="534377" cy="259045"/>
    <xdr:sp macro="" textlink="">
      <xdr:nvSpPr>
        <xdr:cNvPr id="596" name="テキスト ボックス 595"/>
        <xdr:cNvSpPr txBox="1"/>
      </xdr:nvSpPr>
      <xdr:spPr>
        <a:xfrm>
          <a:off x="13436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4711</xdr:rowOff>
    </xdr:from>
    <xdr:to>
      <xdr:col>67</xdr:col>
      <xdr:colOff>101600</xdr:colOff>
      <xdr:row>58</xdr:row>
      <xdr:rowOff>106311</xdr:rowOff>
    </xdr:to>
    <xdr:sp macro="" textlink="">
      <xdr:nvSpPr>
        <xdr:cNvPr id="597" name="楕円 596"/>
        <xdr:cNvSpPr/>
      </xdr:nvSpPr>
      <xdr:spPr>
        <a:xfrm>
          <a:off x="12763500" y="99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97438</xdr:rowOff>
    </xdr:from>
    <xdr:ext cx="534377" cy="259045"/>
    <xdr:sp macro="" textlink="">
      <xdr:nvSpPr>
        <xdr:cNvPr id="598" name="テキスト ボックス 597"/>
        <xdr:cNvSpPr txBox="1"/>
      </xdr:nvSpPr>
      <xdr:spPr>
        <a:xfrm>
          <a:off x="12547111" y="100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48261</xdr:rowOff>
    </xdr:from>
    <xdr:to>
      <xdr:col>85</xdr:col>
      <xdr:colOff>127000</xdr:colOff>
      <xdr:row>77</xdr:row>
      <xdr:rowOff>160927</xdr:rowOff>
    </xdr:to>
    <xdr:cxnSp macro="">
      <xdr:nvCxnSpPr>
        <xdr:cNvPr id="629" name="直線コネクタ 628"/>
        <xdr:cNvCxnSpPr/>
      </xdr:nvCxnSpPr>
      <xdr:spPr>
        <a:xfrm flipV="1">
          <a:off x="15481300" y="13249911"/>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91820</xdr:rowOff>
    </xdr:from>
    <xdr:ext cx="313932" cy="259045"/>
    <xdr:sp macro="" textlink="">
      <xdr:nvSpPr>
        <xdr:cNvPr id="630" name="災害復旧費平均値テキスト"/>
        <xdr:cNvSpPr txBox="1"/>
      </xdr:nvSpPr>
      <xdr:spPr>
        <a:xfrm>
          <a:off x="16370300" y="13464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160927</xdr:rowOff>
    </xdr:from>
    <xdr:to>
      <xdr:col>81</xdr:col>
      <xdr:colOff>50800</xdr:colOff>
      <xdr:row>79</xdr:row>
      <xdr:rowOff>98879</xdr:rowOff>
    </xdr:to>
    <xdr:cxnSp macro="">
      <xdr:nvCxnSpPr>
        <xdr:cNvPr id="632" name="直線コネクタ 631"/>
        <xdr:cNvCxnSpPr/>
      </xdr:nvCxnSpPr>
      <xdr:spPr>
        <a:xfrm flipV="1">
          <a:off x="14592300" y="13362577"/>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4" name="テキスト ボックス 633"/>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168911</xdr:rowOff>
    </xdr:from>
    <xdr:to>
      <xdr:col>85</xdr:col>
      <xdr:colOff>177800</xdr:colOff>
      <xdr:row>77</xdr:row>
      <xdr:rowOff>99061</xdr:rowOff>
    </xdr:to>
    <xdr:sp macro="" textlink="">
      <xdr:nvSpPr>
        <xdr:cNvPr id="648" name="楕円 647"/>
        <xdr:cNvSpPr/>
      </xdr:nvSpPr>
      <xdr:spPr>
        <a:xfrm>
          <a:off x="16268700" y="13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20338</xdr:rowOff>
    </xdr:from>
    <xdr:ext cx="378565" cy="259045"/>
    <xdr:sp macro="" textlink="">
      <xdr:nvSpPr>
        <xdr:cNvPr id="649" name="災害復旧費該当値テキスト"/>
        <xdr:cNvSpPr txBox="1"/>
      </xdr:nvSpPr>
      <xdr:spPr>
        <a:xfrm>
          <a:off x="16370300" y="1305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110127</xdr:rowOff>
    </xdr:from>
    <xdr:to>
      <xdr:col>81</xdr:col>
      <xdr:colOff>101600</xdr:colOff>
      <xdr:row>78</xdr:row>
      <xdr:rowOff>40277</xdr:rowOff>
    </xdr:to>
    <xdr:sp macro="" textlink="">
      <xdr:nvSpPr>
        <xdr:cNvPr id="650" name="楕円 649"/>
        <xdr:cNvSpPr/>
      </xdr:nvSpPr>
      <xdr:spPr>
        <a:xfrm>
          <a:off x="15430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56804</xdr:rowOff>
    </xdr:from>
    <xdr:ext cx="378565" cy="259045"/>
    <xdr:sp macro="" textlink="">
      <xdr:nvSpPr>
        <xdr:cNvPr id="651" name="テキスト ボックス 650"/>
        <xdr:cNvSpPr txBox="1"/>
      </xdr:nvSpPr>
      <xdr:spPr>
        <a:xfrm>
          <a:off x="15292017" y="1308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151637</xdr:rowOff>
    </xdr:from>
    <xdr:to>
      <xdr:col>85</xdr:col>
      <xdr:colOff>127000</xdr:colOff>
      <xdr:row>95</xdr:row>
      <xdr:rowOff>12954</xdr:rowOff>
    </xdr:to>
    <xdr:cxnSp macro="">
      <xdr:nvCxnSpPr>
        <xdr:cNvPr id="686" name="直線コネクタ 685"/>
        <xdr:cNvCxnSpPr/>
      </xdr:nvCxnSpPr>
      <xdr:spPr>
        <a:xfrm>
          <a:off x="15481300" y="1626793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7"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151637</xdr:rowOff>
    </xdr:from>
    <xdr:to>
      <xdr:col>81</xdr:col>
      <xdr:colOff>50800</xdr:colOff>
      <xdr:row>95</xdr:row>
      <xdr:rowOff>101473</xdr:rowOff>
    </xdr:to>
    <xdr:cxnSp macro="">
      <xdr:nvCxnSpPr>
        <xdr:cNvPr id="689" name="直線コネクタ 688"/>
        <xdr:cNvCxnSpPr/>
      </xdr:nvCxnSpPr>
      <xdr:spPr>
        <a:xfrm flipV="1">
          <a:off x="14592300" y="16267937"/>
          <a:ext cx="889000" cy="1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164846</xdr:rowOff>
    </xdr:from>
    <xdr:to>
      <xdr:col>76</xdr:col>
      <xdr:colOff>114300</xdr:colOff>
      <xdr:row>95</xdr:row>
      <xdr:rowOff>101473</xdr:rowOff>
    </xdr:to>
    <xdr:cxnSp macro="">
      <xdr:nvCxnSpPr>
        <xdr:cNvPr id="692" name="直線コネクタ 691"/>
        <xdr:cNvCxnSpPr/>
      </xdr:nvCxnSpPr>
      <xdr:spPr>
        <a:xfrm>
          <a:off x="13703300" y="16109696"/>
          <a:ext cx="889000" cy="2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164846</xdr:rowOff>
    </xdr:from>
    <xdr:to>
      <xdr:col>71</xdr:col>
      <xdr:colOff>177800</xdr:colOff>
      <xdr:row>94</xdr:row>
      <xdr:rowOff>15494</xdr:rowOff>
    </xdr:to>
    <xdr:cxnSp macro="">
      <xdr:nvCxnSpPr>
        <xdr:cNvPr id="695" name="直線コネクタ 694"/>
        <xdr:cNvCxnSpPr/>
      </xdr:nvCxnSpPr>
      <xdr:spPr>
        <a:xfrm flipV="1">
          <a:off x="12814300" y="1610969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699" name="テキスト ボックス 698"/>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133604</xdr:rowOff>
    </xdr:from>
    <xdr:to>
      <xdr:col>85</xdr:col>
      <xdr:colOff>177800</xdr:colOff>
      <xdr:row>95</xdr:row>
      <xdr:rowOff>63754</xdr:rowOff>
    </xdr:to>
    <xdr:sp macro="" textlink="">
      <xdr:nvSpPr>
        <xdr:cNvPr id="705" name="楕円 704"/>
        <xdr:cNvSpPr/>
      </xdr:nvSpPr>
      <xdr:spPr>
        <a:xfrm>
          <a:off x="16268700" y="16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112031</xdr:rowOff>
    </xdr:from>
    <xdr:ext cx="469744" cy="259045"/>
    <xdr:sp macro="" textlink="">
      <xdr:nvSpPr>
        <xdr:cNvPr id="706" name="公債費該当値テキスト"/>
        <xdr:cNvSpPr txBox="1"/>
      </xdr:nvSpPr>
      <xdr:spPr>
        <a:xfrm>
          <a:off x="16370300" y="1622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100837</xdr:rowOff>
    </xdr:from>
    <xdr:to>
      <xdr:col>81</xdr:col>
      <xdr:colOff>101600</xdr:colOff>
      <xdr:row>95</xdr:row>
      <xdr:rowOff>30987</xdr:rowOff>
    </xdr:to>
    <xdr:sp macro="" textlink="">
      <xdr:nvSpPr>
        <xdr:cNvPr id="707" name="楕円 706"/>
        <xdr:cNvSpPr/>
      </xdr:nvSpPr>
      <xdr:spPr>
        <a:xfrm>
          <a:off x="15430500" y="162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22114</xdr:rowOff>
    </xdr:from>
    <xdr:ext cx="469744" cy="259045"/>
    <xdr:sp macro="" textlink="">
      <xdr:nvSpPr>
        <xdr:cNvPr id="708" name="テキスト ボックス 707"/>
        <xdr:cNvSpPr txBox="1"/>
      </xdr:nvSpPr>
      <xdr:spPr>
        <a:xfrm>
          <a:off x="15246428" y="163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50673</xdr:rowOff>
    </xdr:from>
    <xdr:to>
      <xdr:col>76</xdr:col>
      <xdr:colOff>165100</xdr:colOff>
      <xdr:row>95</xdr:row>
      <xdr:rowOff>152273</xdr:rowOff>
    </xdr:to>
    <xdr:sp macro="" textlink="">
      <xdr:nvSpPr>
        <xdr:cNvPr id="709" name="楕円 708"/>
        <xdr:cNvSpPr/>
      </xdr:nvSpPr>
      <xdr:spPr>
        <a:xfrm>
          <a:off x="14541500" y="163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143400</xdr:rowOff>
    </xdr:from>
    <xdr:ext cx="469744" cy="259045"/>
    <xdr:sp macro="" textlink="">
      <xdr:nvSpPr>
        <xdr:cNvPr id="710" name="テキスト ボックス 709"/>
        <xdr:cNvSpPr txBox="1"/>
      </xdr:nvSpPr>
      <xdr:spPr>
        <a:xfrm>
          <a:off x="14357428" y="1643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114046</xdr:rowOff>
    </xdr:from>
    <xdr:to>
      <xdr:col>72</xdr:col>
      <xdr:colOff>38100</xdr:colOff>
      <xdr:row>94</xdr:row>
      <xdr:rowOff>44196</xdr:rowOff>
    </xdr:to>
    <xdr:sp macro="" textlink="">
      <xdr:nvSpPr>
        <xdr:cNvPr id="711" name="楕円 710"/>
        <xdr:cNvSpPr/>
      </xdr:nvSpPr>
      <xdr:spPr>
        <a:xfrm>
          <a:off x="13652500" y="160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35323</xdr:rowOff>
    </xdr:from>
    <xdr:ext cx="469744" cy="259045"/>
    <xdr:sp macro="" textlink="">
      <xdr:nvSpPr>
        <xdr:cNvPr id="712" name="テキスト ボックス 711"/>
        <xdr:cNvSpPr txBox="1"/>
      </xdr:nvSpPr>
      <xdr:spPr>
        <a:xfrm>
          <a:off x="13468428" y="161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136144</xdr:rowOff>
    </xdr:from>
    <xdr:to>
      <xdr:col>67</xdr:col>
      <xdr:colOff>101600</xdr:colOff>
      <xdr:row>94</xdr:row>
      <xdr:rowOff>66294</xdr:rowOff>
    </xdr:to>
    <xdr:sp macro="" textlink="">
      <xdr:nvSpPr>
        <xdr:cNvPr id="713" name="楕円 712"/>
        <xdr:cNvSpPr/>
      </xdr:nvSpPr>
      <xdr:spPr>
        <a:xfrm>
          <a:off x="12763500" y="160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57421</xdr:rowOff>
    </xdr:from>
    <xdr:ext cx="469744" cy="259045"/>
    <xdr:sp macro="" textlink="">
      <xdr:nvSpPr>
        <xdr:cNvPr id="714" name="テキスト ボックス 713"/>
        <xdr:cNvSpPr txBox="1"/>
      </xdr:nvSpPr>
      <xdr:spPr>
        <a:xfrm>
          <a:off x="12579428" y="161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101,347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446,524</a:t>
          </a:r>
          <a:r>
            <a:rPr kumimoji="1" lang="ja-JP" altLang="en-US" sz="1300">
              <a:latin typeface="ＭＳ Ｐゴシック" panose="020B0600070205080204" pitchFamily="50" charset="-128"/>
              <a:ea typeface="ＭＳ Ｐゴシック" panose="020B0600070205080204" pitchFamily="50" charset="-128"/>
            </a:rPr>
            <a:t>円となっている。経年の変化では、民生費の上昇幅は鈍化しているものの、引き続き増加が続いている、これは私立保育園運営費や住居確保給付金、児童相談所関連経費などの増が主な要因である。</a:t>
          </a:r>
        </a:p>
        <a:p>
          <a:r>
            <a:rPr kumimoji="1" lang="ja-JP" altLang="en-US" sz="1300">
              <a:latin typeface="ＭＳ Ｐゴシック" panose="020B0600070205080204" pitchFamily="50" charset="-128"/>
              <a:ea typeface="ＭＳ Ｐゴシック" panose="020B0600070205080204" pitchFamily="50" charset="-128"/>
            </a:rPr>
            <a:t>　また、総務費の上昇については、特別定額給付金給付事業費、衛生費の上昇については、新型コロナウイルス感染症対応に伴うＰＣＲ検査体制の拡充や医療機関支援に係る経費によるものである。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類似団体との比較では、世田谷区は最も人口が多いため、各目的別の歳出の住民一人当たりの額が類似団体平均を下回っている項目が多い。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２年度の収支状況を踏まえ、積立を行ったことにより、標準財政規模比で前年度から増加した。また、実質収支額および実質単年度収支については、特別区税の増などにより、標準財政規模比で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一般会計、国民健康保険事業会計ほか全ての特別会計において、実質収支は黒字の状況である。</a:t>
          </a:r>
        </a:p>
        <a:p>
          <a:r>
            <a:rPr kumimoji="1" lang="ja-JP" altLang="en-US" sz="1400">
              <a:latin typeface="ＭＳ ゴシック" pitchFamily="49" charset="-128"/>
              <a:ea typeface="ＭＳ ゴシック" pitchFamily="49" charset="-128"/>
            </a:rPr>
            <a:t>　このうち、一般会計では、特別区税が納税者数の増加などにより増額となったことにより、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ポイント上昇している。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428421488</v>
      </c>
      <c r="BO4" s="426"/>
      <c r="BP4" s="426"/>
      <c r="BQ4" s="426"/>
      <c r="BR4" s="426"/>
      <c r="BS4" s="426"/>
      <c r="BT4" s="426"/>
      <c r="BU4" s="427"/>
      <c r="BV4" s="425">
        <v>329629725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4.9000000000000004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410968584</v>
      </c>
      <c r="BO5" s="431"/>
      <c r="BP5" s="431"/>
      <c r="BQ5" s="431"/>
      <c r="BR5" s="431"/>
      <c r="BS5" s="431"/>
      <c r="BT5" s="431"/>
      <c r="BU5" s="432"/>
      <c r="BV5" s="430">
        <v>316695177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81.7</v>
      </c>
      <c r="CU5" s="401"/>
      <c r="CV5" s="401"/>
      <c r="CW5" s="401"/>
      <c r="CX5" s="401"/>
      <c r="CY5" s="401"/>
      <c r="CZ5" s="401"/>
      <c r="DA5" s="402"/>
      <c r="DB5" s="400">
        <v>81.400000000000006</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17452904</v>
      </c>
      <c r="BO6" s="431"/>
      <c r="BP6" s="431"/>
      <c r="BQ6" s="431"/>
      <c r="BR6" s="431"/>
      <c r="BS6" s="431"/>
      <c r="BT6" s="431"/>
      <c r="BU6" s="432"/>
      <c r="BV6" s="430">
        <v>12934548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81.7</v>
      </c>
      <c r="CU6" s="584"/>
      <c r="CV6" s="584"/>
      <c r="CW6" s="584"/>
      <c r="CX6" s="584"/>
      <c r="CY6" s="584"/>
      <c r="CZ6" s="584"/>
      <c r="DA6" s="585"/>
      <c r="DB6" s="583">
        <v>81.400000000000006</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5215054</v>
      </c>
      <c r="BO7" s="431"/>
      <c r="BP7" s="431"/>
      <c r="BQ7" s="431"/>
      <c r="BR7" s="431"/>
      <c r="BS7" s="431"/>
      <c r="BT7" s="431"/>
      <c r="BU7" s="432"/>
      <c r="BV7" s="430">
        <v>3088759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199534753</v>
      </c>
      <c r="CU7" s="431"/>
      <c r="CV7" s="431"/>
      <c r="CW7" s="431"/>
      <c r="CX7" s="431"/>
      <c r="CY7" s="431"/>
      <c r="CZ7" s="431"/>
      <c r="DA7" s="432"/>
      <c r="DB7" s="430">
        <v>200711618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12237850</v>
      </c>
      <c r="BO8" s="431"/>
      <c r="BP8" s="431"/>
      <c r="BQ8" s="431"/>
      <c r="BR8" s="431"/>
      <c r="BS8" s="431"/>
      <c r="BT8" s="431"/>
      <c r="BU8" s="432"/>
      <c r="BV8" s="430">
        <v>9845789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0.71</v>
      </c>
      <c r="CU8" s="544"/>
      <c r="CV8" s="544"/>
      <c r="CW8" s="544"/>
      <c r="CX8" s="544"/>
      <c r="CY8" s="544"/>
      <c r="CZ8" s="544"/>
      <c r="DA8" s="545"/>
      <c r="DB8" s="543">
        <v>0.71</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943664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2392061</v>
      </c>
      <c r="BO9" s="431"/>
      <c r="BP9" s="431"/>
      <c r="BQ9" s="431"/>
      <c r="BR9" s="431"/>
      <c r="BS9" s="431"/>
      <c r="BT9" s="431"/>
      <c r="BU9" s="432"/>
      <c r="BV9" s="430">
        <v>2177674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2.2999999999999998</v>
      </c>
      <c r="CU9" s="401"/>
      <c r="CV9" s="401"/>
      <c r="CW9" s="401"/>
      <c r="CX9" s="401"/>
      <c r="CY9" s="401"/>
      <c r="CZ9" s="401"/>
      <c r="DA9" s="402"/>
      <c r="DB9" s="400">
        <v>2.4</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903346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5081120</v>
      </c>
      <c r="BO10" s="431"/>
      <c r="BP10" s="431"/>
      <c r="BQ10" s="431"/>
      <c r="BR10" s="431"/>
      <c r="BS10" s="431"/>
      <c r="BT10" s="431"/>
      <c r="BU10" s="432"/>
      <c r="BV10" s="430">
        <v>1078166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920372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898208</v>
      </c>
      <c r="S13" s="534"/>
      <c r="T13" s="534"/>
      <c r="U13" s="534"/>
      <c r="V13" s="535"/>
      <c r="W13" s="521" t="s">
        <v>139</v>
      </c>
      <c r="X13" s="443"/>
      <c r="Y13" s="443"/>
      <c r="Z13" s="443"/>
      <c r="AA13" s="443"/>
      <c r="AB13" s="444"/>
      <c r="AC13" s="406">
        <v>1226</v>
      </c>
      <c r="AD13" s="407"/>
      <c r="AE13" s="407"/>
      <c r="AF13" s="407"/>
      <c r="AG13" s="408"/>
      <c r="AH13" s="406">
        <v>1238</v>
      </c>
      <c r="AI13" s="407"/>
      <c r="AJ13" s="407"/>
      <c r="AK13" s="407"/>
      <c r="AL13" s="409"/>
      <c r="AM13" s="499" t="s">
        <v>140</v>
      </c>
      <c r="AN13" s="404"/>
      <c r="AO13" s="404"/>
      <c r="AP13" s="404"/>
      <c r="AQ13" s="404"/>
      <c r="AR13" s="404"/>
      <c r="AS13" s="404"/>
      <c r="AT13" s="405"/>
      <c r="AU13" s="487" t="s">
        <v>102</v>
      </c>
      <c r="AV13" s="488"/>
      <c r="AW13" s="488"/>
      <c r="AX13" s="488"/>
      <c r="AY13" s="410" t="s">
        <v>141</v>
      </c>
      <c r="AZ13" s="411"/>
      <c r="BA13" s="411"/>
      <c r="BB13" s="411"/>
      <c r="BC13" s="411"/>
      <c r="BD13" s="411"/>
      <c r="BE13" s="411"/>
      <c r="BF13" s="411"/>
      <c r="BG13" s="411"/>
      <c r="BH13" s="411"/>
      <c r="BI13" s="411"/>
      <c r="BJ13" s="411"/>
      <c r="BK13" s="411"/>
      <c r="BL13" s="411"/>
      <c r="BM13" s="412"/>
      <c r="BN13" s="430">
        <v>7473181</v>
      </c>
      <c r="BO13" s="431"/>
      <c r="BP13" s="431"/>
      <c r="BQ13" s="431"/>
      <c r="BR13" s="431"/>
      <c r="BS13" s="431"/>
      <c r="BT13" s="431"/>
      <c r="BU13" s="432"/>
      <c r="BV13" s="430">
        <v>3255840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-3.8</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917486</v>
      </c>
      <c r="S14" s="534"/>
      <c r="T14" s="534"/>
      <c r="U14" s="534"/>
      <c r="V14" s="535"/>
      <c r="W14" s="536"/>
      <c r="X14" s="446"/>
      <c r="Y14" s="446"/>
      <c r="Z14" s="446"/>
      <c r="AA14" s="446"/>
      <c r="AB14" s="447"/>
      <c r="AC14" s="526">
        <v>0.4</v>
      </c>
      <c r="AD14" s="527"/>
      <c r="AE14" s="527"/>
      <c r="AF14" s="527"/>
      <c r="AG14" s="528"/>
      <c r="AH14" s="526">
        <v>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894452</v>
      </c>
      <c r="S15" s="534"/>
      <c r="T15" s="534"/>
      <c r="U15" s="534"/>
      <c r="V15" s="535"/>
      <c r="W15" s="521" t="s">
        <v>146</v>
      </c>
      <c r="X15" s="443"/>
      <c r="Y15" s="443"/>
      <c r="Z15" s="443"/>
      <c r="AA15" s="443"/>
      <c r="AB15" s="444"/>
      <c r="AC15" s="406">
        <v>38943</v>
      </c>
      <c r="AD15" s="407"/>
      <c r="AE15" s="407"/>
      <c r="AF15" s="407"/>
      <c r="AG15" s="408"/>
      <c r="AH15" s="406">
        <v>40152</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129358945</v>
      </c>
      <c r="BO15" s="426"/>
      <c r="BP15" s="426"/>
      <c r="BQ15" s="426"/>
      <c r="BR15" s="426"/>
      <c r="BS15" s="426"/>
      <c r="BT15" s="426"/>
      <c r="BU15" s="427"/>
      <c r="BV15" s="425">
        <v>123873745</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13</v>
      </c>
      <c r="AD16" s="527"/>
      <c r="AE16" s="527"/>
      <c r="AF16" s="527"/>
      <c r="AG16" s="528"/>
      <c r="AH16" s="526">
        <v>12.5</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175909713</v>
      </c>
      <c r="BO16" s="431"/>
      <c r="BP16" s="431"/>
      <c r="BQ16" s="431"/>
      <c r="BR16" s="431"/>
      <c r="BS16" s="431"/>
      <c r="BT16" s="431"/>
      <c r="BU16" s="432"/>
      <c r="BV16" s="430">
        <v>177070176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259543</v>
      </c>
      <c r="AD17" s="407"/>
      <c r="AE17" s="407"/>
      <c r="AF17" s="407"/>
      <c r="AG17" s="408"/>
      <c r="AH17" s="406">
        <v>280286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199534753</v>
      </c>
      <c r="BO17" s="431"/>
      <c r="BP17" s="431"/>
      <c r="BQ17" s="431"/>
      <c r="BR17" s="431"/>
      <c r="BS17" s="431"/>
      <c r="BT17" s="431"/>
      <c r="BU17" s="432"/>
      <c r="BV17" s="430">
        <v>200711618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58.05</v>
      </c>
      <c r="M18" s="495"/>
      <c r="N18" s="495"/>
      <c r="O18" s="495"/>
      <c r="P18" s="495"/>
      <c r="Q18" s="495"/>
      <c r="R18" s="496"/>
      <c r="S18" s="496"/>
      <c r="T18" s="496"/>
      <c r="U18" s="496"/>
      <c r="V18" s="497"/>
      <c r="W18" s="511"/>
      <c r="X18" s="512"/>
      <c r="Y18" s="512"/>
      <c r="Z18" s="512"/>
      <c r="AA18" s="512"/>
      <c r="AB18" s="522"/>
      <c r="AC18" s="394">
        <v>86.6</v>
      </c>
      <c r="AD18" s="395"/>
      <c r="AE18" s="395"/>
      <c r="AF18" s="395"/>
      <c r="AG18" s="498"/>
      <c r="AH18" s="394">
        <v>87.1</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166085318</v>
      </c>
      <c r="BO18" s="431"/>
      <c r="BP18" s="431"/>
      <c r="BQ18" s="431"/>
      <c r="BR18" s="431"/>
      <c r="BS18" s="431"/>
      <c r="BT18" s="431"/>
      <c r="BU18" s="432"/>
      <c r="BV18" s="430">
        <v>166784386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16256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223898277</v>
      </c>
      <c r="BO19" s="431"/>
      <c r="BP19" s="431"/>
      <c r="BQ19" s="431"/>
      <c r="BR19" s="431"/>
      <c r="BS19" s="431"/>
      <c r="BT19" s="431"/>
      <c r="BU19" s="432"/>
      <c r="BV19" s="430">
        <v>222757402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492065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70658353</v>
      </c>
      <c r="BO23" s="431"/>
      <c r="BP23" s="431"/>
      <c r="BQ23" s="431"/>
      <c r="BR23" s="431"/>
      <c r="BS23" s="431"/>
      <c r="BT23" s="431"/>
      <c r="BU23" s="432"/>
      <c r="BV23" s="430">
        <v>67610194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10501</v>
      </c>
      <c r="R24" s="407"/>
      <c r="S24" s="407"/>
      <c r="T24" s="407"/>
      <c r="U24" s="407"/>
      <c r="V24" s="408"/>
      <c r="W24" s="472"/>
      <c r="X24" s="463"/>
      <c r="Y24" s="464"/>
      <c r="Z24" s="403" t="s">
        <v>170</v>
      </c>
      <c r="AA24" s="404"/>
      <c r="AB24" s="404"/>
      <c r="AC24" s="404"/>
      <c r="AD24" s="404"/>
      <c r="AE24" s="404"/>
      <c r="AF24" s="404"/>
      <c r="AG24" s="405"/>
      <c r="AH24" s="406">
        <v>5285</v>
      </c>
      <c r="AI24" s="407"/>
      <c r="AJ24" s="407"/>
      <c r="AK24" s="407"/>
      <c r="AL24" s="408"/>
      <c r="AM24" s="406">
        <v>15421630</v>
      </c>
      <c r="AN24" s="407"/>
      <c r="AO24" s="407"/>
      <c r="AP24" s="407"/>
      <c r="AQ24" s="407"/>
      <c r="AR24" s="408"/>
      <c r="AS24" s="406">
        <v>2918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34253365</v>
      </c>
      <c r="BO24" s="431"/>
      <c r="BP24" s="431"/>
      <c r="BQ24" s="431"/>
      <c r="BR24" s="431"/>
      <c r="BS24" s="431"/>
      <c r="BT24" s="431"/>
      <c r="BU24" s="432"/>
      <c r="BV24" s="430">
        <v>35065117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3</v>
      </c>
      <c r="M25" s="407"/>
      <c r="N25" s="407"/>
      <c r="O25" s="407"/>
      <c r="P25" s="408"/>
      <c r="Q25" s="406">
        <v>8083</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73703810</v>
      </c>
      <c r="BO25" s="426"/>
      <c r="BP25" s="426"/>
      <c r="BQ25" s="426"/>
      <c r="BR25" s="426"/>
      <c r="BS25" s="426"/>
      <c r="BT25" s="426"/>
      <c r="BU25" s="427"/>
      <c r="BV25" s="425">
        <v>40737205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176</v>
      </c>
      <c r="F26" s="404"/>
      <c r="G26" s="404"/>
      <c r="H26" s="404"/>
      <c r="I26" s="404"/>
      <c r="J26" s="404"/>
      <c r="K26" s="405"/>
      <c r="L26" s="406">
        <v>1</v>
      </c>
      <c r="M26" s="407"/>
      <c r="N26" s="407"/>
      <c r="O26" s="407"/>
      <c r="P26" s="408"/>
      <c r="Q26" s="406">
        <v>7788</v>
      </c>
      <c r="R26" s="407"/>
      <c r="S26" s="407"/>
      <c r="T26" s="407"/>
      <c r="U26" s="407"/>
      <c r="V26" s="408"/>
      <c r="W26" s="472"/>
      <c r="X26" s="463"/>
      <c r="Y26" s="464"/>
      <c r="Z26" s="403" t="s">
        <v>177</v>
      </c>
      <c r="AA26" s="485"/>
      <c r="AB26" s="485"/>
      <c r="AC26" s="485"/>
      <c r="AD26" s="485"/>
      <c r="AE26" s="485"/>
      <c r="AF26" s="485"/>
      <c r="AG26" s="486"/>
      <c r="AH26" s="406">
        <v>589</v>
      </c>
      <c r="AI26" s="407"/>
      <c r="AJ26" s="407"/>
      <c r="AK26" s="407"/>
      <c r="AL26" s="408"/>
      <c r="AM26" s="406">
        <v>1713401</v>
      </c>
      <c r="AN26" s="407"/>
      <c r="AO26" s="407"/>
      <c r="AP26" s="407"/>
      <c r="AQ26" s="407"/>
      <c r="AR26" s="408"/>
      <c r="AS26" s="406">
        <v>2909</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9269</v>
      </c>
      <c r="R27" s="407"/>
      <c r="S27" s="407"/>
      <c r="T27" s="407"/>
      <c r="U27" s="407"/>
      <c r="V27" s="408"/>
      <c r="W27" s="472"/>
      <c r="X27" s="463"/>
      <c r="Y27" s="464"/>
      <c r="Z27" s="403" t="s">
        <v>180</v>
      </c>
      <c r="AA27" s="404"/>
      <c r="AB27" s="404"/>
      <c r="AC27" s="404"/>
      <c r="AD27" s="404"/>
      <c r="AE27" s="404"/>
      <c r="AF27" s="404"/>
      <c r="AG27" s="405"/>
      <c r="AH27" s="406">
        <v>58</v>
      </c>
      <c r="AI27" s="407"/>
      <c r="AJ27" s="407"/>
      <c r="AK27" s="407"/>
      <c r="AL27" s="408"/>
      <c r="AM27" s="406">
        <v>201770</v>
      </c>
      <c r="AN27" s="407"/>
      <c r="AO27" s="407"/>
      <c r="AP27" s="407"/>
      <c r="AQ27" s="407"/>
      <c r="AR27" s="408"/>
      <c r="AS27" s="406">
        <v>3479</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174</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7848</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38120541</v>
      </c>
      <c r="BO28" s="426"/>
      <c r="BP28" s="426"/>
      <c r="BQ28" s="426"/>
      <c r="BR28" s="426"/>
      <c r="BS28" s="426"/>
      <c r="BT28" s="426"/>
      <c r="BU28" s="427"/>
      <c r="BV28" s="425">
        <v>33039421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50</v>
      </c>
      <c r="M29" s="407"/>
      <c r="N29" s="407"/>
      <c r="O29" s="407"/>
      <c r="P29" s="408"/>
      <c r="Q29" s="406">
        <v>6147</v>
      </c>
      <c r="R29" s="407"/>
      <c r="S29" s="407"/>
      <c r="T29" s="407"/>
      <c r="U29" s="407"/>
      <c r="V29" s="408"/>
      <c r="W29" s="473"/>
      <c r="X29" s="474"/>
      <c r="Y29" s="475"/>
      <c r="Z29" s="403" t="s">
        <v>186</v>
      </c>
      <c r="AA29" s="404"/>
      <c r="AB29" s="404"/>
      <c r="AC29" s="404"/>
      <c r="AD29" s="404"/>
      <c r="AE29" s="404"/>
      <c r="AF29" s="404"/>
      <c r="AG29" s="405"/>
      <c r="AH29" s="406">
        <v>5343</v>
      </c>
      <c r="AI29" s="407"/>
      <c r="AJ29" s="407"/>
      <c r="AK29" s="407"/>
      <c r="AL29" s="408"/>
      <c r="AM29" s="406">
        <v>15623400</v>
      </c>
      <c r="AN29" s="407"/>
      <c r="AO29" s="407"/>
      <c r="AP29" s="407"/>
      <c r="AQ29" s="407"/>
      <c r="AR29" s="408"/>
      <c r="AS29" s="406">
        <v>2924</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6454361</v>
      </c>
      <c r="BO29" s="431"/>
      <c r="BP29" s="431"/>
      <c r="BQ29" s="431"/>
      <c r="BR29" s="431"/>
      <c r="BS29" s="431"/>
      <c r="BT29" s="431"/>
      <c r="BU29" s="432"/>
      <c r="BV29" s="430">
        <v>6440668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67286141</v>
      </c>
      <c r="BO30" s="434"/>
      <c r="BP30" s="434"/>
      <c r="BQ30" s="434"/>
      <c r="BR30" s="434"/>
      <c r="BS30" s="434"/>
      <c r="BT30" s="434"/>
      <c r="BU30" s="435"/>
      <c r="BV30" s="433">
        <v>66542947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12</v>
      </c>
      <c r="CP34" s="389"/>
      <c r="CQ34" s="388" t="str">
        <f>IF('各会計、関係団体の財政状況及び健全化判断比率'!BS7="","",'各会計、関係団体の財政状況及び健全化判断比率'!BS7)</f>
        <v>世田谷区保健センター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学校給食費会計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f t="shared" ref="CO35:CO43" si="3">IF(CQ35="","",CO34+1)</f>
        <v>13</v>
      </c>
      <c r="CP35" s="389"/>
      <c r="CQ35" s="388" t="str">
        <f>IF('各会計、関係団体の財政状況及び健全化判断比率'!BS8="","",'各会計、関係団体の財政状況及び健全化判断比率'!BS8)</f>
        <v>世田谷区スポーツ振興財団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介護保険事業会計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臨海部広域斎場組合</v>
      </c>
      <c r="BZ36" s="388"/>
      <c r="CA36" s="388"/>
      <c r="CB36" s="388"/>
      <c r="CC36" s="388"/>
      <c r="CD36" s="388"/>
      <c r="CE36" s="388"/>
      <c r="CF36" s="388"/>
      <c r="CG36" s="388"/>
      <c r="CH36" s="388"/>
      <c r="CI36" s="388"/>
      <c r="CJ36" s="388"/>
      <c r="CK36" s="388"/>
      <c r="CL36" s="388"/>
      <c r="CM36" s="388"/>
      <c r="CN36" s="214"/>
      <c r="CO36" s="389">
        <f t="shared" si="3"/>
        <v>14</v>
      </c>
      <c r="CP36" s="389"/>
      <c r="CQ36" s="388" t="str">
        <f>IF('各会計、関係団体の財政状況及び健全化判断比率'!BS9="","",'各会計、関係団体の財政状況及び健全化判断比率'!BS9)</f>
        <v>世田谷サービス公社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東京二十三区清掃一部事務組合</v>
      </c>
      <c r="BZ37" s="388"/>
      <c r="CA37" s="388"/>
      <c r="CB37" s="388"/>
      <c r="CC37" s="388"/>
      <c r="CD37" s="388"/>
      <c r="CE37" s="388"/>
      <c r="CF37" s="388"/>
      <c r="CG37" s="388"/>
      <c r="CH37" s="388"/>
      <c r="CI37" s="388"/>
      <c r="CJ37" s="388"/>
      <c r="CK37" s="388"/>
      <c r="CL37" s="388"/>
      <c r="CM37" s="388"/>
      <c r="CN37" s="214"/>
      <c r="CO37" s="389">
        <f t="shared" si="3"/>
        <v>15</v>
      </c>
      <c r="CP37" s="389"/>
      <c r="CQ37" s="388" t="str">
        <f>IF('各会計、関係団体の財政状況及び健全化判断比率'!BS10="","",'各会計、関係団体の財政状況及び健全化判断比率'!BS10)</f>
        <v>世田谷川場ふるさと公社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東京都後期高齢者医療広域連合（一般会計）</v>
      </c>
      <c r="BZ38" s="388"/>
      <c r="CA38" s="388"/>
      <c r="CB38" s="388"/>
      <c r="CC38" s="388"/>
      <c r="CD38" s="388"/>
      <c r="CE38" s="388"/>
      <c r="CF38" s="388"/>
      <c r="CG38" s="388"/>
      <c r="CH38" s="388"/>
      <c r="CI38" s="388"/>
      <c r="CJ38" s="388"/>
      <c r="CK38" s="388"/>
      <c r="CL38" s="388"/>
      <c r="CM38" s="388"/>
      <c r="CN38" s="214"/>
      <c r="CO38" s="389">
        <f t="shared" si="3"/>
        <v>16</v>
      </c>
      <c r="CP38" s="389"/>
      <c r="CQ38" s="388" t="str">
        <f>IF('各会計、関係団体の財政状況及び健全化判断比率'!BS11="","",'各会計、関係団体の財政状況及び健全化判断比率'!BS11)</f>
        <v>世田谷区土地開発公社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東京都後期高齢者医療広域連合
（後期高齢者医療特別会計）</v>
      </c>
      <c r="BZ39" s="388"/>
      <c r="CA39" s="388"/>
      <c r="CB39" s="388"/>
      <c r="CC39" s="388"/>
      <c r="CD39" s="388"/>
      <c r="CE39" s="388"/>
      <c r="CF39" s="388"/>
      <c r="CG39" s="388"/>
      <c r="CH39" s="388"/>
      <c r="CI39" s="388"/>
      <c r="CJ39" s="388"/>
      <c r="CK39" s="388"/>
      <c r="CL39" s="388"/>
      <c r="CM39" s="388"/>
      <c r="CN39" s="214"/>
      <c r="CO39" s="389">
        <f t="shared" si="3"/>
        <v>17</v>
      </c>
      <c r="CP39" s="389"/>
      <c r="CQ39" s="388" t="str">
        <f>IF('各会計、関係団体の財政状況及び健全化判断比率'!BS12="","",'各会計、関係団体の財政状況及び健全化判断比率'!BS12)</f>
        <v>せたがや文化財団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18</v>
      </c>
      <c r="CP40" s="389"/>
      <c r="CQ40" s="388" t="str">
        <f>IF('各会計、関係団体の財政状況及び健全化判断比率'!BS13="","",'各会計、関係団体の財政状況及び健全化判断比率'!BS13)</f>
        <v>世田谷区産業振興公社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19</v>
      </c>
      <c r="CP41" s="389"/>
      <c r="CQ41" s="388" t="str">
        <f>IF('各会計、関係団体の財政状況及び健全化判断比率'!BS14="","",'各会計、関係団体の財政状況及び健全化判断比率'!BS14)</f>
        <v>世田谷トラストまちづくり</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fjtB6keUJNHj7tLSYOG3WfvqU/SCmYBLDFG+BSSH+HG/dCrQz5uqX9+gxg6kbtrzjH83Az63icAoB9mi4Nz5Ww==" saltValue="OdLdZJpztmKt0awochsT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2" t="s">
        <v>562</v>
      </c>
      <c r="D34" s="1212"/>
      <c r="E34" s="1213"/>
      <c r="F34" s="32">
        <v>4.66</v>
      </c>
      <c r="G34" s="33">
        <v>3.26</v>
      </c>
      <c r="H34" s="33">
        <v>3.87</v>
      </c>
      <c r="I34" s="33">
        <v>4.88</v>
      </c>
      <c r="J34" s="34">
        <v>6.98</v>
      </c>
      <c r="K34" s="22"/>
      <c r="L34" s="22"/>
      <c r="M34" s="22"/>
      <c r="N34" s="22"/>
      <c r="O34" s="22"/>
      <c r="P34" s="22"/>
    </row>
    <row r="35" spans="1:16" ht="39" customHeight="1" x14ac:dyDescent="0.2">
      <c r="A35" s="22"/>
      <c r="B35" s="35"/>
      <c r="C35" s="1206" t="s">
        <v>563</v>
      </c>
      <c r="D35" s="1207"/>
      <c r="E35" s="1208"/>
      <c r="F35" s="36">
        <v>0.84</v>
      </c>
      <c r="G35" s="37">
        <v>0.93</v>
      </c>
      <c r="H35" s="37">
        <v>0.89</v>
      </c>
      <c r="I35" s="37">
        <v>1.47</v>
      </c>
      <c r="J35" s="38">
        <v>1.21</v>
      </c>
      <c r="K35" s="22"/>
      <c r="L35" s="22"/>
      <c r="M35" s="22"/>
      <c r="N35" s="22"/>
      <c r="O35" s="22"/>
      <c r="P35" s="22"/>
    </row>
    <row r="36" spans="1:16" ht="39" customHeight="1" x14ac:dyDescent="0.2">
      <c r="A36" s="22"/>
      <c r="B36" s="35"/>
      <c r="C36" s="1206" t="s">
        <v>564</v>
      </c>
      <c r="D36" s="1207"/>
      <c r="E36" s="1208"/>
      <c r="F36" s="36">
        <v>0.34</v>
      </c>
      <c r="G36" s="37">
        <v>0.96</v>
      </c>
      <c r="H36" s="37">
        <v>0.23</v>
      </c>
      <c r="I36" s="37">
        <v>0.18</v>
      </c>
      <c r="J36" s="38">
        <v>0.59</v>
      </c>
      <c r="K36" s="22"/>
      <c r="L36" s="22"/>
      <c r="M36" s="22"/>
      <c r="N36" s="22"/>
      <c r="O36" s="22"/>
      <c r="P36" s="22"/>
    </row>
    <row r="37" spans="1:16" ht="39" customHeight="1" x14ac:dyDescent="0.2">
      <c r="A37" s="22"/>
      <c r="B37" s="35"/>
      <c r="C37" s="1206" t="s">
        <v>565</v>
      </c>
      <c r="D37" s="1207"/>
      <c r="E37" s="1208"/>
      <c r="F37" s="36">
        <v>0.61</v>
      </c>
      <c r="G37" s="37">
        <v>0.43</v>
      </c>
      <c r="H37" s="37">
        <v>0.34</v>
      </c>
      <c r="I37" s="37">
        <v>0.28000000000000003</v>
      </c>
      <c r="J37" s="38">
        <v>0.34</v>
      </c>
      <c r="K37" s="22"/>
      <c r="L37" s="22"/>
      <c r="M37" s="22"/>
      <c r="N37" s="22"/>
      <c r="O37" s="22"/>
      <c r="P37" s="22"/>
    </row>
    <row r="38" spans="1:16" ht="39" customHeight="1" x14ac:dyDescent="0.2">
      <c r="A38" s="22"/>
      <c r="B38" s="35"/>
      <c r="C38" s="1206" t="s">
        <v>566</v>
      </c>
      <c r="D38" s="1207"/>
      <c r="E38" s="1208"/>
      <c r="F38" s="36">
        <v>0</v>
      </c>
      <c r="G38" s="37">
        <v>0</v>
      </c>
      <c r="H38" s="37">
        <v>0</v>
      </c>
      <c r="I38" s="37">
        <v>0.01</v>
      </c>
      <c r="J38" s="38">
        <v>0.02</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567</v>
      </c>
      <c r="D42" s="1207"/>
      <c r="E42" s="1208"/>
      <c r="F42" s="36" t="s">
        <v>514</v>
      </c>
      <c r="G42" s="37" t="s">
        <v>514</v>
      </c>
      <c r="H42" s="37" t="s">
        <v>514</v>
      </c>
      <c r="I42" s="37" t="s">
        <v>514</v>
      </c>
      <c r="J42" s="38" t="s">
        <v>514</v>
      </c>
      <c r="K42" s="22"/>
      <c r="L42" s="22"/>
      <c r="M42" s="22"/>
      <c r="N42" s="22"/>
      <c r="O42" s="22"/>
      <c r="P42" s="22"/>
    </row>
    <row r="43" spans="1:16" ht="39" customHeight="1" thickBot="1" x14ac:dyDescent="0.25">
      <c r="A43" s="22"/>
      <c r="B43" s="40"/>
      <c r="C43" s="1209" t="s">
        <v>568</v>
      </c>
      <c r="D43" s="1210"/>
      <c r="E43" s="1211"/>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khVdLlZfuxAittN15QZ9ksVh3Ps5jGY29vIpbHg1SDP9nMVs5q5Kxg3jnedcUVLJoHSMQg//HT2/u5ZHyaDaQ==" saltValue="TKAs3dvdLsKVe8JkPdK0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9"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5583</v>
      </c>
      <c r="L45" s="60">
        <v>5301</v>
      </c>
      <c r="M45" s="60">
        <v>4788</v>
      </c>
      <c r="N45" s="60">
        <v>4573</v>
      </c>
      <c r="O45" s="61">
        <v>4336</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2">
      <c r="A47" s="48"/>
      <c r="B47" s="1234"/>
      <c r="C47" s="1235"/>
      <c r="D47" s="62"/>
      <c r="E47" s="1216" t="s">
        <v>14</v>
      </c>
      <c r="F47" s="1216"/>
      <c r="G47" s="1216"/>
      <c r="H47" s="1216"/>
      <c r="I47" s="1216"/>
      <c r="J47" s="1217"/>
      <c r="K47" s="63">
        <v>149</v>
      </c>
      <c r="L47" s="64">
        <v>382</v>
      </c>
      <c r="M47" s="64">
        <v>582</v>
      </c>
      <c r="N47" s="64">
        <v>823</v>
      </c>
      <c r="O47" s="65">
        <v>998</v>
      </c>
      <c r="P47" s="48"/>
      <c r="Q47" s="48"/>
      <c r="R47" s="48"/>
      <c r="S47" s="48"/>
      <c r="T47" s="48"/>
      <c r="U47" s="48"/>
    </row>
    <row r="48" spans="1:21" ht="30.75" customHeight="1" x14ac:dyDescent="0.2">
      <c r="A48" s="48"/>
      <c r="B48" s="1234"/>
      <c r="C48" s="1235"/>
      <c r="D48" s="62"/>
      <c r="E48" s="1216" t="s">
        <v>15</v>
      </c>
      <c r="F48" s="1216"/>
      <c r="G48" s="1216"/>
      <c r="H48" s="1216"/>
      <c r="I48" s="1216"/>
      <c r="J48" s="1217"/>
      <c r="K48" s="63" t="s">
        <v>514</v>
      </c>
      <c r="L48" s="64" t="s">
        <v>514</v>
      </c>
      <c r="M48" s="64" t="s">
        <v>514</v>
      </c>
      <c r="N48" s="64" t="s">
        <v>514</v>
      </c>
      <c r="O48" s="65" t="s">
        <v>514</v>
      </c>
      <c r="P48" s="48"/>
      <c r="Q48" s="48"/>
      <c r="R48" s="48"/>
      <c r="S48" s="48"/>
      <c r="T48" s="48"/>
      <c r="U48" s="48"/>
    </row>
    <row r="49" spans="1:21" ht="30.75" customHeight="1" x14ac:dyDescent="0.2">
      <c r="A49" s="48"/>
      <c r="B49" s="1234"/>
      <c r="C49" s="1235"/>
      <c r="D49" s="62"/>
      <c r="E49" s="1216" t="s">
        <v>16</v>
      </c>
      <c r="F49" s="1216"/>
      <c r="G49" s="1216"/>
      <c r="H49" s="1216"/>
      <c r="I49" s="1216"/>
      <c r="J49" s="1217"/>
      <c r="K49" s="63">
        <v>311</v>
      </c>
      <c r="L49" s="64">
        <v>250</v>
      </c>
      <c r="M49" s="64">
        <v>258</v>
      </c>
      <c r="N49" s="64">
        <v>239</v>
      </c>
      <c r="O49" s="65">
        <v>269</v>
      </c>
      <c r="P49" s="48"/>
      <c r="Q49" s="48"/>
      <c r="R49" s="48"/>
      <c r="S49" s="48"/>
      <c r="T49" s="48"/>
      <c r="U49" s="48"/>
    </row>
    <row r="50" spans="1:21" ht="30.75" customHeight="1" x14ac:dyDescent="0.2">
      <c r="A50" s="48"/>
      <c r="B50" s="1234"/>
      <c r="C50" s="1235"/>
      <c r="D50" s="62"/>
      <c r="E50" s="1216" t="s">
        <v>17</v>
      </c>
      <c r="F50" s="1216"/>
      <c r="G50" s="1216"/>
      <c r="H50" s="1216"/>
      <c r="I50" s="1216"/>
      <c r="J50" s="1217"/>
      <c r="K50" s="63">
        <v>6933</v>
      </c>
      <c r="L50" s="64">
        <v>1347</v>
      </c>
      <c r="M50" s="64">
        <v>2613</v>
      </c>
      <c r="N50" s="64">
        <v>1830</v>
      </c>
      <c r="O50" s="65">
        <v>3600</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16628</v>
      </c>
      <c r="L52" s="64">
        <v>16144</v>
      </c>
      <c r="M52" s="64">
        <v>15664</v>
      </c>
      <c r="N52" s="64">
        <v>15395</v>
      </c>
      <c r="O52" s="65">
        <v>15147</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-3652</v>
      </c>
      <c r="L53" s="69">
        <v>-8864</v>
      </c>
      <c r="M53" s="69">
        <v>-7423</v>
      </c>
      <c r="N53" s="69">
        <v>-7930</v>
      </c>
      <c r="O53" s="70">
        <v>-5944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22" t="s">
        <v>25</v>
      </c>
      <c r="C57" s="1223"/>
      <c r="D57" s="1226" t="s">
        <v>26</v>
      </c>
      <c r="E57" s="1227"/>
      <c r="F57" s="1227"/>
      <c r="G57" s="1227"/>
      <c r="H57" s="1227"/>
      <c r="I57" s="1227"/>
      <c r="J57" s="1228"/>
      <c r="K57" s="83">
        <v>6373.576</v>
      </c>
      <c r="L57" s="84">
        <v>6391.2860000000001</v>
      </c>
      <c r="M57" s="84">
        <v>6409.6270000000004</v>
      </c>
      <c r="N57" s="84">
        <v>6426</v>
      </c>
      <c r="O57" s="85">
        <v>6441</v>
      </c>
    </row>
    <row r="58" spans="1:21" ht="31.5" customHeight="1" thickBot="1" x14ac:dyDescent="0.25">
      <c r="B58" s="1224"/>
      <c r="C58" s="1225"/>
      <c r="D58" s="1229" t="s">
        <v>27</v>
      </c>
      <c r="E58" s="1230"/>
      <c r="F58" s="1230"/>
      <c r="G58" s="1230"/>
      <c r="H58" s="1230"/>
      <c r="I58" s="1230"/>
      <c r="J58" s="1231"/>
      <c r="K58" s="86">
        <v>312.36700000000002</v>
      </c>
      <c r="L58" s="87">
        <v>294.267</v>
      </c>
      <c r="M58" s="87">
        <v>433.697</v>
      </c>
      <c r="N58" s="87">
        <v>1015</v>
      </c>
      <c r="O58" s="88">
        <v>1672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5qTtkZfLP8W0PEJsebVdVephDWUmeWzwMCVmlCcGRj03xp0A3YjhUNr5lhdfiFex7/POOXZs8UNC1FHWf2DoQ==" saltValue="otHxMdI0nInkt8kENTq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2"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52" t="s">
        <v>30</v>
      </c>
      <c r="C41" s="1253"/>
      <c r="D41" s="102"/>
      <c r="E41" s="1254" t="s">
        <v>31</v>
      </c>
      <c r="F41" s="1254"/>
      <c r="G41" s="1254"/>
      <c r="H41" s="1255"/>
      <c r="I41" s="103">
        <v>52935</v>
      </c>
      <c r="J41" s="104">
        <v>59312</v>
      </c>
      <c r="K41" s="104">
        <v>64742</v>
      </c>
      <c r="L41" s="104">
        <v>69759</v>
      </c>
      <c r="M41" s="105">
        <v>73597</v>
      </c>
    </row>
    <row r="42" spans="2:13" ht="27.75" customHeight="1" x14ac:dyDescent="0.2">
      <c r="B42" s="1242"/>
      <c r="C42" s="1243"/>
      <c r="D42" s="106"/>
      <c r="E42" s="1246" t="s">
        <v>32</v>
      </c>
      <c r="F42" s="1246"/>
      <c r="G42" s="1246"/>
      <c r="H42" s="1247"/>
      <c r="I42" s="107">
        <v>10401</v>
      </c>
      <c r="J42" s="108">
        <v>18471</v>
      </c>
      <c r="K42" s="108">
        <v>24823</v>
      </c>
      <c r="L42" s="108">
        <v>27684</v>
      </c>
      <c r="M42" s="109">
        <v>19319</v>
      </c>
    </row>
    <row r="43" spans="2:13" ht="27.75" customHeight="1" x14ac:dyDescent="0.2">
      <c r="B43" s="1242"/>
      <c r="C43" s="1243"/>
      <c r="D43" s="106"/>
      <c r="E43" s="1246" t="s">
        <v>33</v>
      </c>
      <c r="F43" s="1246"/>
      <c r="G43" s="1246"/>
      <c r="H43" s="1247"/>
      <c r="I43" s="107" t="s">
        <v>514</v>
      </c>
      <c r="J43" s="108" t="s">
        <v>514</v>
      </c>
      <c r="K43" s="108" t="s">
        <v>514</v>
      </c>
      <c r="L43" s="108" t="s">
        <v>514</v>
      </c>
      <c r="M43" s="109" t="s">
        <v>514</v>
      </c>
    </row>
    <row r="44" spans="2:13" ht="27.75" customHeight="1" x14ac:dyDescent="0.2">
      <c r="B44" s="1242"/>
      <c r="C44" s="1243"/>
      <c r="D44" s="106"/>
      <c r="E44" s="1246" t="s">
        <v>34</v>
      </c>
      <c r="F44" s="1246"/>
      <c r="G44" s="1246"/>
      <c r="H44" s="1247"/>
      <c r="I44" s="107">
        <v>2514</v>
      </c>
      <c r="J44" s="108">
        <v>2956</v>
      </c>
      <c r="K44" s="108">
        <v>2901</v>
      </c>
      <c r="L44" s="108">
        <v>3000</v>
      </c>
      <c r="M44" s="109">
        <v>3519</v>
      </c>
    </row>
    <row r="45" spans="2:13" ht="27.75" customHeight="1" x14ac:dyDescent="0.2">
      <c r="B45" s="1242"/>
      <c r="C45" s="1243"/>
      <c r="D45" s="106"/>
      <c r="E45" s="1246" t="s">
        <v>35</v>
      </c>
      <c r="F45" s="1246"/>
      <c r="G45" s="1246"/>
      <c r="H45" s="1247"/>
      <c r="I45" s="107">
        <v>37218</v>
      </c>
      <c r="J45" s="108">
        <v>36359</v>
      </c>
      <c r="K45" s="108">
        <v>35072</v>
      </c>
      <c r="L45" s="108">
        <v>33470</v>
      </c>
      <c r="M45" s="109">
        <v>32712</v>
      </c>
    </row>
    <row r="46" spans="2:13" ht="27.75" customHeight="1" x14ac:dyDescent="0.2">
      <c r="B46" s="1242"/>
      <c r="C46" s="1243"/>
      <c r="D46" s="110"/>
      <c r="E46" s="1246" t="s">
        <v>36</v>
      </c>
      <c r="F46" s="1246"/>
      <c r="G46" s="1246"/>
      <c r="H46" s="1247"/>
      <c r="I46" s="107" t="s">
        <v>514</v>
      </c>
      <c r="J46" s="108" t="s">
        <v>514</v>
      </c>
      <c r="K46" s="108" t="s">
        <v>514</v>
      </c>
      <c r="L46" s="108" t="s">
        <v>514</v>
      </c>
      <c r="M46" s="109" t="s">
        <v>514</v>
      </c>
    </row>
    <row r="47" spans="2:13" ht="27.75" customHeight="1" x14ac:dyDescent="0.2">
      <c r="B47" s="1242"/>
      <c r="C47" s="1243"/>
      <c r="D47" s="111"/>
      <c r="E47" s="1256" t="s">
        <v>37</v>
      </c>
      <c r="F47" s="1257"/>
      <c r="G47" s="1257"/>
      <c r="H47" s="1258"/>
      <c r="I47" s="107" t="s">
        <v>514</v>
      </c>
      <c r="J47" s="108" t="s">
        <v>514</v>
      </c>
      <c r="K47" s="108" t="s">
        <v>514</v>
      </c>
      <c r="L47" s="108" t="s">
        <v>514</v>
      </c>
      <c r="M47" s="109" t="s">
        <v>514</v>
      </c>
    </row>
    <row r="48" spans="2:13" ht="27.75" customHeight="1" x14ac:dyDescent="0.2">
      <c r="B48" s="1242"/>
      <c r="C48" s="1243"/>
      <c r="D48" s="106"/>
      <c r="E48" s="1246" t="s">
        <v>38</v>
      </c>
      <c r="F48" s="1246"/>
      <c r="G48" s="1246"/>
      <c r="H48" s="1247"/>
      <c r="I48" s="107" t="s">
        <v>514</v>
      </c>
      <c r="J48" s="108" t="s">
        <v>514</v>
      </c>
      <c r="K48" s="108" t="s">
        <v>514</v>
      </c>
      <c r="L48" s="108" t="s">
        <v>514</v>
      </c>
      <c r="M48" s="109" t="s">
        <v>514</v>
      </c>
    </row>
    <row r="49" spans="2:13" ht="27.75" customHeight="1" x14ac:dyDescent="0.2">
      <c r="B49" s="1244"/>
      <c r="C49" s="1245"/>
      <c r="D49" s="106"/>
      <c r="E49" s="1246" t="s">
        <v>39</v>
      </c>
      <c r="F49" s="1246"/>
      <c r="G49" s="1246"/>
      <c r="H49" s="1247"/>
      <c r="I49" s="107" t="s">
        <v>514</v>
      </c>
      <c r="J49" s="108" t="s">
        <v>514</v>
      </c>
      <c r="K49" s="108" t="s">
        <v>514</v>
      </c>
      <c r="L49" s="108" t="s">
        <v>514</v>
      </c>
      <c r="M49" s="109" t="s">
        <v>514</v>
      </c>
    </row>
    <row r="50" spans="2:13" ht="27.75" customHeight="1" x14ac:dyDescent="0.2">
      <c r="B50" s="1240" t="s">
        <v>40</v>
      </c>
      <c r="C50" s="1241"/>
      <c r="D50" s="112"/>
      <c r="E50" s="1246" t="s">
        <v>41</v>
      </c>
      <c r="F50" s="1246"/>
      <c r="G50" s="1246"/>
      <c r="H50" s="1247"/>
      <c r="I50" s="107">
        <v>81721</v>
      </c>
      <c r="J50" s="108">
        <v>90541</v>
      </c>
      <c r="K50" s="108">
        <v>104070</v>
      </c>
      <c r="L50" s="108">
        <v>113106</v>
      </c>
      <c r="M50" s="109">
        <v>121416</v>
      </c>
    </row>
    <row r="51" spans="2:13" ht="27.75" customHeight="1" x14ac:dyDescent="0.2">
      <c r="B51" s="1242"/>
      <c r="C51" s="1243"/>
      <c r="D51" s="106"/>
      <c r="E51" s="1246" t="s">
        <v>42</v>
      </c>
      <c r="F51" s="1246"/>
      <c r="G51" s="1246"/>
      <c r="H51" s="1247"/>
      <c r="I51" s="107">
        <v>1549</v>
      </c>
      <c r="J51" s="108">
        <v>2974</v>
      </c>
      <c r="K51" s="108">
        <v>4553</v>
      </c>
      <c r="L51" s="108">
        <v>6375</v>
      </c>
      <c r="M51" s="109">
        <v>6212</v>
      </c>
    </row>
    <row r="52" spans="2:13" ht="27.75" customHeight="1" x14ac:dyDescent="0.2">
      <c r="B52" s="1244"/>
      <c r="C52" s="1245"/>
      <c r="D52" s="106"/>
      <c r="E52" s="1246" t="s">
        <v>43</v>
      </c>
      <c r="F52" s="1246"/>
      <c r="G52" s="1246"/>
      <c r="H52" s="1247"/>
      <c r="I52" s="107">
        <v>167859</v>
      </c>
      <c r="J52" s="108">
        <v>155566</v>
      </c>
      <c r="K52" s="108">
        <v>142700</v>
      </c>
      <c r="L52" s="108">
        <v>130515</v>
      </c>
      <c r="M52" s="109">
        <v>122728</v>
      </c>
    </row>
    <row r="53" spans="2:13" ht="27.75" customHeight="1" thickBot="1" x14ac:dyDescent="0.25">
      <c r="B53" s="1248" t="s">
        <v>44</v>
      </c>
      <c r="C53" s="1249"/>
      <c r="D53" s="113"/>
      <c r="E53" s="1250" t="s">
        <v>45</v>
      </c>
      <c r="F53" s="1250"/>
      <c r="G53" s="1250"/>
      <c r="H53" s="1251"/>
      <c r="I53" s="114">
        <v>-148062</v>
      </c>
      <c r="J53" s="115">
        <v>-131984</v>
      </c>
      <c r="K53" s="115">
        <v>-123787</v>
      </c>
      <c r="L53" s="115">
        <v>-116083</v>
      </c>
      <c r="M53" s="116">
        <v>-121209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9jjcim2ogfDPhnDefA8GnLEpgpPgqvYam/z5uYqPZ0/9IOnQBXqs73MU8fFphXBNDsg8yGv1NreQ510FWejuw==" saltValue="VAxGCPivVi5vQtTEPMwo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34"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267" t="s">
        <v>48</v>
      </c>
      <c r="D55" s="1267"/>
      <c r="E55" s="1268"/>
      <c r="F55" s="128">
        <v>31961</v>
      </c>
      <c r="G55" s="128">
        <v>33039</v>
      </c>
      <c r="H55" s="129">
        <v>38121</v>
      </c>
    </row>
    <row r="56" spans="2:8" ht="52.5" customHeight="1" x14ac:dyDescent="0.2">
      <c r="B56" s="130"/>
      <c r="C56" s="1269" t="s">
        <v>49</v>
      </c>
      <c r="D56" s="1269"/>
      <c r="E56" s="1270"/>
      <c r="F56" s="131">
        <v>6426</v>
      </c>
      <c r="G56" s="131">
        <v>6441</v>
      </c>
      <c r="H56" s="132">
        <v>6454</v>
      </c>
    </row>
    <row r="57" spans="2:8" ht="53.25" customHeight="1" x14ac:dyDescent="0.2">
      <c r="B57" s="130"/>
      <c r="C57" s="1271" t="s">
        <v>50</v>
      </c>
      <c r="D57" s="1271"/>
      <c r="E57" s="1272"/>
      <c r="F57" s="133">
        <v>59988</v>
      </c>
      <c r="G57" s="133">
        <v>66543</v>
      </c>
      <c r="H57" s="134">
        <v>67286</v>
      </c>
    </row>
    <row r="58" spans="2:8" ht="45.75" customHeight="1" x14ac:dyDescent="0.2">
      <c r="B58" s="135"/>
      <c r="C58" s="1259" t="s">
        <v>591</v>
      </c>
      <c r="D58" s="1260"/>
      <c r="E58" s="1261"/>
      <c r="F58" s="136">
        <v>24358.491000000002</v>
      </c>
      <c r="G58" s="136">
        <v>29346.148000000001</v>
      </c>
      <c r="H58" s="137">
        <v>30065</v>
      </c>
    </row>
    <row r="59" spans="2:8" ht="45.75" customHeight="1" x14ac:dyDescent="0.2">
      <c r="B59" s="135"/>
      <c r="C59" s="1259" t="s">
        <v>592</v>
      </c>
      <c r="D59" s="1260"/>
      <c r="E59" s="1261"/>
      <c r="F59" s="136">
        <v>14548.404</v>
      </c>
      <c r="G59" s="136">
        <v>14575.942999999999</v>
      </c>
      <c r="H59" s="137">
        <v>14609</v>
      </c>
    </row>
    <row r="60" spans="2:8" ht="45.75" customHeight="1" x14ac:dyDescent="0.2">
      <c r="B60" s="135"/>
      <c r="C60" s="1259" t="s">
        <v>593</v>
      </c>
      <c r="D60" s="1260"/>
      <c r="E60" s="1261"/>
      <c r="F60" s="136">
        <v>8085.2520000000004</v>
      </c>
      <c r="G60" s="136">
        <v>8119.424</v>
      </c>
      <c r="H60" s="137">
        <v>8145</v>
      </c>
    </row>
    <row r="61" spans="2:8" ht="45.75" customHeight="1" x14ac:dyDescent="0.2">
      <c r="B61" s="135"/>
      <c r="C61" s="1259" t="s">
        <v>594</v>
      </c>
      <c r="D61" s="1260"/>
      <c r="E61" s="1261"/>
      <c r="F61" s="136">
        <v>8049.2520000000004</v>
      </c>
      <c r="G61" s="136">
        <v>8064.8130000000001</v>
      </c>
      <c r="H61" s="137">
        <v>8119</v>
      </c>
    </row>
    <row r="62" spans="2:8" ht="45.75" customHeight="1" thickBot="1" x14ac:dyDescent="0.25">
      <c r="B62" s="138"/>
      <c r="C62" s="1262" t="s">
        <v>595</v>
      </c>
      <c r="D62" s="1263"/>
      <c r="E62" s="1264"/>
      <c r="F62" s="139">
        <v>1050.0360000000001</v>
      </c>
      <c r="G62" s="139">
        <v>2554.3130000000001</v>
      </c>
      <c r="H62" s="140">
        <v>2581</v>
      </c>
    </row>
    <row r="63" spans="2:8" ht="52.5" customHeight="1" thickBot="1" x14ac:dyDescent="0.25">
      <c r="B63" s="141"/>
      <c r="C63" s="1265" t="s">
        <v>51</v>
      </c>
      <c r="D63" s="1265"/>
      <c r="E63" s="1266"/>
      <c r="F63" s="142">
        <v>98375</v>
      </c>
      <c r="G63" s="142">
        <v>106023</v>
      </c>
      <c r="H63" s="143">
        <v>111861</v>
      </c>
    </row>
    <row r="64" spans="2:8" ht="15" customHeight="1" x14ac:dyDescent="0.2"/>
  </sheetData>
  <sheetProtection algorithmName="SHA-512" hashValue="d/J4nxPbckHTdls+FV2N3+TeEbbgP9HOT7Jh4bYs4FW6Opzbtxnr9lemyVPHlsOvdG3k6Nt3Zpq7yG0zcCagpQ==" saltValue="b3pADPDNf4E3MGbQFmQ1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61100</v>
      </c>
      <c r="E3" s="162"/>
      <c r="F3" s="163">
        <v>51565</v>
      </c>
      <c r="G3" s="164"/>
      <c r="H3" s="165"/>
    </row>
    <row r="4" spans="1:8" x14ac:dyDescent="0.2">
      <c r="A4" s="166"/>
      <c r="B4" s="167"/>
      <c r="C4" s="168"/>
      <c r="D4" s="169">
        <v>43233</v>
      </c>
      <c r="E4" s="170"/>
      <c r="F4" s="171">
        <v>35359</v>
      </c>
      <c r="G4" s="172"/>
      <c r="H4" s="173"/>
    </row>
    <row r="5" spans="1:8" x14ac:dyDescent="0.2">
      <c r="A5" s="154" t="s">
        <v>548</v>
      </c>
      <c r="B5" s="159"/>
      <c r="C5" s="160"/>
      <c r="D5" s="161">
        <v>55684</v>
      </c>
      <c r="E5" s="162"/>
      <c r="F5" s="163">
        <v>46686</v>
      </c>
      <c r="G5" s="164"/>
      <c r="H5" s="165"/>
    </row>
    <row r="6" spans="1:8" x14ac:dyDescent="0.2">
      <c r="A6" s="166"/>
      <c r="B6" s="167"/>
      <c r="C6" s="168"/>
      <c r="D6" s="169">
        <v>38479</v>
      </c>
      <c r="E6" s="170"/>
      <c r="F6" s="171">
        <v>32595</v>
      </c>
      <c r="G6" s="172"/>
      <c r="H6" s="173"/>
    </row>
    <row r="7" spans="1:8" x14ac:dyDescent="0.2">
      <c r="A7" s="154" t="s">
        <v>549</v>
      </c>
      <c r="B7" s="159"/>
      <c r="C7" s="160"/>
      <c r="D7" s="161">
        <v>47771</v>
      </c>
      <c r="E7" s="162"/>
      <c r="F7" s="163">
        <v>49796</v>
      </c>
      <c r="G7" s="164"/>
      <c r="H7" s="165"/>
    </row>
    <row r="8" spans="1:8" x14ac:dyDescent="0.2">
      <c r="A8" s="166"/>
      <c r="B8" s="167"/>
      <c r="C8" s="168"/>
      <c r="D8" s="169">
        <v>32177</v>
      </c>
      <c r="E8" s="170"/>
      <c r="F8" s="171">
        <v>37281</v>
      </c>
      <c r="G8" s="172"/>
      <c r="H8" s="173"/>
    </row>
    <row r="9" spans="1:8" x14ac:dyDescent="0.2">
      <c r="A9" s="154" t="s">
        <v>550</v>
      </c>
      <c r="B9" s="159"/>
      <c r="C9" s="160"/>
      <c r="D9" s="161">
        <v>56077</v>
      </c>
      <c r="E9" s="162"/>
      <c r="F9" s="163">
        <v>51681</v>
      </c>
      <c r="G9" s="164"/>
      <c r="H9" s="165"/>
    </row>
    <row r="10" spans="1:8" x14ac:dyDescent="0.2">
      <c r="A10" s="166"/>
      <c r="B10" s="167"/>
      <c r="C10" s="168"/>
      <c r="D10" s="169">
        <v>36504</v>
      </c>
      <c r="E10" s="170"/>
      <c r="F10" s="171">
        <v>37226</v>
      </c>
      <c r="G10" s="172"/>
      <c r="H10" s="173"/>
    </row>
    <row r="11" spans="1:8" x14ac:dyDescent="0.2">
      <c r="A11" s="154" t="s">
        <v>551</v>
      </c>
      <c r="B11" s="159"/>
      <c r="C11" s="160"/>
      <c r="D11" s="161">
        <v>43232</v>
      </c>
      <c r="E11" s="162"/>
      <c r="F11" s="163">
        <v>50465</v>
      </c>
      <c r="G11" s="164"/>
      <c r="H11" s="165"/>
    </row>
    <row r="12" spans="1:8" x14ac:dyDescent="0.2">
      <c r="A12" s="166"/>
      <c r="B12" s="167"/>
      <c r="C12" s="174"/>
      <c r="D12" s="169">
        <v>26223</v>
      </c>
      <c r="E12" s="170"/>
      <c r="F12" s="171">
        <v>34193</v>
      </c>
      <c r="G12" s="172"/>
      <c r="H12" s="173"/>
    </row>
    <row r="13" spans="1:8" x14ac:dyDescent="0.2">
      <c r="A13" s="154"/>
      <c r="B13" s="159"/>
      <c r="C13" s="175"/>
      <c r="D13" s="176">
        <v>52773</v>
      </c>
      <c r="E13" s="177"/>
      <c r="F13" s="178">
        <v>50039</v>
      </c>
      <c r="G13" s="179"/>
      <c r="H13" s="165"/>
    </row>
    <row r="14" spans="1:8" x14ac:dyDescent="0.2">
      <c r="A14" s="166"/>
      <c r="B14" s="167"/>
      <c r="C14" s="168"/>
      <c r="D14" s="169">
        <v>35323</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4.66</v>
      </c>
      <c r="C19" s="180">
        <f>ROUND(VALUE(SUBSTITUTE(実質収支比率等に係る経年分析!G$48,"▲","-")),2)</f>
        <v>3.27</v>
      </c>
      <c r="D19" s="180">
        <f>ROUND(VALUE(SUBSTITUTE(実質収支比率等に係る経年分析!H$48,"▲","-")),2)</f>
        <v>3.87</v>
      </c>
      <c r="E19" s="180">
        <f>ROUND(VALUE(SUBSTITUTE(実質収支比率等に係る経年分析!I$48,"▲","-")),2)</f>
        <v>4.91</v>
      </c>
      <c r="F19" s="180">
        <f>ROUND(VALUE(SUBSTITUTE(実質収支比率等に係る経年分析!J$48,"▲","-")),2)</f>
        <v>6.13</v>
      </c>
    </row>
    <row r="20" spans="1:11" x14ac:dyDescent="0.2">
      <c r="A20" s="180" t="s">
        <v>55</v>
      </c>
      <c r="B20" s="180">
        <f>ROUND(VALUE(SUBSTITUTE(実質収支比率等に係る経年分析!F$47,"▲","-")),2)</f>
        <v>13.4</v>
      </c>
      <c r="C20" s="180">
        <f>ROUND(VALUE(SUBSTITUTE(実質収支比率等に係る経年分析!G$47,"▲","-")),2)</f>
        <v>14.79</v>
      </c>
      <c r="D20" s="180">
        <f>ROUND(VALUE(SUBSTITUTE(実質収支比率等に係る経年分析!H$47,"▲","-")),2)</f>
        <v>16.149999999999999</v>
      </c>
      <c r="E20" s="180">
        <f>ROUND(VALUE(SUBSTITUTE(実質収支比率等に係る経年分析!I$47,"▲","-")),2)</f>
        <v>16.46</v>
      </c>
      <c r="F20" s="180">
        <f>ROUND(VALUE(SUBSTITUTE(実質収支比率等に係る経年分析!J$47,"▲","-")),2)</f>
        <v>19.100000000000001</v>
      </c>
    </row>
    <row r="21" spans="1:11" x14ac:dyDescent="0.2">
      <c r="A21" s="180" t="s">
        <v>56</v>
      </c>
      <c r="B21" s="180">
        <f>IF(ISNUMBER(VALUE(SUBSTITUTE(実質収支比率等に係る経年分析!F$49,"▲","-"))),ROUND(VALUE(SUBSTITUTE(実質収支比率等に係る経年分析!F$49,"▲","-")),2),NA())</f>
        <v>1.89</v>
      </c>
      <c r="C21" s="180">
        <f>IF(ISNUMBER(VALUE(SUBSTITUTE(実質収支比率等に係る経年分析!G$49,"▲","-"))),ROUND(VALUE(SUBSTITUTE(実質収支比率等に係る経年分析!G$49,"▲","-")),2),NA())</f>
        <v>-0.21</v>
      </c>
      <c r="D21" s="180">
        <f>IF(ISNUMBER(VALUE(SUBSTITUTE(実質収支比率等に係る経年分析!H$49,"▲","-"))),ROUND(VALUE(SUBSTITUTE(実質収支比率等に係る経年分析!H$49,"▲","-")),2),NA())</f>
        <v>3.25</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3.75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学校給食費会計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0.34</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16628</v>
      </c>
      <c r="E42" s="182"/>
      <c r="F42" s="182"/>
      <c r="G42" s="182">
        <f>'実質公債費比率（分子）の構造'!L$52</f>
        <v>16144</v>
      </c>
      <c r="H42" s="182"/>
      <c r="I42" s="182"/>
      <c r="J42" s="182">
        <f>'実質公債費比率（分子）の構造'!M$52</f>
        <v>15664</v>
      </c>
      <c r="K42" s="182"/>
      <c r="L42" s="182"/>
      <c r="M42" s="182">
        <f>'実質公債費比率（分子）の構造'!N$52</f>
        <v>15395</v>
      </c>
      <c r="N42" s="182"/>
      <c r="O42" s="182"/>
      <c r="P42" s="182">
        <f>'実質公債費比率（分子）の構造'!O$52</f>
        <v>15147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6933</v>
      </c>
      <c r="C44" s="182"/>
      <c r="D44" s="182"/>
      <c r="E44" s="182">
        <f>'実質公債費比率（分子）の構造'!L$50</f>
        <v>1347</v>
      </c>
      <c r="F44" s="182"/>
      <c r="G44" s="182"/>
      <c r="H44" s="182">
        <f>'実質公債費比率（分子）の構造'!M$50</f>
        <v>2613</v>
      </c>
      <c r="I44" s="182"/>
      <c r="J44" s="182"/>
      <c r="K44" s="182">
        <f>'実質公債費比率（分子）の構造'!N$50</f>
        <v>1830</v>
      </c>
      <c r="L44" s="182"/>
      <c r="M44" s="182"/>
      <c r="N44" s="182">
        <f>'実質公債費比率（分子）の構造'!O$50</f>
        <v>3600</v>
      </c>
      <c r="O44" s="182"/>
      <c r="P44" s="182"/>
    </row>
    <row r="45" spans="1:16" x14ac:dyDescent="0.2">
      <c r="A45" s="182" t="s">
        <v>66</v>
      </c>
      <c r="B45" s="182">
        <f>'実質公債費比率（分子）の構造'!K$49</f>
        <v>311</v>
      </c>
      <c r="C45" s="182"/>
      <c r="D45" s="182"/>
      <c r="E45" s="182">
        <f>'実質公債費比率（分子）の構造'!L$49</f>
        <v>250</v>
      </c>
      <c r="F45" s="182"/>
      <c r="G45" s="182"/>
      <c r="H45" s="182">
        <f>'実質公債費比率（分子）の構造'!M$49</f>
        <v>258</v>
      </c>
      <c r="I45" s="182"/>
      <c r="J45" s="182"/>
      <c r="K45" s="182">
        <f>'実質公債費比率（分子）の構造'!N$49</f>
        <v>239</v>
      </c>
      <c r="L45" s="182"/>
      <c r="M45" s="182"/>
      <c r="N45" s="182">
        <f>'実質公債費比率（分子）の構造'!O$49</f>
        <v>269</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149</v>
      </c>
      <c r="C47" s="182"/>
      <c r="D47" s="182"/>
      <c r="E47" s="182">
        <f>'実質公債費比率（分子）の構造'!L$47</f>
        <v>382</v>
      </c>
      <c r="F47" s="182"/>
      <c r="G47" s="182"/>
      <c r="H47" s="182">
        <f>'実質公債費比率（分子）の構造'!M$47</f>
        <v>582</v>
      </c>
      <c r="I47" s="182"/>
      <c r="J47" s="182"/>
      <c r="K47" s="182">
        <f>'実質公債費比率（分子）の構造'!N$47</f>
        <v>823</v>
      </c>
      <c r="L47" s="182"/>
      <c r="M47" s="182"/>
      <c r="N47" s="182">
        <f>'実質公債費比率（分子）の構造'!O$47</f>
        <v>998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5583</v>
      </c>
      <c r="C49" s="182"/>
      <c r="D49" s="182"/>
      <c r="E49" s="182">
        <f>'実質公債費比率（分子）の構造'!L$45</f>
        <v>5301</v>
      </c>
      <c r="F49" s="182"/>
      <c r="G49" s="182"/>
      <c r="H49" s="182">
        <f>'実質公債費比率（分子）の構造'!M$45</f>
        <v>4788</v>
      </c>
      <c r="I49" s="182"/>
      <c r="J49" s="182"/>
      <c r="K49" s="182">
        <f>'実質公債費比率（分子）の構造'!N$45</f>
        <v>4573</v>
      </c>
      <c r="L49" s="182"/>
      <c r="M49" s="182"/>
      <c r="N49" s="182">
        <f>'実質公債費比率（分子）の構造'!O$45</f>
        <v>4336</v>
      </c>
      <c r="O49" s="182"/>
      <c r="P49" s="182"/>
    </row>
    <row r="50" spans="1:16" x14ac:dyDescent="0.2">
      <c r="A50" s="182" t="s">
        <v>71</v>
      </c>
      <c r="B50" s="182" t="e">
        <f>NA()</f>
        <v>#N/A</v>
      </c>
      <c r="C50" s="182">
        <f>IF(ISNUMBER('実質公債費比率（分子）の構造'!K$53),'実質公債費比率（分子）の構造'!K$53,NA())</f>
        <v>-3652</v>
      </c>
      <c r="D50" s="182" t="e">
        <f>NA()</f>
        <v>#N/A</v>
      </c>
      <c r="E50" s="182" t="e">
        <f>NA()</f>
        <v>#N/A</v>
      </c>
      <c r="F50" s="182">
        <f>IF(ISNUMBER('実質公債費比率（分子）の構造'!L$53),'実質公債費比率（分子）の構造'!L$53,NA())</f>
        <v>-8864</v>
      </c>
      <c r="G50" s="182" t="e">
        <f>NA()</f>
        <v>#N/A</v>
      </c>
      <c r="H50" s="182" t="e">
        <f>NA()</f>
        <v>#N/A</v>
      </c>
      <c r="I50" s="182">
        <f>IF(ISNUMBER('実質公債費比率（分子）の構造'!M$53),'実質公債費比率（分子）の構造'!M$53,NA())</f>
        <v>-7423</v>
      </c>
      <c r="J50" s="182" t="e">
        <f>NA()</f>
        <v>#N/A</v>
      </c>
      <c r="K50" s="182" t="e">
        <f>NA()</f>
        <v>#N/A</v>
      </c>
      <c r="L50" s="182">
        <f>IF(ISNUMBER('実質公債費比率（分子）の構造'!N$53),'実質公債費比率（分子）の構造'!N$53,NA())</f>
        <v>-7930</v>
      </c>
      <c r="M50" s="182" t="e">
        <f>NA()</f>
        <v>#N/A</v>
      </c>
      <c r="N50" s="182" t="e">
        <f>NA()</f>
        <v>#N/A</v>
      </c>
      <c r="O50" s="182">
        <f>IF(ISNUMBER('実質公債費比率（分子）の構造'!O$53),'実質公債費比率（分子）の構造'!O$53,NA())</f>
        <v>-5944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167859</v>
      </c>
      <c r="E56" s="181"/>
      <c r="F56" s="181"/>
      <c r="G56" s="181">
        <f>'将来負担比率（分子）の構造'!J$52</f>
        <v>155566</v>
      </c>
      <c r="H56" s="181"/>
      <c r="I56" s="181"/>
      <c r="J56" s="181">
        <f>'将来負担比率（分子）の構造'!K$52</f>
        <v>142700</v>
      </c>
      <c r="K56" s="181"/>
      <c r="L56" s="181"/>
      <c r="M56" s="181">
        <f>'将来負担比率（分子）の構造'!L$52</f>
        <v>130515</v>
      </c>
      <c r="N56" s="181"/>
      <c r="O56" s="181"/>
      <c r="P56" s="181">
        <f>'将来負担比率（分子）の構造'!M$52</f>
        <v>122728</v>
      </c>
    </row>
    <row r="57" spans="1:16" x14ac:dyDescent="0.2">
      <c r="A57" s="181" t="s">
        <v>42</v>
      </c>
      <c r="B57" s="181"/>
      <c r="C57" s="181"/>
      <c r="D57" s="181">
        <f>'将来負担比率（分子）の構造'!I$51</f>
        <v>1549</v>
      </c>
      <c r="E57" s="181"/>
      <c r="F57" s="181"/>
      <c r="G57" s="181">
        <f>'将来負担比率（分子）の構造'!J$51</f>
        <v>2974</v>
      </c>
      <c r="H57" s="181"/>
      <c r="I57" s="181"/>
      <c r="J57" s="181">
        <f>'将来負担比率（分子）の構造'!K$51</f>
        <v>4553</v>
      </c>
      <c r="K57" s="181"/>
      <c r="L57" s="181"/>
      <c r="M57" s="181">
        <f>'将来負担比率（分子）の構造'!L$51</f>
        <v>6375</v>
      </c>
      <c r="N57" s="181"/>
      <c r="O57" s="181"/>
      <c r="P57" s="181">
        <f>'将来負担比率（分子）の構造'!M$51</f>
        <v>6212</v>
      </c>
    </row>
    <row r="58" spans="1:16" x14ac:dyDescent="0.2">
      <c r="A58" s="181" t="s">
        <v>41</v>
      </c>
      <c r="B58" s="181"/>
      <c r="C58" s="181"/>
      <c r="D58" s="181">
        <f>'将来負担比率（分子）の構造'!I$50</f>
        <v>81721</v>
      </c>
      <c r="E58" s="181"/>
      <c r="F58" s="181"/>
      <c r="G58" s="181">
        <f>'将来負担比率（分子）の構造'!J$50</f>
        <v>90541</v>
      </c>
      <c r="H58" s="181"/>
      <c r="I58" s="181"/>
      <c r="J58" s="181">
        <f>'将来負担比率（分子）の構造'!K$50</f>
        <v>104070</v>
      </c>
      <c r="K58" s="181"/>
      <c r="L58" s="181"/>
      <c r="M58" s="181">
        <f>'将来負担比率（分子）の構造'!L$50</f>
        <v>113106</v>
      </c>
      <c r="N58" s="181"/>
      <c r="O58" s="181"/>
      <c r="P58" s="181">
        <f>'将来負担比率（分子）の構造'!M$50</f>
        <v>121416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37218</v>
      </c>
      <c r="C62" s="181"/>
      <c r="D62" s="181"/>
      <c r="E62" s="181">
        <f>'将来負担比率（分子）の構造'!J$45</f>
        <v>36359</v>
      </c>
      <c r="F62" s="181"/>
      <c r="G62" s="181"/>
      <c r="H62" s="181">
        <f>'将来負担比率（分子）の構造'!K$45</f>
        <v>35072</v>
      </c>
      <c r="I62" s="181"/>
      <c r="J62" s="181"/>
      <c r="K62" s="181">
        <f>'将来負担比率（分子）の構造'!L$45</f>
        <v>33470</v>
      </c>
      <c r="L62" s="181"/>
      <c r="M62" s="181"/>
      <c r="N62" s="181">
        <f>'将来負担比率（分子）の構造'!M$45</f>
        <v>32712</v>
      </c>
      <c r="O62" s="181"/>
      <c r="P62" s="181"/>
    </row>
    <row r="63" spans="1:16" x14ac:dyDescent="0.2">
      <c r="A63" s="181" t="s">
        <v>34</v>
      </c>
      <c r="B63" s="181">
        <f>'将来負担比率（分子）の構造'!I$44</f>
        <v>2514</v>
      </c>
      <c r="C63" s="181"/>
      <c r="D63" s="181"/>
      <c r="E63" s="181">
        <f>'将来負担比率（分子）の構造'!J$44</f>
        <v>2956</v>
      </c>
      <c r="F63" s="181"/>
      <c r="G63" s="181"/>
      <c r="H63" s="181">
        <f>'将来負担比率（分子）の構造'!K$44</f>
        <v>2901</v>
      </c>
      <c r="I63" s="181"/>
      <c r="J63" s="181"/>
      <c r="K63" s="181">
        <f>'将来負担比率（分子）の構造'!L$44</f>
        <v>3000</v>
      </c>
      <c r="L63" s="181"/>
      <c r="M63" s="181"/>
      <c r="N63" s="181">
        <f>'将来負担比率（分子）の構造'!M$44</f>
        <v>3519</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10401</v>
      </c>
      <c r="C65" s="181"/>
      <c r="D65" s="181"/>
      <c r="E65" s="181">
        <f>'将来負担比率（分子）の構造'!J$42</f>
        <v>18471</v>
      </c>
      <c r="F65" s="181"/>
      <c r="G65" s="181"/>
      <c r="H65" s="181">
        <f>'将来負担比率（分子）の構造'!K$42</f>
        <v>24823</v>
      </c>
      <c r="I65" s="181"/>
      <c r="J65" s="181"/>
      <c r="K65" s="181">
        <f>'将来負担比率（分子）の構造'!L$42</f>
        <v>27684</v>
      </c>
      <c r="L65" s="181"/>
      <c r="M65" s="181"/>
      <c r="N65" s="181">
        <f>'将来負担比率（分子）の構造'!M$42</f>
        <v>19319</v>
      </c>
      <c r="O65" s="181"/>
      <c r="P65" s="181"/>
    </row>
    <row r="66" spans="1:16" x14ac:dyDescent="0.2">
      <c r="A66" s="181" t="s">
        <v>31</v>
      </c>
      <c r="B66" s="181">
        <f>'将来負担比率（分子）の構造'!I$41</f>
        <v>52935</v>
      </c>
      <c r="C66" s="181"/>
      <c r="D66" s="181"/>
      <c r="E66" s="181">
        <f>'将来負担比率（分子）の構造'!J$41</f>
        <v>59312</v>
      </c>
      <c r="F66" s="181"/>
      <c r="G66" s="181"/>
      <c r="H66" s="181">
        <f>'将来負担比率（分子）の構造'!K$41</f>
        <v>64742</v>
      </c>
      <c r="I66" s="181"/>
      <c r="J66" s="181"/>
      <c r="K66" s="181">
        <f>'将来負担比率（分子）の構造'!L$41</f>
        <v>69759</v>
      </c>
      <c r="L66" s="181"/>
      <c r="M66" s="181"/>
      <c r="N66" s="181">
        <f>'将来負担比率（分子）の構造'!M$41</f>
        <v>73597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31961</v>
      </c>
      <c r="C72" s="185">
        <f>基金残高に係る経年分析!G55</f>
        <v>33039</v>
      </c>
      <c r="D72" s="185">
        <f>基金残高に係る経年分析!H55</f>
        <v>38121</v>
      </c>
    </row>
    <row r="73" spans="1:16" x14ac:dyDescent="0.2">
      <c r="A73" s="184" t="s">
        <v>78</v>
      </c>
      <c r="B73" s="185">
        <f>基金残高に係る経年分析!F56</f>
        <v>6426</v>
      </c>
      <c r="C73" s="185">
        <f>基金残高に係る経年分析!G56</f>
        <v>6441</v>
      </c>
      <c r="D73" s="185">
        <f>基金残高に係る経年分析!H56</f>
        <v>6454</v>
      </c>
    </row>
    <row r="74" spans="1:16" x14ac:dyDescent="0.2">
      <c r="A74" s="184" t="s">
        <v>79</v>
      </c>
      <c r="B74" s="185">
        <f>基金残高に係る経年分析!F57</f>
        <v>59988</v>
      </c>
      <c r="C74" s="185">
        <f>基金残高に係る経年分析!G57</f>
        <v>66543</v>
      </c>
      <c r="D74" s="185">
        <f>基金残高に係る経年分析!H57</f>
        <v>67286</v>
      </c>
    </row>
  </sheetData>
  <sheetProtection algorithmName="SHA-512" hashValue="rYubuOoU7n3BBl4jLSeEi5aMuJqa9aS/qfCRr31WSYJOmNDq6EXr8grR/qd7wJjG8vOaTBKaQ32ePke/0BPWYQ==" saltValue="MFERPsmb/VAQh3Am9utNQ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225</v>
      </c>
      <c r="C5" s="711"/>
      <c r="D5" s="711"/>
      <c r="E5" s="711"/>
      <c r="F5" s="711"/>
      <c r="G5" s="711"/>
      <c r="H5" s="711"/>
      <c r="I5" s="711"/>
      <c r="J5" s="711"/>
      <c r="K5" s="711"/>
      <c r="L5" s="711"/>
      <c r="M5" s="711"/>
      <c r="N5" s="711"/>
      <c r="O5" s="711"/>
      <c r="P5" s="711"/>
      <c r="Q5" s="712"/>
      <c r="R5" s="697">
        <v>128612553</v>
      </c>
      <c r="S5" s="698"/>
      <c r="T5" s="698"/>
      <c r="U5" s="698"/>
      <c r="V5" s="698"/>
      <c r="W5" s="698"/>
      <c r="X5" s="698"/>
      <c r="Y5" s="741"/>
      <c r="Z5" s="759">
        <v>30</v>
      </c>
      <c r="AA5" s="759"/>
      <c r="AB5" s="759"/>
      <c r="AC5" s="759"/>
      <c r="AD5" s="760">
        <v>128612553</v>
      </c>
      <c r="AE5" s="760"/>
      <c r="AF5" s="760"/>
      <c r="AG5" s="760"/>
      <c r="AH5" s="760"/>
      <c r="AI5" s="760"/>
      <c r="AJ5" s="760"/>
      <c r="AK5" s="760"/>
      <c r="AL5" s="742">
        <v>63.2</v>
      </c>
      <c r="AM5" s="715"/>
      <c r="AN5" s="715"/>
      <c r="AO5" s="743"/>
      <c r="AP5" s="710" t="s">
        <v>226</v>
      </c>
      <c r="AQ5" s="711"/>
      <c r="AR5" s="711"/>
      <c r="AS5" s="711"/>
      <c r="AT5" s="711"/>
      <c r="AU5" s="711"/>
      <c r="AV5" s="711"/>
      <c r="AW5" s="711"/>
      <c r="AX5" s="711"/>
      <c r="AY5" s="711"/>
      <c r="AZ5" s="711"/>
      <c r="BA5" s="711"/>
      <c r="BB5" s="711"/>
      <c r="BC5" s="711"/>
      <c r="BD5" s="711"/>
      <c r="BE5" s="711"/>
      <c r="BF5" s="712"/>
      <c r="BG5" s="642">
        <v>128609726</v>
      </c>
      <c r="BH5" s="643"/>
      <c r="BI5" s="643"/>
      <c r="BJ5" s="643"/>
      <c r="BK5" s="643"/>
      <c r="BL5" s="643"/>
      <c r="BM5" s="643"/>
      <c r="BN5" s="644"/>
      <c r="BO5" s="675">
        <v>100</v>
      </c>
      <c r="BP5" s="675"/>
      <c r="BQ5" s="675"/>
      <c r="BR5" s="675"/>
      <c r="BS5" s="676" t="s">
        <v>174</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1273820</v>
      </c>
      <c r="S6" s="643"/>
      <c r="T6" s="643"/>
      <c r="U6" s="643"/>
      <c r="V6" s="643"/>
      <c r="W6" s="643"/>
      <c r="X6" s="643"/>
      <c r="Y6" s="644"/>
      <c r="Z6" s="675">
        <v>0.3</v>
      </c>
      <c r="AA6" s="675"/>
      <c r="AB6" s="675"/>
      <c r="AC6" s="675"/>
      <c r="AD6" s="676">
        <v>1273820</v>
      </c>
      <c r="AE6" s="676"/>
      <c r="AF6" s="676"/>
      <c r="AG6" s="676"/>
      <c r="AH6" s="676"/>
      <c r="AI6" s="676"/>
      <c r="AJ6" s="676"/>
      <c r="AK6" s="676"/>
      <c r="AL6" s="645">
        <v>0.6</v>
      </c>
      <c r="AM6" s="646"/>
      <c r="AN6" s="646"/>
      <c r="AO6" s="677"/>
      <c r="AP6" s="639" t="s">
        <v>231</v>
      </c>
      <c r="AQ6" s="640"/>
      <c r="AR6" s="640"/>
      <c r="AS6" s="640"/>
      <c r="AT6" s="640"/>
      <c r="AU6" s="640"/>
      <c r="AV6" s="640"/>
      <c r="AW6" s="640"/>
      <c r="AX6" s="640"/>
      <c r="AY6" s="640"/>
      <c r="AZ6" s="640"/>
      <c r="BA6" s="640"/>
      <c r="BB6" s="640"/>
      <c r="BC6" s="640"/>
      <c r="BD6" s="640"/>
      <c r="BE6" s="640"/>
      <c r="BF6" s="641"/>
      <c r="BG6" s="642">
        <v>128609726</v>
      </c>
      <c r="BH6" s="643"/>
      <c r="BI6" s="643"/>
      <c r="BJ6" s="643"/>
      <c r="BK6" s="643"/>
      <c r="BL6" s="643"/>
      <c r="BM6" s="643"/>
      <c r="BN6" s="644"/>
      <c r="BO6" s="675">
        <v>100</v>
      </c>
      <c r="BP6" s="675"/>
      <c r="BQ6" s="675"/>
      <c r="BR6" s="675"/>
      <c r="BS6" s="676" t="s">
        <v>232</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945812</v>
      </c>
      <c r="CS6" s="643"/>
      <c r="CT6" s="643"/>
      <c r="CU6" s="643"/>
      <c r="CV6" s="643"/>
      <c r="CW6" s="643"/>
      <c r="CX6" s="643"/>
      <c r="CY6" s="644"/>
      <c r="CZ6" s="742">
        <v>0.2</v>
      </c>
      <c r="DA6" s="715"/>
      <c r="DB6" s="715"/>
      <c r="DC6" s="745"/>
      <c r="DD6" s="648" t="s">
        <v>128</v>
      </c>
      <c r="DE6" s="643"/>
      <c r="DF6" s="643"/>
      <c r="DG6" s="643"/>
      <c r="DH6" s="643"/>
      <c r="DI6" s="643"/>
      <c r="DJ6" s="643"/>
      <c r="DK6" s="643"/>
      <c r="DL6" s="643"/>
      <c r="DM6" s="643"/>
      <c r="DN6" s="643"/>
      <c r="DO6" s="643"/>
      <c r="DP6" s="644"/>
      <c r="DQ6" s="648">
        <v>945786</v>
      </c>
      <c r="DR6" s="643"/>
      <c r="DS6" s="643"/>
      <c r="DT6" s="643"/>
      <c r="DU6" s="643"/>
      <c r="DV6" s="643"/>
      <c r="DW6" s="643"/>
      <c r="DX6" s="643"/>
      <c r="DY6" s="643"/>
      <c r="DZ6" s="643"/>
      <c r="EA6" s="643"/>
      <c r="EB6" s="643"/>
      <c r="EC6" s="689"/>
    </row>
    <row r="7" spans="2:143" ht="11.25" customHeight="1" x14ac:dyDescent="0.2">
      <c r="B7" s="639" t="s">
        <v>234</v>
      </c>
      <c r="C7" s="640"/>
      <c r="D7" s="640"/>
      <c r="E7" s="640"/>
      <c r="F7" s="640"/>
      <c r="G7" s="640"/>
      <c r="H7" s="640"/>
      <c r="I7" s="640"/>
      <c r="J7" s="640"/>
      <c r="K7" s="640"/>
      <c r="L7" s="640"/>
      <c r="M7" s="640"/>
      <c r="N7" s="640"/>
      <c r="O7" s="640"/>
      <c r="P7" s="640"/>
      <c r="Q7" s="641"/>
      <c r="R7" s="642">
        <v>369001</v>
      </c>
      <c r="S7" s="643"/>
      <c r="T7" s="643"/>
      <c r="U7" s="643"/>
      <c r="V7" s="643"/>
      <c r="W7" s="643"/>
      <c r="X7" s="643"/>
      <c r="Y7" s="644"/>
      <c r="Z7" s="675">
        <v>0.1</v>
      </c>
      <c r="AA7" s="675"/>
      <c r="AB7" s="675"/>
      <c r="AC7" s="675"/>
      <c r="AD7" s="676">
        <v>369001</v>
      </c>
      <c r="AE7" s="676"/>
      <c r="AF7" s="676"/>
      <c r="AG7" s="676"/>
      <c r="AH7" s="676"/>
      <c r="AI7" s="676"/>
      <c r="AJ7" s="676"/>
      <c r="AK7" s="676"/>
      <c r="AL7" s="645">
        <v>0.2</v>
      </c>
      <c r="AM7" s="646"/>
      <c r="AN7" s="646"/>
      <c r="AO7" s="677"/>
      <c r="AP7" s="639" t="s">
        <v>235</v>
      </c>
      <c r="AQ7" s="640"/>
      <c r="AR7" s="640"/>
      <c r="AS7" s="640"/>
      <c r="AT7" s="640"/>
      <c r="AU7" s="640"/>
      <c r="AV7" s="640"/>
      <c r="AW7" s="640"/>
      <c r="AX7" s="640"/>
      <c r="AY7" s="640"/>
      <c r="AZ7" s="640"/>
      <c r="BA7" s="640"/>
      <c r="BB7" s="640"/>
      <c r="BC7" s="640"/>
      <c r="BD7" s="640"/>
      <c r="BE7" s="640"/>
      <c r="BF7" s="641"/>
      <c r="BG7" s="642">
        <v>124122387</v>
      </c>
      <c r="BH7" s="643"/>
      <c r="BI7" s="643"/>
      <c r="BJ7" s="643"/>
      <c r="BK7" s="643"/>
      <c r="BL7" s="643"/>
      <c r="BM7" s="643"/>
      <c r="BN7" s="644"/>
      <c r="BO7" s="675">
        <v>96.5</v>
      </c>
      <c r="BP7" s="675"/>
      <c r="BQ7" s="675"/>
      <c r="BR7" s="675"/>
      <c r="BS7" s="676" t="s">
        <v>232</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135396253</v>
      </c>
      <c r="CS7" s="643"/>
      <c r="CT7" s="643"/>
      <c r="CU7" s="643"/>
      <c r="CV7" s="643"/>
      <c r="CW7" s="643"/>
      <c r="CX7" s="643"/>
      <c r="CY7" s="644"/>
      <c r="CZ7" s="675">
        <v>32.9</v>
      </c>
      <c r="DA7" s="675"/>
      <c r="DB7" s="675"/>
      <c r="DC7" s="675"/>
      <c r="DD7" s="648">
        <v>6131551</v>
      </c>
      <c r="DE7" s="643"/>
      <c r="DF7" s="643"/>
      <c r="DG7" s="643"/>
      <c r="DH7" s="643"/>
      <c r="DI7" s="643"/>
      <c r="DJ7" s="643"/>
      <c r="DK7" s="643"/>
      <c r="DL7" s="643"/>
      <c r="DM7" s="643"/>
      <c r="DN7" s="643"/>
      <c r="DO7" s="643"/>
      <c r="DP7" s="644"/>
      <c r="DQ7" s="648">
        <v>33819380</v>
      </c>
      <c r="DR7" s="643"/>
      <c r="DS7" s="643"/>
      <c r="DT7" s="643"/>
      <c r="DU7" s="643"/>
      <c r="DV7" s="643"/>
      <c r="DW7" s="643"/>
      <c r="DX7" s="643"/>
      <c r="DY7" s="643"/>
      <c r="DZ7" s="643"/>
      <c r="EA7" s="643"/>
      <c r="EB7" s="643"/>
      <c r="EC7" s="689"/>
    </row>
    <row r="8" spans="2:143" ht="11.25" customHeight="1" x14ac:dyDescent="0.2">
      <c r="B8" s="639" t="s">
        <v>237</v>
      </c>
      <c r="C8" s="640"/>
      <c r="D8" s="640"/>
      <c r="E8" s="640"/>
      <c r="F8" s="640"/>
      <c r="G8" s="640"/>
      <c r="H8" s="640"/>
      <c r="I8" s="640"/>
      <c r="J8" s="640"/>
      <c r="K8" s="640"/>
      <c r="L8" s="640"/>
      <c r="M8" s="640"/>
      <c r="N8" s="640"/>
      <c r="O8" s="640"/>
      <c r="P8" s="640"/>
      <c r="Q8" s="641"/>
      <c r="R8" s="642">
        <v>1785782</v>
      </c>
      <c r="S8" s="643"/>
      <c r="T8" s="643"/>
      <c r="U8" s="643"/>
      <c r="V8" s="643"/>
      <c r="W8" s="643"/>
      <c r="X8" s="643"/>
      <c r="Y8" s="644"/>
      <c r="Z8" s="675">
        <v>0.4</v>
      </c>
      <c r="AA8" s="675"/>
      <c r="AB8" s="675"/>
      <c r="AC8" s="675"/>
      <c r="AD8" s="676">
        <v>1785782</v>
      </c>
      <c r="AE8" s="676"/>
      <c r="AF8" s="676"/>
      <c r="AG8" s="676"/>
      <c r="AH8" s="676"/>
      <c r="AI8" s="676"/>
      <c r="AJ8" s="676"/>
      <c r="AK8" s="676"/>
      <c r="AL8" s="645">
        <v>0.9</v>
      </c>
      <c r="AM8" s="646"/>
      <c r="AN8" s="646"/>
      <c r="AO8" s="677"/>
      <c r="AP8" s="639" t="s">
        <v>238</v>
      </c>
      <c r="AQ8" s="640"/>
      <c r="AR8" s="640"/>
      <c r="AS8" s="640"/>
      <c r="AT8" s="640"/>
      <c r="AU8" s="640"/>
      <c r="AV8" s="640"/>
      <c r="AW8" s="640"/>
      <c r="AX8" s="640"/>
      <c r="AY8" s="640"/>
      <c r="AZ8" s="640"/>
      <c r="BA8" s="640"/>
      <c r="BB8" s="640"/>
      <c r="BC8" s="640"/>
      <c r="BD8" s="640"/>
      <c r="BE8" s="640"/>
      <c r="BF8" s="641"/>
      <c r="BG8" s="642">
        <v>1860016</v>
      </c>
      <c r="BH8" s="643"/>
      <c r="BI8" s="643"/>
      <c r="BJ8" s="643"/>
      <c r="BK8" s="643"/>
      <c r="BL8" s="643"/>
      <c r="BM8" s="643"/>
      <c r="BN8" s="644"/>
      <c r="BO8" s="675">
        <v>1.4</v>
      </c>
      <c r="BP8" s="675"/>
      <c r="BQ8" s="675"/>
      <c r="BR8" s="675"/>
      <c r="BS8" s="648" t="s">
        <v>128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162721143</v>
      </c>
      <c r="CS8" s="643"/>
      <c r="CT8" s="643"/>
      <c r="CU8" s="643"/>
      <c r="CV8" s="643"/>
      <c r="CW8" s="643"/>
      <c r="CX8" s="643"/>
      <c r="CY8" s="644"/>
      <c r="CZ8" s="675">
        <v>39.6</v>
      </c>
      <c r="DA8" s="675"/>
      <c r="DB8" s="675"/>
      <c r="DC8" s="675"/>
      <c r="DD8" s="648">
        <v>3960762</v>
      </c>
      <c r="DE8" s="643"/>
      <c r="DF8" s="643"/>
      <c r="DG8" s="643"/>
      <c r="DH8" s="643"/>
      <c r="DI8" s="643"/>
      <c r="DJ8" s="643"/>
      <c r="DK8" s="643"/>
      <c r="DL8" s="643"/>
      <c r="DM8" s="643"/>
      <c r="DN8" s="643"/>
      <c r="DO8" s="643"/>
      <c r="DP8" s="644"/>
      <c r="DQ8" s="648">
        <v>91202644</v>
      </c>
      <c r="DR8" s="643"/>
      <c r="DS8" s="643"/>
      <c r="DT8" s="643"/>
      <c r="DU8" s="643"/>
      <c r="DV8" s="643"/>
      <c r="DW8" s="643"/>
      <c r="DX8" s="643"/>
      <c r="DY8" s="643"/>
      <c r="DZ8" s="643"/>
      <c r="EA8" s="643"/>
      <c r="EB8" s="643"/>
      <c r="EC8" s="689"/>
    </row>
    <row r="9" spans="2:143" ht="11.25" customHeight="1" x14ac:dyDescent="0.2">
      <c r="B9" s="639" t="s">
        <v>240</v>
      </c>
      <c r="C9" s="640"/>
      <c r="D9" s="640"/>
      <c r="E9" s="640"/>
      <c r="F9" s="640"/>
      <c r="G9" s="640"/>
      <c r="H9" s="640"/>
      <c r="I9" s="640"/>
      <c r="J9" s="640"/>
      <c r="K9" s="640"/>
      <c r="L9" s="640"/>
      <c r="M9" s="640"/>
      <c r="N9" s="640"/>
      <c r="O9" s="640"/>
      <c r="P9" s="640"/>
      <c r="Q9" s="641"/>
      <c r="R9" s="642">
        <v>2082201</v>
      </c>
      <c r="S9" s="643"/>
      <c r="T9" s="643"/>
      <c r="U9" s="643"/>
      <c r="V9" s="643"/>
      <c r="W9" s="643"/>
      <c r="X9" s="643"/>
      <c r="Y9" s="644"/>
      <c r="Z9" s="675">
        <v>0.5</v>
      </c>
      <c r="AA9" s="675"/>
      <c r="AB9" s="675"/>
      <c r="AC9" s="675"/>
      <c r="AD9" s="676">
        <v>2082201</v>
      </c>
      <c r="AE9" s="676"/>
      <c r="AF9" s="676"/>
      <c r="AG9" s="676"/>
      <c r="AH9" s="676"/>
      <c r="AI9" s="676"/>
      <c r="AJ9" s="676"/>
      <c r="AK9" s="676"/>
      <c r="AL9" s="645">
        <v>1</v>
      </c>
      <c r="AM9" s="646"/>
      <c r="AN9" s="646"/>
      <c r="AO9" s="677"/>
      <c r="AP9" s="639" t="s">
        <v>241</v>
      </c>
      <c r="AQ9" s="640"/>
      <c r="AR9" s="640"/>
      <c r="AS9" s="640"/>
      <c r="AT9" s="640"/>
      <c r="AU9" s="640"/>
      <c r="AV9" s="640"/>
      <c r="AW9" s="640"/>
      <c r="AX9" s="640"/>
      <c r="AY9" s="640"/>
      <c r="AZ9" s="640"/>
      <c r="BA9" s="640"/>
      <c r="BB9" s="640"/>
      <c r="BC9" s="640"/>
      <c r="BD9" s="640"/>
      <c r="BE9" s="640"/>
      <c r="BF9" s="641"/>
      <c r="BG9" s="642">
        <v>122262371</v>
      </c>
      <c r="BH9" s="643"/>
      <c r="BI9" s="643"/>
      <c r="BJ9" s="643"/>
      <c r="BK9" s="643"/>
      <c r="BL9" s="643"/>
      <c r="BM9" s="643"/>
      <c r="BN9" s="644"/>
      <c r="BO9" s="675">
        <v>95.1</v>
      </c>
      <c r="BP9" s="675"/>
      <c r="BQ9" s="675"/>
      <c r="BR9" s="675"/>
      <c r="BS9" s="648" t="s">
        <v>232</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25450305</v>
      </c>
      <c r="CS9" s="643"/>
      <c r="CT9" s="643"/>
      <c r="CU9" s="643"/>
      <c r="CV9" s="643"/>
      <c r="CW9" s="643"/>
      <c r="CX9" s="643"/>
      <c r="CY9" s="644"/>
      <c r="CZ9" s="675">
        <v>6.2</v>
      </c>
      <c r="DA9" s="675"/>
      <c r="DB9" s="675"/>
      <c r="DC9" s="675"/>
      <c r="DD9" s="648">
        <v>115686</v>
      </c>
      <c r="DE9" s="643"/>
      <c r="DF9" s="643"/>
      <c r="DG9" s="643"/>
      <c r="DH9" s="643"/>
      <c r="DI9" s="643"/>
      <c r="DJ9" s="643"/>
      <c r="DK9" s="643"/>
      <c r="DL9" s="643"/>
      <c r="DM9" s="643"/>
      <c r="DN9" s="643"/>
      <c r="DO9" s="643"/>
      <c r="DP9" s="644"/>
      <c r="DQ9" s="648">
        <v>21289883</v>
      </c>
      <c r="DR9" s="643"/>
      <c r="DS9" s="643"/>
      <c r="DT9" s="643"/>
      <c r="DU9" s="643"/>
      <c r="DV9" s="643"/>
      <c r="DW9" s="643"/>
      <c r="DX9" s="643"/>
      <c r="DY9" s="643"/>
      <c r="DZ9" s="643"/>
      <c r="EA9" s="643"/>
      <c r="EB9" s="643"/>
      <c r="EC9" s="689"/>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232</v>
      </c>
      <c r="AA10" s="675"/>
      <c r="AB10" s="675"/>
      <c r="AC10" s="675"/>
      <c r="AD10" s="676" t="s">
        <v>128</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t="s">
        <v>232</v>
      </c>
      <c r="BH10" s="643"/>
      <c r="BI10" s="643"/>
      <c r="BJ10" s="643"/>
      <c r="BK10" s="643"/>
      <c r="BL10" s="643"/>
      <c r="BM10" s="643"/>
      <c r="BN10" s="644"/>
      <c r="BO10" s="675" t="s">
        <v>128</v>
      </c>
      <c r="BP10" s="675"/>
      <c r="BQ10" s="675"/>
      <c r="BR10" s="675"/>
      <c r="BS10" s="648" t="s">
        <v>174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255473</v>
      </c>
      <c r="CS10" s="643"/>
      <c r="CT10" s="643"/>
      <c r="CU10" s="643"/>
      <c r="CV10" s="643"/>
      <c r="CW10" s="643"/>
      <c r="CX10" s="643"/>
      <c r="CY10" s="644"/>
      <c r="CZ10" s="675">
        <v>0.1</v>
      </c>
      <c r="DA10" s="675"/>
      <c r="DB10" s="675"/>
      <c r="DC10" s="675"/>
      <c r="DD10" s="648" t="s">
        <v>174</v>
      </c>
      <c r="DE10" s="643"/>
      <c r="DF10" s="643"/>
      <c r="DG10" s="643"/>
      <c r="DH10" s="643"/>
      <c r="DI10" s="643"/>
      <c r="DJ10" s="643"/>
      <c r="DK10" s="643"/>
      <c r="DL10" s="643"/>
      <c r="DM10" s="643"/>
      <c r="DN10" s="643"/>
      <c r="DO10" s="643"/>
      <c r="DP10" s="644"/>
      <c r="DQ10" s="648">
        <v>184766</v>
      </c>
      <c r="DR10" s="643"/>
      <c r="DS10" s="643"/>
      <c r="DT10" s="643"/>
      <c r="DU10" s="643"/>
      <c r="DV10" s="643"/>
      <c r="DW10" s="643"/>
      <c r="DX10" s="643"/>
      <c r="DY10" s="643"/>
      <c r="DZ10" s="643"/>
      <c r="EA10" s="643"/>
      <c r="EB10" s="643"/>
      <c r="EC10" s="689"/>
    </row>
    <row r="11" spans="2:143" ht="11.25" customHeight="1" x14ac:dyDescent="0.2">
      <c r="B11" s="639" t="s">
        <v>246</v>
      </c>
      <c r="C11" s="640"/>
      <c r="D11" s="640"/>
      <c r="E11" s="640"/>
      <c r="F11" s="640"/>
      <c r="G11" s="640"/>
      <c r="H11" s="640"/>
      <c r="I11" s="640"/>
      <c r="J11" s="640"/>
      <c r="K11" s="640"/>
      <c r="L11" s="640"/>
      <c r="M11" s="640"/>
      <c r="N11" s="640"/>
      <c r="O11" s="640"/>
      <c r="P11" s="640"/>
      <c r="Q11" s="641"/>
      <c r="R11" s="642">
        <v>18711870</v>
      </c>
      <c r="S11" s="643"/>
      <c r="T11" s="643"/>
      <c r="U11" s="643"/>
      <c r="V11" s="643"/>
      <c r="W11" s="643"/>
      <c r="X11" s="643"/>
      <c r="Y11" s="644"/>
      <c r="Z11" s="645">
        <v>4.4000000000000004</v>
      </c>
      <c r="AA11" s="646"/>
      <c r="AB11" s="646"/>
      <c r="AC11" s="647"/>
      <c r="AD11" s="648">
        <v>18711870</v>
      </c>
      <c r="AE11" s="643"/>
      <c r="AF11" s="643"/>
      <c r="AG11" s="643"/>
      <c r="AH11" s="643"/>
      <c r="AI11" s="643"/>
      <c r="AJ11" s="643"/>
      <c r="AK11" s="644"/>
      <c r="AL11" s="645">
        <v>9.1999999999999993</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t="s">
        <v>128</v>
      </c>
      <c r="BH11" s="643"/>
      <c r="BI11" s="643"/>
      <c r="BJ11" s="643"/>
      <c r="BK11" s="643"/>
      <c r="BL11" s="643"/>
      <c r="BM11" s="643"/>
      <c r="BN11" s="644"/>
      <c r="BO11" s="675" t="s">
        <v>232</v>
      </c>
      <c r="BP11" s="675"/>
      <c r="BQ11" s="675"/>
      <c r="BR11" s="675"/>
      <c r="BS11" s="648" t="s">
        <v>128</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203287</v>
      </c>
      <c r="CS11" s="643"/>
      <c r="CT11" s="643"/>
      <c r="CU11" s="643"/>
      <c r="CV11" s="643"/>
      <c r="CW11" s="643"/>
      <c r="CX11" s="643"/>
      <c r="CY11" s="644"/>
      <c r="CZ11" s="675">
        <v>0</v>
      </c>
      <c r="DA11" s="675"/>
      <c r="DB11" s="675"/>
      <c r="DC11" s="675"/>
      <c r="DD11" s="648" t="s">
        <v>232</v>
      </c>
      <c r="DE11" s="643"/>
      <c r="DF11" s="643"/>
      <c r="DG11" s="643"/>
      <c r="DH11" s="643"/>
      <c r="DI11" s="643"/>
      <c r="DJ11" s="643"/>
      <c r="DK11" s="643"/>
      <c r="DL11" s="643"/>
      <c r="DM11" s="643"/>
      <c r="DN11" s="643"/>
      <c r="DO11" s="643"/>
      <c r="DP11" s="644"/>
      <c r="DQ11" s="648">
        <v>193691</v>
      </c>
      <c r="DR11" s="643"/>
      <c r="DS11" s="643"/>
      <c r="DT11" s="643"/>
      <c r="DU11" s="643"/>
      <c r="DV11" s="643"/>
      <c r="DW11" s="643"/>
      <c r="DX11" s="643"/>
      <c r="DY11" s="643"/>
      <c r="DZ11" s="643"/>
      <c r="EA11" s="643"/>
      <c r="EB11" s="643"/>
      <c r="EC11" s="689"/>
    </row>
    <row r="12" spans="2:143" ht="11.25" customHeight="1" x14ac:dyDescent="0.2">
      <c r="B12" s="639" t="s">
        <v>249</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174</v>
      </c>
      <c r="AE12" s="676"/>
      <c r="AF12" s="676"/>
      <c r="AG12" s="676"/>
      <c r="AH12" s="676"/>
      <c r="AI12" s="676"/>
      <c r="AJ12" s="676"/>
      <c r="AK12" s="676"/>
      <c r="AL12" s="645" t="s">
        <v>128</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t="s">
        <v>128</v>
      </c>
      <c r="BH12" s="643"/>
      <c r="BI12" s="643"/>
      <c r="BJ12" s="643"/>
      <c r="BK12" s="643"/>
      <c r="BL12" s="643"/>
      <c r="BM12" s="643"/>
      <c r="BN12" s="644"/>
      <c r="BO12" s="675" t="s">
        <v>128</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1956389</v>
      </c>
      <c r="CS12" s="643"/>
      <c r="CT12" s="643"/>
      <c r="CU12" s="643"/>
      <c r="CV12" s="643"/>
      <c r="CW12" s="643"/>
      <c r="CX12" s="643"/>
      <c r="CY12" s="644"/>
      <c r="CZ12" s="675">
        <v>0.5</v>
      </c>
      <c r="DA12" s="675"/>
      <c r="DB12" s="675"/>
      <c r="DC12" s="675"/>
      <c r="DD12" s="648" t="s">
        <v>128</v>
      </c>
      <c r="DE12" s="643"/>
      <c r="DF12" s="643"/>
      <c r="DG12" s="643"/>
      <c r="DH12" s="643"/>
      <c r="DI12" s="643"/>
      <c r="DJ12" s="643"/>
      <c r="DK12" s="643"/>
      <c r="DL12" s="643"/>
      <c r="DM12" s="643"/>
      <c r="DN12" s="643"/>
      <c r="DO12" s="643"/>
      <c r="DP12" s="644"/>
      <c r="DQ12" s="648">
        <v>1787958</v>
      </c>
      <c r="DR12" s="643"/>
      <c r="DS12" s="643"/>
      <c r="DT12" s="643"/>
      <c r="DU12" s="643"/>
      <c r="DV12" s="643"/>
      <c r="DW12" s="643"/>
      <c r="DX12" s="643"/>
      <c r="DY12" s="643"/>
      <c r="DZ12" s="643"/>
      <c r="EA12" s="643"/>
      <c r="EB12" s="643"/>
      <c r="EC12" s="689"/>
    </row>
    <row r="13" spans="2:143" ht="11.25" customHeight="1" x14ac:dyDescent="0.2">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t="s">
        <v>128</v>
      </c>
      <c r="BH13" s="643"/>
      <c r="BI13" s="643"/>
      <c r="BJ13" s="643"/>
      <c r="BK13" s="643"/>
      <c r="BL13" s="643"/>
      <c r="BM13" s="643"/>
      <c r="BN13" s="644"/>
      <c r="BO13" s="675" t="s">
        <v>232</v>
      </c>
      <c r="BP13" s="675"/>
      <c r="BQ13" s="675"/>
      <c r="BR13" s="675"/>
      <c r="BS13" s="648" t="s">
        <v>232</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36352156</v>
      </c>
      <c r="CS13" s="643"/>
      <c r="CT13" s="643"/>
      <c r="CU13" s="643"/>
      <c r="CV13" s="643"/>
      <c r="CW13" s="643"/>
      <c r="CX13" s="643"/>
      <c r="CY13" s="644"/>
      <c r="CZ13" s="675">
        <v>8.8000000000000007</v>
      </c>
      <c r="DA13" s="675"/>
      <c r="DB13" s="675"/>
      <c r="DC13" s="675"/>
      <c r="DD13" s="648">
        <v>22718703</v>
      </c>
      <c r="DE13" s="643"/>
      <c r="DF13" s="643"/>
      <c r="DG13" s="643"/>
      <c r="DH13" s="643"/>
      <c r="DI13" s="643"/>
      <c r="DJ13" s="643"/>
      <c r="DK13" s="643"/>
      <c r="DL13" s="643"/>
      <c r="DM13" s="643"/>
      <c r="DN13" s="643"/>
      <c r="DO13" s="643"/>
      <c r="DP13" s="644"/>
      <c r="DQ13" s="648">
        <v>21735140</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107</v>
      </c>
      <c r="S14" s="643"/>
      <c r="T14" s="643"/>
      <c r="U14" s="643"/>
      <c r="V14" s="643"/>
      <c r="W14" s="643"/>
      <c r="X14" s="643"/>
      <c r="Y14" s="644"/>
      <c r="Z14" s="675">
        <v>0</v>
      </c>
      <c r="AA14" s="675"/>
      <c r="AB14" s="675"/>
      <c r="AC14" s="675"/>
      <c r="AD14" s="676">
        <v>107</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347640</v>
      </c>
      <c r="BH14" s="643"/>
      <c r="BI14" s="643"/>
      <c r="BJ14" s="643"/>
      <c r="BK14" s="643"/>
      <c r="BL14" s="643"/>
      <c r="BM14" s="643"/>
      <c r="BN14" s="644"/>
      <c r="BO14" s="675">
        <v>0.3</v>
      </c>
      <c r="BP14" s="675"/>
      <c r="BQ14" s="675"/>
      <c r="BR14" s="675"/>
      <c r="BS14" s="648" t="s">
        <v>174</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992614</v>
      </c>
      <c r="CS14" s="643"/>
      <c r="CT14" s="643"/>
      <c r="CU14" s="643"/>
      <c r="CV14" s="643"/>
      <c r="CW14" s="643"/>
      <c r="CX14" s="643"/>
      <c r="CY14" s="644"/>
      <c r="CZ14" s="675">
        <v>0.2</v>
      </c>
      <c r="DA14" s="675"/>
      <c r="DB14" s="675"/>
      <c r="DC14" s="675"/>
      <c r="DD14" s="648">
        <v>184067</v>
      </c>
      <c r="DE14" s="643"/>
      <c r="DF14" s="643"/>
      <c r="DG14" s="643"/>
      <c r="DH14" s="643"/>
      <c r="DI14" s="643"/>
      <c r="DJ14" s="643"/>
      <c r="DK14" s="643"/>
      <c r="DL14" s="643"/>
      <c r="DM14" s="643"/>
      <c r="DN14" s="643"/>
      <c r="DO14" s="643"/>
      <c r="DP14" s="644"/>
      <c r="DQ14" s="648">
        <v>758110</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232</v>
      </c>
      <c r="AA15" s="675"/>
      <c r="AB15" s="675"/>
      <c r="AC15" s="675"/>
      <c r="AD15" s="676" t="s">
        <v>128</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4139699</v>
      </c>
      <c r="BH15" s="643"/>
      <c r="BI15" s="643"/>
      <c r="BJ15" s="643"/>
      <c r="BK15" s="643"/>
      <c r="BL15" s="643"/>
      <c r="BM15" s="643"/>
      <c r="BN15" s="644"/>
      <c r="BO15" s="675">
        <v>3.2</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41275061</v>
      </c>
      <c r="CS15" s="643"/>
      <c r="CT15" s="643"/>
      <c r="CU15" s="643"/>
      <c r="CV15" s="643"/>
      <c r="CW15" s="643"/>
      <c r="CX15" s="643"/>
      <c r="CY15" s="644"/>
      <c r="CZ15" s="675">
        <v>10</v>
      </c>
      <c r="DA15" s="675"/>
      <c r="DB15" s="675"/>
      <c r="DC15" s="675"/>
      <c r="DD15" s="648">
        <v>6679189</v>
      </c>
      <c r="DE15" s="643"/>
      <c r="DF15" s="643"/>
      <c r="DG15" s="643"/>
      <c r="DH15" s="643"/>
      <c r="DI15" s="643"/>
      <c r="DJ15" s="643"/>
      <c r="DK15" s="643"/>
      <c r="DL15" s="643"/>
      <c r="DM15" s="643"/>
      <c r="DN15" s="643"/>
      <c r="DO15" s="643"/>
      <c r="DP15" s="644"/>
      <c r="DQ15" s="648">
        <v>29254423</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222134</v>
      </c>
      <c r="S16" s="643"/>
      <c r="T16" s="643"/>
      <c r="U16" s="643"/>
      <c r="V16" s="643"/>
      <c r="W16" s="643"/>
      <c r="X16" s="643"/>
      <c r="Y16" s="644"/>
      <c r="Z16" s="675">
        <v>0.1</v>
      </c>
      <c r="AA16" s="675"/>
      <c r="AB16" s="675"/>
      <c r="AC16" s="675"/>
      <c r="AD16" s="676">
        <v>222134</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174</v>
      </c>
      <c r="BP16" s="675"/>
      <c r="BQ16" s="675"/>
      <c r="BR16" s="675"/>
      <c r="BS16" s="648" t="s">
        <v>232</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221936</v>
      </c>
      <c r="CS16" s="643"/>
      <c r="CT16" s="643"/>
      <c r="CU16" s="643"/>
      <c r="CV16" s="643"/>
      <c r="CW16" s="643"/>
      <c r="CX16" s="643"/>
      <c r="CY16" s="644"/>
      <c r="CZ16" s="675">
        <v>0.1</v>
      </c>
      <c r="DA16" s="675"/>
      <c r="DB16" s="675"/>
      <c r="DC16" s="675"/>
      <c r="DD16" s="648" t="s">
        <v>232</v>
      </c>
      <c r="DE16" s="643"/>
      <c r="DF16" s="643"/>
      <c r="DG16" s="643"/>
      <c r="DH16" s="643"/>
      <c r="DI16" s="643"/>
      <c r="DJ16" s="643"/>
      <c r="DK16" s="643"/>
      <c r="DL16" s="643"/>
      <c r="DM16" s="643"/>
      <c r="DN16" s="643"/>
      <c r="DO16" s="643"/>
      <c r="DP16" s="644"/>
      <c r="DQ16" s="648">
        <v>76008</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t="s">
        <v>128</v>
      </c>
      <c r="S17" s="643"/>
      <c r="T17" s="643"/>
      <c r="U17" s="643"/>
      <c r="V17" s="643"/>
      <c r="W17" s="643"/>
      <c r="X17" s="643"/>
      <c r="Y17" s="644"/>
      <c r="Z17" s="675" t="s">
        <v>232</v>
      </c>
      <c r="AA17" s="675"/>
      <c r="AB17" s="675"/>
      <c r="AC17" s="675"/>
      <c r="AD17" s="676" t="s">
        <v>128</v>
      </c>
      <c r="AE17" s="676"/>
      <c r="AF17" s="676"/>
      <c r="AG17" s="676"/>
      <c r="AH17" s="676"/>
      <c r="AI17" s="676"/>
      <c r="AJ17" s="676"/>
      <c r="AK17" s="676"/>
      <c r="AL17" s="645" t="s">
        <v>128</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128</v>
      </c>
      <c r="BP17" s="675"/>
      <c r="BQ17" s="675"/>
      <c r="BR17" s="675"/>
      <c r="BS17" s="648" t="s">
        <v>232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5198155</v>
      </c>
      <c r="CS17" s="643"/>
      <c r="CT17" s="643"/>
      <c r="CU17" s="643"/>
      <c r="CV17" s="643"/>
      <c r="CW17" s="643"/>
      <c r="CX17" s="643"/>
      <c r="CY17" s="644"/>
      <c r="CZ17" s="675">
        <v>1.3</v>
      </c>
      <c r="DA17" s="675"/>
      <c r="DB17" s="675"/>
      <c r="DC17" s="675"/>
      <c r="DD17" s="648" t="s">
        <v>232</v>
      </c>
      <c r="DE17" s="643"/>
      <c r="DF17" s="643"/>
      <c r="DG17" s="643"/>
      <c r="DH17" s="643"/>
      <c r="DI17" s="643"/>
      <c r="DJ17" s="643"/>
      <c r="DK17" s="643"/>
      <c r="DL17" s="643"/>
      <c r="DM17" s="643"/>
      <c r="DN17" s="643"/>
      <c r="DO17" s="643"/>
      <c r="DP17" s="644"/>
      <c r="DQ17" s="648">
        <v>5197584</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539781</v>
      </c>
      <c r="S18" s="643"/>
      <c r="T18" s="643"/>
      <c r="U18" s="643"/>
      <c r="V18" s="643"/>
      <c r="W18" s="643"/>
      <c r="X18" s="643"/>
      <c r="Y18" s="644"/>
      <c r="Z18" s="675">
        <v>0.1</v>
      </c>
      <c r="AA18" s="675"/>
      <c r="AB18" s="675"/>
      <c r="AC18" s="675"/>
      <c r="AD18" s="676">
        <v>539781</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405003</v>
      </c>
      <c r="S19" s="643"/>
      <c r="T19" s="643"/>
      <c r="U19" s="643"/>
      <c r="V19" s="643"/>
      <c r="W19" s="643"/>
      <c r="X19" s="643"/>
      <c r="Y19" s="644"/>
      <c r="Z19" s="675">
        <v>0.1</v>
      </c>
      <c r="AA19" s="675"/>
      <c r="AB19" s="675"/>
      <c r="AC19" s="675"/>
      <c r="AD19" s="676">
        <v>405003</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2827</v>
      </c>
      <c r="BH19" s="643"/>
      <c r="BI19" s="643"/>
      <c r="BJ19" s="643"/>
      <c r="BK19" s="643"/>
      <c r="BL19" s="643"/>
      <c r="BM19" s="643"/>
      <c r="BN19" s="644"/>
      <c r="BO19" s="675">
        <v>0</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232</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126317</v>
      </c>
      <c r="S20" s="643"/>
      <c r="T20" s="643"/>
      <c r="U20" s="643"/>
      <c r="V20" s="643"/>
      <c r="W20" s="643"/>
      <c r="X20" s="643"/>
      <c r="Y20" s="644"/>
      <c r="Z20" s="675">
        <v>0</v>
      </c>
      <c r="AA20" s="675"/>
      <c r="AB20" s="675"/>
      <c r="AC20" s="675"/>
      <c r="AD20" s="676">
        <v>126317</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2827</v>
      </c>
      <c r="BH20" s="643"/>
      <c r="BI20" s="643"/>
      <c r="BJ20" s="643"/>
      <c r="BK20" s="643"/>
      <c r="BL20" s="643"/>
      <c r="BM20" s="643"/>
      <c r="BN20" s="644"/>
      <c r="BO20" s="675">
        <v>0</v>
      </c>
      <c r="BP20" s="675"/>
      <c r="BQ20" s="675"/>
      <c r="BR20" s="675"/>
      <c r="BS20" s="648" t="s">
        <v>128</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410968584</v>
      </c>
      <c r="CS20" s="643"/>
      <c r="CT20" s="643"/>
      <c r="CU20" s="643"/>
      <c r="CV20" s="643"/>
      <c r="CW20" s="643"/>
      <c r="CX20" s="643"/>
      <c r="CY20" s="644"/>
      <c r="CZ20" s="675">
        <v>100</v>
      </c>
      <c r="DA20" s="675"/>
      <c r="DB20" s="675"/>
      <c r="DC20" s="675"/>
      <c r="DD20" s="648">
        <v>39789958</v>
      </c>
      <c r="DE20" s="643"/>
      <c r="DF20" s="643"/>
      <c r="DG20" s="643"/>
      <c r="DH20" s="643"/>
      <c r="DI20" s="643"/>
      <c r="DJ20" s="643"/>
      <c r="DK20" s="643"/>
      <c r="DL20" s="643"/>
      <c r="DM20" s="643"/>
      <c r="DN20" s="643"/>
      <c r="DO20" s="643"/>
      <c r="DP20" s="644"/>
      <c r="DQ20" s="648">
        <v>206445373</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8461</v>
      </c>
      <c r="S21" s="643"/>
      <c r="T21" s="643"/>
      <c r="U21" s="643"/>
      <c r="V21" s="643"/>
      <c r="W21" s="643"/>
      <c r="X21" s="643"/>
      <c r="Y21" s="644"/>
      <c r="Z21" s="675">
        <v>0</v>
      </c>
      <c r="AA21" s="675"/>
      <c r="AB21" s="675"/>
      <c r="AC21" s="675"/>
      <c r="AD21" s="676">
        <v>8461</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2827</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t="s">
        <v>128</v>
      </c>
      <c r="S22" s="643"/>
      <c r="T22" s="643"/>
      <c r="U22" s="643"/>
      <c r="V22" s="643"/>
      <c r="W22" s="643"/>
      <c r="X22" s="643"/>
      <c r="Y22" s="644"/>
      <c r="Z22" s="675" t="s">
        <v>128</v>
      </c>
      <c r="AA22" s="675"/>
      <c r="AB22" s="675"/>
      <c r="AC22" s="675"/>
      <c r="AD22" s="676" t="s">
        <v>128</v>
      </c>
      <c r="AE22" s="676"/>
      <c r="AF22" s="676"/>
      <c r="AG22" s="676"/>
      <c r="AH22" s="676"/>
      <c r="AI22" s="676"/>
      <c r="AJ22" s="676"/>
      <c r="AK22" s="676"/>
      <c r="AL22" s="645" t="s">
        <v>128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232</v>
      </c>
      <c r="BH22" s="643"/>
      <c r="BI22" s="643"/>
      <c r="BJ22" s="643"/>
      <c r="BK22" s="643"/>
      <c r="BL22" s="643"/>
      <c r="BM22" s="643"/>
      <c r="BN22" s="644"/>
      <c r="BO22" s="675" t="s">
        <v>128</v>
      </c>
      <c r="BP22" s="675"/>
      <c r="BQ22" s="675"/>
      <c r="BR22" s="675"/>
      <c r="BS22" s="648" t="s">
        <v>232</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t="s">
        <v>174</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232</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t="s">
        <v>128</v>
      </c>
      <c r="S24" s="643"/>
      <c r="T24" s="643"/>
      <c r="U24" s="643"/>
      <c r="V24" s="643"/>
      <c r="W24" s="643"/>
      <c r="X24" s="643"/>
      <c r="Y24" s="644"/>
      <c r="Z24" s="675" t="s">
        <v>232</v>
      </c>
      <c r="AA24" s="675"/>
      <c r="AB24" s="675"/>
      <c r="AC24" s="675"/>
      <c r="AD24" s="676" t="s">
        <v>128</v>
      </c>
      <c r="AE24" s="676"/>
      <c r="AF24" s="676"/>
      <c r="AG24" s="676"/>
      <c r="AH24" s="676"/>
      <c r="AI24" s="676"/>
      <c r="AJ24" s="676"/>
      <c r="AK24" s="676"/>
      <c r="AL24" s="645" t="s">
        <v>232</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163861906</v>
      </c>
      <c r="CS24" s="698"/>
      <c r="CT24" s="698"/>
      <c r="CU24" s="698"/>
      <c r="CV24" s="698"/>
      <c r="CW24" s="698"/>
      <c r="CX24" s="698"/>
      <c r="CY24" s="741"/>
      <c r="CZ24" s="742">
        <v>39.9</v>
      </c>
      <c r="DA24" s="715"/>
      <c r="DB24" s="715"/>
      <c r="DC24" s="745"/>
      <c r="DD24" s="740">
        <v>99236722</v>
      </c>
      <c r="DE24" s="698"/>
      <c r="DF24" s="698"/>
      <c r="DG24" s="698"/>
      <c r="DH24" s="698"/>
      <c r="DI24" s="698"/>
      <c r="DJ24" s="698"/>
      <c r="DK24" s="741"/>
      <c r="DL24" s="740">
        <v>96080709</v>
      </c>
      <c r="DM24" s="698"/>
      <c r="DN24" s="698"/>
      <c r="DO24" s="698"/>
      <c r="DP24" s="698"/>
      <c r="DQ24" s="698"/>
      <c r="DR24" s="698"/>
      <c r="DS24" s="698"/>
      <c r="DT24" s="698"/>
      <c r="DU24" s="698"/>
      <c r="DV24" s="741"/>
      <c r="DW24" s="742">
        <v>47.2</v>
      </c>
      <c r="DX24" s="715"/>
      <c r="DY24" s="715"/>
      <c r="DZ24" s="715"/>
      <c r="EA24" s="715"/>
      <c r="EB24" s="715"/>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232</v>
      </c>
      <c r="AA25" s="675"/>
      <c r="AB25" s="675"/>
      <c r="AC25" s="675"/>
      <c r="AD25" s="676" t="s">
        <v>128</v>
      </c>
      <c r="AE25" s="676"/>
      <c r="AF25" s="676"/>
      <c r="AG25" s="676"/>
      <c r="AH25" s="676"/>
      <c r="AI25" s="676"/>
      <c r="AJ25" s="676"/>
      <c r="AK25" s="676"/>
      <c r="AL25" s="645" t="s">
        <v>128</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232</v>
      </c>
      <c r="BH25" s="643"/>
      <c r="BI25" s="643"/>
      <c r="BJ25" s="643"/>
      <c r="BK25" s="643"/>
      <c r="BL25" s="643"/>
      <c r="BM25" s="643"/>
      <c r="BN25" s="644"/>
      <c r="BO25" s="675" t="s">
        <v>232</v>
      </c>
      <c r="BP25" s="675"/>
      <c r="BQ25" s="675"/>
      <c r="BR25" s="675"/>
      <c r="BS25" s="648" t="s">
        <v>232</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55923598</v>
      </c>
      <c r="CS25" s="661"/>
      <c r="CT25" s="661"/>
      <c r="CU25" s="661"/>
      <c r="CV25" s="661"/>
      <c r="CW25" s="661"/>
      <c r="CX25" s="661"/>
      <c r="CY25" s="662"/>
      <c r="CZ25" s="645">
        <v>13.6</v>
      </c>
      <c r="DA25" s="663"/>
      <c r="DB25" s="663"/>
      <c r="DC25" s="664"/>
      <c r="DD25" s="648">
        <v>51372884</v>
      </c>
      <c r="DE25" s="661"/>
      <c r="DF25" s="661"/>
      <c r="DG25" s="661"/>
      <c r="DH25" s="661"/>
      <c r="DI25" s="661"/>
      <c r="DJ25" s="661"/>
      <c r="DK25" s="662"/>
      <c r="DL25" s="648">
        <v>51019965</v>
      </c>
      <c r="DM25" s="661"/>
      <c r="DN25" s="661"/>
      <c r="DO25" s="661"/>
      <c r="DP25" s="661"/>
      <c r="DQ25" s="661"/>
      <c r="DR25" s="661"/>
      <c r="DS25" s="661"/>
      <c r="DT25" s="661"/>
      <c r="DU25" s="661"/>
      <c r="DV25" s="662"/>
      <c r="DW25" s="645">
        <v>25.1</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153597249</v>
      </c>
      <c r="S26" s="643"/>
      <c r="T26" s="643"/>
      <c r="U26" s="643"/>
      <c r="V26" s="643"/>
      <c r="W26" s="643"/>
      <c r="X26" s="643"/>
      <c r="Y26" s="644"/>
      <c r="Z26" s="675">
        <v>35.9</v>
      </c>
      <c r="AA26" s="675"/>
      <c r="AB26" s="675"/>
      <c r="AC26" s="675"/>
      <c r="AD26" s="676">
        <v>153597249</v>
      </c>
      <c r="AE26" s="676"/>
      <c r="AF26" s="676"/>
      <c r="AG26" s="676"/>
      <c r="AH26" s="676"/>
      <c r="AI26" s="676"/>
      <c r="AJ26" s="676"/>
      <c r="AK26" s="676"/>
      <c r="AL26" s="645">
        <v>75.5</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232</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34246401</v>
      </c>
      <c r="CS26" s="643"/>
      <c r="CT26" s="643"/>
      <c r="CU26" s="643"/>
      <c r="CV26" s="643"/>
      <c r="CW26" s="643"/>
      <c r="CX26" s="643"/>
      <c r="CY26" s="644"/>
      <c r="CZ26" s="645">
        <v>8.3000000000000007</v>
      </c>
      <c r="DA26" s="663"/>
      <c r="DB26" s="663"/>
      <c r="DC26" s="664"/>
      <c r="DD26" s="648">
        <v>31690821</v>
      </c>
      <c r="DE26" s="643"/>
      <c r="DF26" s="643"/>
      <c r="DG26" s="643"/>
      <c r="DH26" s="643"/>
      <c r="DI26" s="643"/>
      <c r="DJ26" s="643"/>
      <c r="DK26" s="644"/>
      <c r="DL26" s="648" t="s">
        <v>232</v>
      </c>
      <c r="DM26" s="643"/>
      <c r="DN26" s="643"/>
      <c r="DO26" s="643"/>
      <c r="DP26" s="643"/>
      <c r="DQ26" s="643"/>
      <c r="DR26" s="643"/>
      <c r="DS26" s="643"/>
      <c r="DT26" s="643"/>
      <c r="DU26" s="643"/>
      <c r="DV26" s="644"/>
      <c r="DW26" s="645" t="s">
        <v>232</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93189</v>
      </c>
      <c r="S27" s="643"/>
      <c r="T27" s="643"/>
      <c r="U27" s="643"/>
      <c r="V27" s="643"/>
      <c r="W27" s="643"/>
      <c r="X27" s="643"/>
      <c r="Y27" s="644"/>
      <c r="Z27" s="675">
        <v>0</v>
      </c>
      <c r="AA27" s="675"/>
      <c r="AB27" s="675"/>
      <c r="AC27" s="675"/>
      <c r="AD27" s="676">
        <v>93189</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128612553</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102755057</v>
      </c>
      <c r="CS27" s="661"/>
      <c r="CT27" s="661"/>
      <c r="CU27" s="661"/>
      <c r="CV27" s="661"/>
      <c r="CW27" s="661"/>
      <c r="CX27" s="661"/>
      <c r="CY27" s="662"/>
      <c r="CZ27" s="645">
        <v>25</v>
      </c>
      <c r="DA27" s="663"/>
      <c r="DB27" s="663"/>
      <c r="DC27" s="664"/>
      <c r="DD27" s="648">
        <v>42681158</v>
      </c>
      <c r="DE27" s="661"/>
      <c r="DF27" s="661"/>
      <c r="DG27" s="661"/>
      <c r="DH27" s="661"/>
      <c r="DI27" s="661"/>
      <c r="DJ27" s="661"/>
      <c r="DK27" s="662"/>
      <c r="DL27" s="648">
        <v>39878064</v>
      </c>
      <c r="DM27" s="661"/>
      <c r="DN27" s="661"/>
      <c r="DO27" s="661"/>
      <c r="DP27" s="661"/>
      <c r="DQ27" s="661"/>
      <c r="DR27" s="661"/>
      <c r="DS27" s="661"/>
      <c r="DT27" s="661"/>
      <c r="DU27" s="661"/>
      <c r="DV27" s="662"/>
      <c r="DW27" s="645">
        <v>19.600000000000001</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1533615</v>
      </c>
      <c r="S28" s="643"/>
      <c r="T28" s="643"/>
      <c r="U28" s="643"/>
      <c r="V28" s="643"/>
      <c r="W28" s="643"/>
      <c r="X28" s="643"/>
      <c r="Y28" s="644"/>
      <c r="Z28" s="675">
        <v>0.4</v>
      </c>
      <c r="AA28" s="675"/>
      <c r="AB28" s="675"/>
      <c r="AC28" s="675"/>
      <c r="AD28" s="676" t="s">
        <v>174</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5183251</v>
      </c>
      <c r="CS28" s="643"/>
      <c r="CT28" s="643"/>
      <c r="CU28" s="643"/>
      <c r="CV28" s="643"/>
      <c r="CW28" s="643"/>
      <c r="CX28" s="643"/>
      <c r="CY28" s="644"/>
      <c r="CZ28" s="645">
        <v>1.3</v>
      </c>
      <c r="DA28" s="663"/>
      <c r="DB28" s="663"/>
      <c r="DC28" s="664"/>
      <c r="DD28" s="648">
        <v>5182680</v>
      </c>
      <c r="DE28" s="643"/>
      <c r="DF28" s="643"/>
      <c r="DG28" s="643"/>
      <c r="DH28" s="643"/>
      <c r="DI28" s="643"/>
      <c r="DJ28" s="643"/>
      <c r="DK28" s="644"/>
      <c r="DL28" s="648">
        <v>5182680</v>
      </c>
      <c r="DM28" s="643"/>
      <c r="DN28" s="643"/>
      <c r="DO28" s="643"/>
      <c r="DP28" s="643"/>
      <c r="DQ28" s="643"/>
      <c r="DR28" s="643"/>
      <c r="DS28" s="643"/>
      <c r="DT28" s="643"/>
      <c r="DU28" s="643"/>
      <c r="DV28" s="644"/>
      <c r="DW28" s="645">
        <v>2.5</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4746820</v>
      </c>
      <c r="S29" s="643"/>
      <c r="T29" s="643"/>
      <c r="U29" s="643"/>
      <c r="V29" s="643"/>
      <c r="W29" s="643"/>
      <c r="X29" s="643"/>
      <c r="Y29" s="644"/>
      <c r="Z29" s="675">
        <v>1.1000000000000001</v>
      </c>
      <c r="AA29" s="675"/>
      <c r="AB29" s="675"/>
      <c r="AC29" s="675"/>
      <c r="AD29" s="676">
        <v>3012962</v>
      </c>
      <c r="AE29" s="676"/>
      <c r="AF29" s="676"/>
      <c r="AG29" s="676"/>
      <c r="AH29" s="676"/>
      <c r="AI29" s="676"/>
      <c r="AJ29" s="676"/>
      <c r="AK29" s="676"/>
      <c r="AL29" s="645">
        <v>1.5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1" t="s">
        <v>304</v>
      </c>
      <c r="CG29" s="682"/>
      <c r="CH29" s="682"/>
      <c r="CI29" s="682"/>
      <c r="CJ29" s="682"/>
      <c r="CK29" s="682"/>
      <c r="CL29" s="682"/>
      <c r="CM29" s="682"/>
      <c r="CN29" s="682"/>
      <c r="CO29" s="682"/>
      <c r="CP29" s="682"/>
      <c r="CQ29" s="683"/>
      <c r="CR29" s="642">
        <v>5183184</v>
      </c>
      <c r="CS29" s="661"/>
      <c r="CT29" s="661"/>
      <c r="CU29" s="661"/>
      <c r="CV29" s="661"/>
      <c r="CW29" s="661"/>
      <c r="CX29" s="661"/>
      <c r="CY29" s="662"/>
      <c r="CZ29" s="645">
        <v>1.3</v>
      </c>
      <c r="DA29" s="663"/>
      <c r="DB29" s="663"/>
      <c r="DC29" s="664"/>
      <c r="DD29" s="648">
        <v>5182613</v>
      </c>
      <c r="DE29" s="661"/>
      <c r="DF29" s="661"/>
      <c r="DG29" s="661"/>
      <c r="DH29" s="661"/>
      <c r="DI29" s="661"/>
      <c r="DJ29" s="661"/>
      <c r="DK29" s="662"/>
      <c r="DL29" s="648">
        <v>5182613</v>
      </c>
      <c r="DM29" s="661"/>
      <c r="DN29" s="661"/>
      <c r="DO29" s="661"/>
      <c r="DP29" s="661"/>
      <c r="DQ29" s="661"/>
      <c r="DR29" s="661"/>
      <c r="DS29" s="661"/>
      <c r="DT29" s="661"/>
      <c r="DU29" s="661"/>
      <c r="DV29" s="662"/>
      <c r="DW29" s="645">
        <v>2.5</v>
      </c>
      <c r="DX29" s="663"/>
      <c r="DY29" s="663"/>
      <c r="DZ29" s="663"/>
      <c r="EA29" s="663"/>
      <c r="EB29" s="663"/>
      <c r="EC29" s="684"/>
    </row>
    <row r="30" spans="2:133" ht="11.25" customHeight="1" x14ac:dyDescent="0.2">
      <c r="B30" s="639" t="s">
        <v>305</v>
      </c>
      <c r="C30" s="640"/>
      <c r="D30" s="640"/>
      <c r="E30" s="640"/>
      <c r="F30" s="640"/>
      <c r="G30" s="640"/>
      <c r="H30" s="640"/>
      <c r="I30" s="640"/>
      <c r="J30" s="640"/>
      <c r="K30" s="640"/>
      <c r="L30" s="640"/>
      <c r="M30" s="640"/>
      <c r="N30" s="640"/>
      <c r="O30" s="640"/>
      <c r="P30" s="640"/>
      <c r="Q30" s="641"/>
      <c r="R30" s="642">
        <v>1365234</v>
      </c>
      <c r="S30" s="643"/>
      <c r="T30" s="643"/>
      <c r="U30" s="643"/>
      <c r="V30" s="643"/>
      <c r="W30" s="643"/>
      <c r="X30" s="643"/>
      <c r="Y30" s="644"/>
      <c r="Z30" s="675">
        <v>0.3</v>
      </c>
      <c r="AA30" s="675"/>
      <c r="AB30" s="675"/>
      <c r="AC30" s="675"/>
      <c r="AD30" s="676" t="s">
        <v>174</v>
      </c>
      <c r="AE30" s="676"/>
      <c r="AF30" s="676"/>
      <c r="AG30" s="676"/>
      <c r="AH30" s="676"/>
      <c r="AI30" s="676"/>
      <c r="AJ30" s="676"/>
      <c r="AK30" s="676"/>
      <c r="AL30" s="645" t="s">
        <v>232</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1" t="s">
        <v>308</v>
      </c>
      <c r="CG30" s="682"/>
      <c r="CH30" s="682"/>
      <c r="CI30" s="682"/>
      <c r="CJ30" s="682"/>
      <c r="CK30" s="682"/>
      <c r="CL30" s="682"/>
      <c r="CM30" s="682"/>
      <c r="CN30" s="682"/>
      <c r="CO30" s="682"/>
      <c r="CP30" s="682"/>
      <c r="CQ30" s="683"/>
      <c r="CR30" s="642">
        <v>4844841</v>
      </c>
      <c r="CS30" s="643"/>
      <c r="CT30" s="643"/>
      <c r="CU30" s="643"/>
      <c r="CV30" s="643"/>
      <c r="CW30" s="643"/>
      <c r="CX30" s="643"/>
      <c r="CY30" s="644"/>
      <c r="CZ30" s="645">
        <v>1.2</v>
      </c>
      <c r="DA30" s="663"/>
      <c r="DB30" s="663"/>
      <c r="DC30" s="664"/>
      <c r="DD30" s="648">
        <v>4844270</v>
      </c>
      <c r="DE30" s="643"/>
      <c r="DF30" s="643"/>
      <c r="DG30" s="643"/>
      <c r="DH30" s="643"/>
      <c r="DI30" s="643"/>
      <c r="DJ30" s="643"/>
      <c r="DK30" s="644"/>
      <c r="DL30" s="648">
        <v>4844270</v>
      </c>
      <c r="DM30" s="643"/>
      <c r="DN30" s="643"/>
      <c r="DO30" s="643"/>
      <c r="DP30" s="643"/>
      <c r="DQ30" s="643"/>
      <c r="DR30" s="643"/>
      <c r="DS30" s="643"/>
      <c r="DT30" s="643"/>
      <c r="DU30" s="643"/>
      <c r="DV30" s="644"/>
      <c r="DW30" s="645">
        <v>2.4</v>
      </c>
      <c r="DX30" s="663"/>
      <c r="DY30" s="663"/>
      <c r="DZ30" s="663"/>
      <c r="EA30" s="663"/>
      <c r="EB30" s="663"/>
      <c r="EC30" s="684"/>
    </row>
    <row r="31" spans="2:133" ht="11.25" customHeight="1" x14ac:dyDescent="0.2">
      <c r="B31" s="639" t="s">
        <v>309</v>
      </c>
      <c r="C31" s="640"/>
      <c r="D31" s="640"/>
      <c r="E31" s="640"/>
      <c r="F31" s="640"/>
      <c r="G31" s="640"/>
      <c r="H31" s="640"/>
      <c r="I31" s="640"/>
      <c r="J31" s="640"/>
      <c r="K31" s="640"/>
      <c r="L31" s="640"/>
      <c r="M31" s="640"/>
      <c r="N31" s="640"/>
      <c r="O31" s="640"/>
      <c r="P31" s="640"/>
      <c r="Q31" s="641"/>
      <c r="R31" s="642">
        <v>153467492</v>
      </c>
      <c r="S31" s="643"/>
      <c r="T31" s="643"/>
      <c r="U31" s="643"/>
      <c r="V31" s="643"/>
      <c r="W31" s="643"/>
      <c r="X31" s="643"/>
      <c r="Y31" s="644"/>
      <c r="Z31" s="675">
        <v>35.799999999999997</v>
      </c>
      <c r="AA31" s="675"/>
      <c r="AB31" s="675"/>
      <c r="AC31" s="675"/>
      <c r="AD31" s="676" t="s">
        <v>128</v>
      </c>
      <c r="AE31" s="676"/>
      <c r="AF31" s="676"/>
      <c r="AG31" s="676"/>
      <c r="AH31" s="676"/>
      <c r="AI31" s="676"/>
      <c r="AJ31" s="676"/>
      <c r="AK31" s="676"/>
      <c r="AL31" s="645" t="s">
        <v>232</v>
      </c>
      <c r="AM31" s="646"/>
      <c r="AN31" s="646"/>
      <c r="AO31" s="677"/>
      <c r="AP31" s="717" t="s">
        <v>310</v>
      </c>
      <c r="AQ31" s="718"/>
      <c r="AR31" s="718"/>
      <c r="AS31" s="718"/>
      <c r="AT31" s="723" t="s">
        <v>311</v>
      </c>
      <c r="AU31" s="231"/>
      <c r="AV31" s="231"/>
      <c r="AW31" s="231"/>
      <c r="AX31" s="710" t="s">
        <v>186</v>
      </c>
      <c r="AY31" s="711"/>
      <c r="AZ31" s="711"/>
      <c r="BA31" s="711"/>
      <c r="BB31" s="711"/>
      <c r="BC31" s="711"/>
      <c r="BD31" s="711"/>
      <c r="BE31" s="711"/>
      <c r="BF31" s="712"/>
      <c r="BG31" s="713">
        <v>99.1</v>
      </c>
      <c r="BH31" s="714"/>
      <c r="BI31" s="714"/>
      <c r="BJ31" s="714"/>
      <c r="BK31" s="714"/>
      <c r="BL31" s="714"/>
      <c r="BM31" s="715">
        <v>97.5</v>
      </c>
      <c r="BN31" s="714"/>
      <c r="BO31" s="714"/>
      <c r="BP31" s="714"/>
      <c r="BQ31" s="716"/>
      <c r="BR31" s="713">
        <v>98.8</v>
      </c>
      <c r="BS31" s="714"/>
      <c r="BT31" s="714"/>
      <c r="BU31" s="714"/>
      <c r="BV31" s="714"/>
      <c r="BW31" s="714"/>
      <c r="BX31" s="715">
        <v>97.1</v>
      </c>
      <c r="BY31" s="714"/>
      <c r="BZ31" s="714"/>
      <c r="CA31" s="714"/>
      <c r="CB31" s="716"/>
      <c r="CD31" s="733"/>
      <c r="CE31" s="734"/>
      <c r="CF31" s="681" t="s">
        <v>312</v>
      </c>
      <c r="CG31" s="682"/>
      <c r="CH31" s="682"/>
      <c r="CI31" s="682"/>
      <c r="CJ31" s="682"/>
      <c r="CK31" s="682"/>
      <c r="CL31" s="682"/>
      <c r="CM31" s="682"/>
      <c r="CN31" s="682"/>
      <c r="CO31" s="682"/>
      <c r="CP31" s="682"/>
      <c r="CQ31" s="683"/>
      <c r="CR31" s="642">
        <v>338343</v>
      </c>
      <c r="CS31" s="661"/>
      <c r="CT31" s="661"/>
      <c r="CU31" s="661"/>
      <c r="CV31" s="661"/>
      <c r="CW31" s="661"/>
      <c r="CX31" s="661"/>
      <c r="CY31" s="662"/>
      <c r="CZ31" s="645">
        <v>0.1</v>
      </c>
      <c r="DA31" s="663"/>
      <c r="DB31" s="663"/>
      <c r="DC31" s="664"/>
      <c r="DD31" s="648">
        <v>338343</v>
      </c>
      <c r="DE31" s="661"/>
      <c r="DF31" s="661"/>
      <c r="DG31" s="661"/>
      <c r="DH31" s="661"/>
      <c r="DI31" s="661"/>
      <c r="DJ31" s="661"/>
      <c r="DK31" s="662"/>
      <c r="DL31" s="648">
        <v>338343</v>
      </c>
      <c r="DM31" s="661"/>
      <c r="DN31" s="661"/>
      <c r="DO31" s="661"/>
      <c r="DP31" s="661"/>
      <c r="DQ31" s="661"/>
      <c r="DR31" s="661"/>
      <c r="DS31" s="661"/>
      <c r="DT31" s="661"/>
      <c r="DU31" s="661"/>
      <c r="DV31" s="662"/>
      <c r="DW31" s="645">
        <v>0.2</v>
      </c>
      <c r="DX31" s="663"/>
      <c r="DY31" s="663"/>
      <c r="DZ31" s="663"/>
      <c r="EA31" s="663"/>
      <c r="EB31" s="663"/>
      <c r="EC31" s="684"/>
    </row>
    <row r="32" spans="2:133" ht="11.25" customHeight="1" x14ac:dyDescent="0.2">
      <c r="B32" s="706" t="s">
        <v>313</v>
      </c>
      <c r="C32" s="707"/>
      <c r="D32" s="707"/>
      <c r="E32" s="707"/>
      <c r="F32" s="707"/>
      <c r="G32" s="707"/>
      <c r="H32" s="707"/>
      <c r="I32" s="707"/>
      <c r="J32" s="707"/>
      <c r="K32" s="707"/>
      <c r="L32" s="707"/>
      <c r="M32" s="707"/>
      <c r="N32" s="707"/>
      <c r="O32" s="707"/>
      <c r="P32" s="707"/>
      <c r="Q32" s="708"/>
      <c r="R32" s="642">
        <v>48872447</v>
      </c>
      <c r="S32" s="643"/>
      <c r="T32" s="643"/>
      <c r="U32" s="643"/>
      <c r="V32" s="643"/>
      <c r="W32" s="643"/>
      <c r="X32" s="643"/>
      <c r="Y32" s="644"/>
      <c r="Z32" s="675">
        <v>11.4</v>
      </c>
      <c r="AA32" s="675"/>
      <c r="AB32" s="675"/>
      <c r="AC32" s="675"/>
      <c r="AD32" s="676">
        <v>46550768</v>
      </c>
      <c r="AE32" s="676"/>
      <c r="AF32" s="676"/>
      <c r="AG32" s="676"/>
      <c r="AH32" s="676"/>
      <c r="AI32" s="676"/>
      <c r="AJ32" s="676"/>
      <c r="AK32" s="676"/>
      <c r="AL32" s="645">
        <v>22.9</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99.1</v>
      </c>
      <c r="BH32" s="661"/>
      <c r="BI32" s="661"/>
      <c r="BJ32" s="661"/>
      <c r="BK32" s="661"/>
      <c r="BL32" s="661"/>
      <c r="BM32" s="646">
        <v>97.4</v>
      </c>
      <c r="BN32" s="727"/>
      <c r="BO32" s="727"/>
      <c r="BP32" s="727"/>
      <c r="BQ32" s="688"/>
      <c r="BR32" s="726">
        <v>98.8</v>
      </c>
      <c r="BS32" s="661"/>
      <c r="BT32" s="661"/>
      <c r="BU32" s="661"/>
      <c r="BV32" s="661"/>
      <c r="BW32" s="661"/>
      <c r="BX32" s="646">
        <v>97.1</v>
      </c>
      <c r="BY32" s="727"/>
      <c r="BZ32" s="727"/>
      <c r="CA32" s="727"/>
      <c r="CB32" s="688"/>
      <c r="CD32" s="735"/>
      <c r="CE32" s="736"/>
      <c r="CF32" s="681" t="s">
        <v>316</v>
      </c>
      <c r="CG32" s="682"/>
      <c r="CH32" s="682"/>
      <c r="CI32" s="682"/>
      <c r="CJ32" s="682"/>
      <c r="CK32" s="682"/>
      <c r="CL32" s="682"/>
      <c r="CM32" s="682"/>
      <c r="CN32" s="682"/>
      <c r="CO32" s="682"/>
      <c r="CP32" s="682"/>
      <c r="CQ32" s="683"/>
      <c r="CR32" s="642">
        <v>67</v>
      </c>
      <c r="CS32" s="643"/>
      <c r="CT32" s="643"/>
      <c r="CU32" s="643"/>
      <c r="CV32" s="643"/>
      <c r="CW32" s="643"/>
      <c r="CX32" s="643"/>
      <c r="CY32" s="644"/>
      <c r="CZ32" s="645">
        <v>0</v>
      </c>
      <c r="DA32" s="663"/>
      <c r="DB32" s="663"/>
      <c r="DC32" s="664"/>
      <c r="DD32" s="648">
        <v>67</v>
      </c>
      <c r="DE32" s="643"/>
      <c r="DF32" s="643"/>
      <c r="DG32" s="643"/>
      <c r="DH32" s="643"/>
      <c r="DI32" s="643"/>
      <c r="DJ32" s="643"/>
      <c r="DK32" s="644"/>
      <c r="DL32" s="648">
        <v>67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317</v>
      </c>
      <c r="C33" s="640"/>
      <c r="D33" s="640"/>
      <c r="E33" s="640"/>
      <c r="F33" s="640"/>
      <c r="G33" s="640"/>
      <c r="H33" s="640"/>
      <c r="I33" s="640"/>
      <c r="J33" s="640"/>
      <c r="K33" s="640"/>
      <c r="L33" s="640"/>
      <c r="M33" s="640"/>
      <c r="N33" s="640"/>
      <c r="O33" s="640"/>
      <c r="P33" s="640"/>
      <c r="Q33" s="641"/>
      <c r="R33" s="642">
        <v>31104191</v>
      </c>
      <c r="S33" s="643"/>
      <c r="T33" s="643"/>
      <c r="U33" s="643"/>
      <c r="V33" s="643"/>
      <c r="W33" s="643"/>
      <c r="X33" s="643"/>
      <c r="Y33" s="644"/>
      <c r="Z33" s="675">
        <v>7.3</v>
      </c>
      <c r="AA33" s="675"/>
      <c r="AB33" s="675"/>
      <c r="AC33" s="675"/>
      <c r="AD33" s="676" t="s">
        <v>232</v>
      </c>
      <c r="AE33" s="676"/>
      <c r="AF33" s="676"/>
      <c r="AG33" s="676"/>
      <c r="AH33" s="676"/>
      <c r="AI33" s="676"/>
      <c r="AJ33" s="676"/>
      <c r="AK33" s="676"/>
      <c r="AL33" s="645" t="s">
        <v>232</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t="s">
        <v>128</v>
      </c>
      <c r="BH33" s="627"/>
      <c r="BI33" s="627"/>
      <c r="BJ33" s="627"/>
      <c r="BK33" s="627"/>
      <c r="BL33" s="627"/>
      <c r="BM33" s="669" t="s">
        <v>128</v>
      </c>
      <c r="BN33" s="627"/>
      <c r="BO33" s="627"/>
      <c r="BP33" s="627"/>
      <c r="BQ33" s="671"/>
      <c r="BR33" s="709" t="s">
        <v>232</v>
      </c>
      <c r="BS33" s="627"/>
      <c r="BT33" s="627"/>
      <c r="BU33" s="627"/>
      <c r="BV33" s="627"/>
      <c r="BW33" s="627"/>
      <c r="BX33" s="669" t="s">
        <v>232</v>
      </c>
      <c r="BY33" s="627"/>
      <c r="BZ33" s="627"/>
      <c r="CA33" s="627"/>
      <c r="CB33" s="671"/>
      <c r="CD33" s="681" t="s">
        <v>319</v>
      </c>
      <c r="CE33" s="682"/>
      <c r="CF33" s="682"/>
      <c r="CG33" s="682"/>
      <c r="CH33" s="682"/>
      <c r="CI33" s="682"/>
      <c r="CJ33" s="682"/>
      <c r="CK33" s="682"/>
      <c r="CL33" s="682"/>
      <c r="CM33" s="682"/>
      <c r="CN33" s="682"/>
      <c r="CO33" s="682"/>
      <c r="CP33" s="682"/>
      <c r="CQ33" s="683"/>
      <c r="CR33" s="642">
        <v>207094784</v>
      </c>
      <c r="CS33" s="661"/>
      <c r="CT33" s="661"/>
      <c r="CU33" s="661"/>
      <c r="CV33" s="661"/>
      <c r="CW33" s="661"/>
      <c r="CX33" s="661"/>
      <c r="CY33" s="662"/>
      <c r="CZ33" s="645">
        <v>50.4</v>
      </c>
      <c r="DA33" s="663"/>
      <c r="DB33" s="663"/>
      <c r="DC33" s="664"/>
      <c r="DD33" s="648">
        <v>90500326</v>
      </c>
      <c r="DE33" s="661"/>
      <c r="DF33" s="661"/>
      <c r="DG33" s="661"/>
      <c r="DH33" s="661"/>
      <c r="DI33" s="661"/>
      <c r="DJ33" s="661"/>
      <c r="DK33" s="662"/>
      <c r="DL33" s="648">
        <v>70004609</v>
      </c>
      <c r="DM33" s="661"/>
      <c r="DN33" s="661"/>
      <c r="DO33" s="661"/>
      <c r="DP33" s="661"/>
      <c r="DQ33" s="661"/>
      <c r="DR33" s="661"/>
      <c r="DS33" s="661"/>
      <c r="DT33" s="661"/>
      <c r="DU33" s="661"/>
      <c r="DV33" s="662"/>
      <c r="DW33" s="645">
        <v>34.4</v>
      </c>
      <c r="DX33" s="663"/>
      <c r="DY33" s="663"/>
      <c r="DZ33" s="663"/>
      <c r="EA33" s="663"/>
      <c r="EB33" s="663"/>
      <c r="EC33" s="684"/>
    </row>
    <row r="34" spans="2:133" ht="11.25" customHeight="1" x14ac:dyDescent="0.2">
      <c r="B34" s="639" t="s">
        <v>320</v>
      </c>
      <c r="C34" s="640"/>
      <c r="D34" s="640"/>
      <c r="E34" s="640"/>
      <c r="F34" s="640"/>
      <c r="G34" s="640"/>
      <c r="H34" s="640"/>
      <c r="I34" s="640"/>
      <c r="J34" s="640"/>
      <c r="K34" s="640"/>
      <c r="L34" s="640"/>
      <c r="M34" s="640"/>
      <c r="N34" s="640"/>
      <c r="O34" s="640"/>
      <c r="P34" s="640"/>
      <c r="Q34" s="641"/>
      <c r="R34" s="642">
        <v>1333268</v>
      </c>
      <c r="S34" s="643"/>
      <c r="T34" s="643"/>
      <c r="U34" s="643"/>
      <c r="V34" s="643"/>
      <c r="W34" s="643"/>
      <c r="X34" s="643"/>
      <c r="Y34" s="644"/>
      <c r="Z34" s="675">
        <v>0.3</v>
      </c>
      <c r="AA34" s="675"/>
      <c r="AB34" s="675"/>
      <c r="AC34" s="675"/>
      <c r="AD34" s="676">
        <v>84159</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60089792</v>
      </c>
      <c r="CS34" s="643"/>
      <c r="CT34" s="643"/>
      <c r="CU34" s="643"/>
      <c r="CV34" s="643"/>
      <c r="CW34" s="643"/>
      <c r="CX34" s="643"/>
      <c r="CY34" s="644"/>
      <c r="CZ34" s="645">
        <v>14.6</v>
      </c>
      <c r="DA34" s="663"/>
      <c r="DB34" s="663"/>
      <c r="DC34" s="664"/>
      <c r="DD34" s="648">
        <v>44822306</v>
      </c>
      <c r="DE34" s="643"/>
      <c r="DF34" s="643"/>
      <c r="DG34" s="643"/>
      <c r="DH34" s="643"/>
      <c r="DI34" s="643"/>
      <c r="DJ34" s="643"/>
      <c r="DK34" s="644"/>
      <c r="DL34" s="648">
        <v>41322299</v>
      </c>
      <c r="DM34" s="643"/>
      <c r="DN34" s="643"/>
      <c r="DO34" s="643"/>
      <c r="DP34" s="643"/>
      <c r="DQ34" s="643"/>
      <c r="DR34" s="643"/>
      <c r="DS34" s="643"/>
      <c r="DT34" s="643"/>
      <c r="DU34" s="643"/>
      <c r="DV34" s="644"/>
      <c r="DW34" s="645">
        <v>20.3</v>
      </c>
      <c r="DX34" s="663"/>
      <c r="DY34" s="663"/>
      <c r="DZ34" s="663"/>
      <c r="EA34" s="663"/>
      <c r="EB34" s="663"/>
      <c r="EC34" s="684"/>
    </row>
    <row r="35" spans="2:133" ht="11.25" customHeight="1" x14ac:dyDescent="0.2">
      <c r="B35" s="639" t="s">
        <v>322</v>
      </c>
      <c r="C35" s="640"/>
      <c r="D35" s="640"/>
      <c r="E35" s="640"/>
      <c r="F35" s="640"/>
      <c r="G35" s="640"/>
      <c r="H35" s="640"/>
      <c r="I35" s="640"/>
      <c r="J35" s="640"/>
      <c r="K35" s="640"/>
      <c r="L35" s="640"/>
      <c r="M35" s="640"/>
      <c r="N35" s="640"/>
      <c r="O35" s="640"/>
      <c r="P35" s="640"/>
      <c r="Q35" s="641"/>
      <c r="R35" s="642">
        <v>423669</v>
      </c>
      <c r="S35" s="643"/>
      <c r="T35" s="643"/>
      <c r="U35" s="643"/>
      <c r="V35" s="643"/>
      <c r="W35" s="643"/>
      <c r="X35" s="643"/>
      <c r="Y35" s="644"/>
      <c r="Z35" s="675">
        <v>0.1</v>
      </c>
      <c r="AA35" s="675"/>
      <c r="AB35" s="675"/>
      <c r="AC35" s="675"/>
      <c r="AD35" s="676" t="s">
        <v>174</v>
      </c>
      <c r="AE35" s="676"/>
      <c r="AF35" s="676"/>
      <c r="AG35" s="676"/>
      <c r="AH35" s="676"/>
      <c r="AI35" s="676"/>
      <c r="AJ35" s="676"/>
      <c r="AK35" s="676"/>
      <c r="AL35" s="645" t="s">
        <v>232</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500912</v>
      </c>
      <c r="CS35" s="661"/>
      <c r="CT35" s="661"/>
      <c r="CU35" s="661"/>
      <c r="CV35" s="661"/>
      <c r="CW35" s="661"/>
      <c r="CX35" s="661"/>
      <c r="CY35" s="662"/>
      <c r="CZ35" s="645">
        <v>0.1</v>
      </c>
      <c r="DA35" s="663"/>
      <c r="DB35" s="663"/>
      <c r="DC35" s="664"/>
      <c r="DD35" s="648">
        <v>500912</v>
      </c>
      <c r="DE35" s="661"/>
      <c r="DF35" s="661"/>
      <c r="DG35" s="661"/>
      <c r="DH35" s="661"/>
      <c r="DI35" s="661"/>
      <c r="DJ35" s="661"/>
      <c r="DK35" s="662"/>
      <c r="DL35" s="648">
        <v>500890</v>
      </c>
      <c r="DM35" s="661"/>
      <c r="DN35" s="661"/>
      <c r="DO35" s="661"/>
      <c r="DP35" s="661"/>
      <c r="DQ35" s="661"/>
      <c r="DR35" s="661"/>
      <c r="DS35" s="661"/>
      <c r="DT35" s="661"/>
      <c r="DU35" s="661"/>
      <c r="DV35" s="662"/>
      <c r="DW35" s="645">
        <v>0.2</v>
      </c>
      <c r="DX35" s="663"/>
      <c r="DY35" s="663"/>
      <c r="DZ35" s="663"/>
      <c r="EA35" s="663"/>
      <c r="EB35" s="663"/>
      <c r="EC35" s="684"/>
    </row>
    <row r="36" spans="2:133" ht="11.25" customHeight="1" x14ac:dyDescent="0.2">
      <c r="B36" s="639" t="s">
        <v>326</v>
      </c>
      <c r="C36" s="640"/>
      <c r="D36" s="640"/>
      <c r="E36" s="640"/>
      <c r="F36" s="640"/>
      <c r="G36" s="640"/>
      <c r="H36" s="640"/>
      <c r="I36" s="640"/>
      <c r="J36" s="640"/>
      <c r="K36" s="640"/>
      <c r="L36" s="640"/>
      <c r="M36" s="640"/>
      <c r="N36" s="640"/>
      <c r="O36" s="640"/>
      <c r="P36" s="640"/>
      <c r="Q36" s="641"/>
      <c r="R36" s="642">
        <v>337234</v>
      </c>
      <c r="S36" s="643"/>
      <c r="T36" s="643"/>
      <c r="U36" s="643"/>
      <c r="V36" s="643"/>
      <c r="W36" s="643"/>
      <c r="X36" s="643"/>
      <c r="Y36" s="644"/>
      <c r="Z36" s="675">
        <v>0.1</v>
      </c>
      <c r="AA36" s="675"/>
      <c r="AB36" s="675"/>
      <c r="AC36" s="675"/>
      <c r="AD36" s="676" t="s">
        <v>232</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25971672</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1188100</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111169328</v>
      </c>
      <c r="CS36" s="643"/>
      <c r="CT36" s="643"/>
      <c r="CU36" s="643"/>
      <c r="CV36" s="643"/>
      <c r="CW36" s="643"/>
      <c r="CX36" s="643"/>
      <c r="CY36" s="644"/>
      <c r="CZ36" s="645">
        <v>27.1</v>
      </c>
      <c r="DA36" s="663"/>
      <c r="DB36" s="663"/>
      <c r="DC36" s="664"/>
      <c r="DD36" s="648">
        <v>14557801</v>
      </c>
      <c r="DE36" s="643"/>
      <c r="DF36" s="643"/>
      <c r="DG36" s="643"/>
      <c r="DH36" s="643"/>
      <c r="DI36" s="643"/>
      <c r="DJ36" s="643"/>
      <c r="DK36" s="644"/>
      <c r="DL36" s="648">
        <v>10208911</v>
      </c>
      <c r="DM36" s="643"/>
      <c r="DN36" s="643"/>
      <c r="DO36" s="643"/>
      <c r="DP36" s="643"/>
      <c r="DQ36" s="643"/>
      <c r="DR36" s="643"/>
      <c r="DS36" s="643"/>
      <c r="DT36" s="643"/>
      <c r="DU36" s="643"/>
      <c r="DV36" s="644"/>
      <c r="DW36" s="645">
        <v>5</v>
      </c>
      <c r="DX36" s="663"/>
      <c r="DY36" s="663"/>
      <c r="DZ36" s="663"/>
      <c r="EA36" s="663"/>
      <c r="EB36" s="663"/>
      <c r="EC36" s="684"/>
    </row>
    <row r="37" spans="2:133" ht="11.25" customHeight="1" x14ac:dyDescent="0.2">
      <c r="B37" s="639" t="s">
        <v>330</v>
      </c>
      <c r="C37" s="640"/>
      <c r="D37" s="640"/>
      <c r="E37" s="640"/>
      <c r="F37" s="640"/>
      <c r="G37" s="640"/>
      <c r="H37" s="640"/>
      <c r="I37" s="640"/>
      <c r="J37" s="640"/>
      <c r="K37" s="640"/>
      <c r="L37" s="640"/>
      <c r="M37" s="640"/>
      <c r="N37" s="640"/>
      <c r="O37" s="640"/>
      <c r="P37" s="640"/>
      <c r="Q37" s="641"/>
      <c r="R37" s="642">
        <v>12934548</v>
      </c>
      <c r="S37" s="643"/>
      <c r="T37" s="643"/>
      <c r="U37" s="643"/>
      <c r="V37" s="643"/>
      <c r="W37" s="643"/>
      <c r="X37" s="643"/>
      <c r="Y37" s="644"/>
      <c r="Z37" s="675">
        <v>3</v>
      </c>
      <c r="AA37" s="675"/>
      <c r="AB37" s="675"/>
      <c r="AC37" s="675"/>
      <c r="AD37" s="676" t="s">
        <v>232</v>
      </c>
      <c r="AE37" s="676"/>
      <c r="AF37" s="676"/>
      <c r="AG37" s="676"/>
      <c r="AH37" s="676"/>
      <c r="AI37" s="676"/>
      <c r="AJ37" s="676"/>
      <c r="AK37" s="676"/>
      <c r="AL37" s="645" t="s">
        <v>128</v>
      </c>
      <c r="AM37" s="646"/>
      <c r="AN37" s="646"/>
      <c r="AO37" s="677"/>
      <c r="AQ37" s="685" t="s">
        <v>331</v>
      </c>
      <c r="AR37" s="686"/>
      <c r="AS37" s="686"/>
      <c r="AT37" s="686"/>
      <c r="AU37" s="686"/>
      <c r="AV37" s="686"/>
      <c r="AW37" s="686"/>
      <c r="AX37" s="686"/>
      <c r="AY37" s="687"/>
      <c r="AZ37" s="642">
        <v>1485895</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1188100</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3699536</v>
      </c>
      <c r="CS37" s="661"/>
      <c r="CT37" s="661"/>
      <c r="CU37" s="661"/>
      <c r="CV37" s="661"/>
      <c r="CW37" s="661"/>
      <c r="CX37" s="661"/>
      <c r="CY37" s="662"/>
      <c r="CZ37" s="645">
        <v>0.9</v>
      </c>
      <c r="DA37" s="663"/>
      <c r="DB37" s="663"/>
      <c r="DC37" s="664"/>
      <c r="DD37" s="648">
        <v>3699536</v>
      </c>
      <c r="DE37" s="661"/>
      <c r="DF37" s="661"/>
      <c r="DG37" s="661"/>
      <c r="DH37" s="661"/>
      <c r="DI37" s="661"/>
      <c r="DJ37" s="661"/>
      <c r="DK37" s="662"/>
      <c r="DL37" s="648">
        <v>2816122</v>
      </c>
      <c r="DM37" s="661"/>
      <c r="DN37" s="661"/>
      <c r="DO37" s="661"/>
      <c r="DP37" s="661"/>
      <c r="DQ37" s="661"/>
      <c r="DR37" s="661"/>
      <c r="DS37" s="661"/>
      <c r="DT37" s="661"/>
      <c r="DU37" s="661"/>
      <c r="DV37" s="662"/>
      <c r="DW37" s="645">
        <v>1.4</v>
      </c>
      <c r="DX37" s="663"/>
      <c r="DY37" s="663"/>
      <c r="DZ37" s="663"/>
      <c r="EA37" s="663"/>
      <c r="EB37" s="663"/>
      <c r="EC37" s="684"/>
    </row>
    <row r="38" spans="2:133" ht="11.25" customHeight="1" x14ac:dyDescent="0.2">
      <c r="B38" s="639" t="s">
        <v>334</v>
      </c>
      <c r="C38" s="640"/>
      <c r="D38" s="640"/>
      <c r="E38" s="640"/>
      <c r="F38" s="640"/>
      <c r="G38" s="640"/>
      <c r="H38" s="640"/>
      <c r="I38" s="640"/>
      <c r="J38" s="640"/>
      <c r="K38" s="640"/>
      <c r="L38" s="640"/>
      <c r="M38" s="640"/>
      <c r="N38" s="640"/>
      <c r="O38" s="640"/>
      <c r="P38" s="640"/>
      <c r="Q38" s="641"/>
      <c r="R38" s="642">
        <v>10719532</v>
      </c>
      <c r="S38" s="643"/>
      <c r="T38" s="643"/>
      <c r="U38" s="643"/>
      <c r="V38" s="643"/>
      <c r="W38" s="643"/>
      <c r="X38" s="643"/>
      <c r="Y38" s="644"/>
      <c r="Z38" s="675">
        <v>2.5</v>
      </c>
      <c r="AA38" s="675"/>
      <c r="AB38" s="675"/>
      <c r="AC38" s="675"/>
      <c r="AD38" s="676">
        <v>44705</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t="s">
        <v>128</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131727</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25971672</v>
      </c>
      <c r="CS38" s="643"/>
      <c r="CT38" s="643"/>
      <c r="CU38" s="643"/>
      <c r="CV38" s="643"/>
      <c r="CW38" s="643"/>
      <c r="CX38" s="643"/>
      <c r="CY38" s="644"/>
      <c r="CZ38" s="645">
        <v>6.3</v>
      </c>
      <c r="DA38" s="663"/>
      <c r="DB38" s="663"/>
      <c r="DC38" s="664"/>
      <c r="DD38" s="648">
        <v>21730915</v>
      </c>
      <c r="DE38" s="643"/>
      <c r="DF38" s="643"/>
      <c r="DG38" s="643"/>
      <c r="DH38" s="643"/>
      <c r="DI38" s="643"/>
      <c r="DJ38" s="643"/>
      <c r="DK38" s="644"/>
      <c r="DL38" s="648">
        <v>17970811</v>
      </c>
      <c r="DM38" s="643"/>
      <c r="DN38" s="643"/>
      <c r="DO38" s="643"/>
      <c r="DP38" s="643"/>
      <c r="DQ38" s="643"/>
      <c r="DR38" s="643"/>
      <c r="DS38" s="643"/>
      <c r="DT38" s="643"/>
      <c r="DU38" s="643"/>
      <c r="DV38" s="644"/>
      <c r="DW38" s="645">
        <v>8.8000000000000007</v>
      </c>
      <c r="DX38" s="663"/>
      <c r="DY38" s="663"/>
      <c r="DZ38" s="663"/>
      <c r="EA38" s="663"/>
      <c r="EB38" s="663"/>
      <c r="EC38" s="684"/>
    </row>
    <row r="39" spans="2:133" ht="11.25" customHeight="1" x14ac:dyDescent="0.2">
      <c r="B39" s="639" t="s">
        <v>338</v>
      </c>
      <c r="C39" s="640"/>
      <c r="D39" s="640"/>
      <c r="E39" s="640"/>
      <c r="F39" s="640"/>
      <c r="G39" s="640"/>
      <c r="H39" s="640"/>
      <c r="I39" s="640"/>
      <c r="J39" s="640"/>
      <c r="K39" s="640"/>
      <c r="L39" s="640"/>
      <c r="M39" s="640"/>
      <c r="N39" s="640"/>
      <c r="O39" s="640"/>
      <c r="P39" s="640"/>
      <c r="Q39" s="641"/>
      <c r="R39" s="642">
        <v>7893000</v>
      </c>
      <c r="S39" s="643"/>
      <c r="T39" s="643"/>
      <c r="U39" s="643"/>
      <c r="V39" s="643"/>
      <c r="W39" s="643"/>
      <c r="X39" s="643"/>
      <c r="Y39" s="644"/>
      <c r="Z39" s="675">
        <v>1.8</v>
      </c>
      <c r="AA39" s="675"/>
      <c r="AB39" s="675"/>
      <c r="AC39" s="675"/>
      <c r="AD39" s="676" t="s">
        <v>232</v>
      </c>
      <c r="AE39" s="676"/>
      <c r="AF39" s="676"/>
      <c r="AG39" s="676"/>
      <c r="AH39" s="676"/>
      <c r="AI39" s="676"/>
      <c r="AJ39" s="676"/>
      <c r="AK39" s="676"/>
      <c r="AL39" s="645" t="s">
        <v>232</v>
      </c>
      <c r="AM39" s="646"/>
      <c r="AN39" s="646"/>
      <c r="AO39" s="677"/>
      <c r="AQ39" s="685" t="s">
        <v>339</v>
      </c>
      <c r="AR39" s="686"/>
      <c r="AS39" s="686"/>
      <c r="AT39" s="686"/>
      <c r="AU39" s="686"/>
      <c r="AV39" s="686"/>
      <c r="AW39" s="686"/>
      <c r="AX39" s="686"/>
      <c r="AY39" s="687"/>
      <c r="AZ39" s="642" t="s">
        <v>128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181466</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6175241</v>
      </c>
      <c r="CS39" s="661"/>
      <c r="CT39" s="661"/>
      <c r="CU39" s="661"/>
      <c r="CV39" s="661"/>
      <c r="CW39" s="661"/>
      <c r="CX39" s="661"/>
      <c r="CY39" s="662"/>
      <c r="CZ39" s="645">
        <v>1.5</v>
      </c>
      <c r="DA39" s="663"/>
      <c r="DB39" s="663"/>
      <c r="DC39" s="664"/>
      <c r="DD39" s="648">
        <v>5700553</v>
      </c>
      <c r="DE39" s="661"/>
      <c r="DF39" s="661"/>
      <c r="DG39" s="661"/>
      <c r="DH39" s="661"/>
      <c r="DI39" s="661"/>
      <c r="DJ39" s="661"/>
      <c r="DK39" s="662"/>
      <c r="DL39" s="648" t="s">
        <v>128</v>
      </c>
      <c r="DM39" s="661"/>
      <c r="DN39" s="661"/>
      <c r="DO39" s="661"/>
      <c r="DP39" s="661"/>
      <c r="DQ39" s="661"/>
      <c r="DR39" s="661"/>
      <c r="DS39" s="661"/>
      <c r="DT39" s="661"/>
      <c r="DU39" s="661"/>
      <c r="DV39" s="662"/>
      <c r="DW39" s="645" t="s">
        <v>232</v>
      </c>
      <c r="DX39" s="663"/>
      <c r="DY39" s="663"/>
      <c r="DZ39" s="663"/>
      <c r="EA39" s="663"/>
      <c r="EB39" s="663"/>
      <c r="EC39" s="684"/>
    </row>
    <row r="40" spans="2:133" ht="11.25" customHeight="1" x14ac:dyDescent="0.2">
      <c r="B40" s="639" t="s">
        <v>342</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174</v>
      </c>
      <c r="AA40" s="675"/>
      <c r="AB40" s="675"/>
      <c r="AC40" s="675"/>
      <c r="AD40" s="676" t="s">
        <v>128</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t="s">
        <v>128</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134</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3187839</v>
      </c>
      <c r="CS40" s="643"/>
      <c r="CT40" s="643"/>
      <c r="CU40" s="643"/>
      <c r="CV40" s="643"/>
      <c r="CW40" s="643"/>
      <c r="CX40" s="643"/>
      <c r="CY40" s="644"/>
      <c r="CZ40" s="645">
        <v>0.8</v>
      </c>
      <c r="DA40" s="663"/>
      <c r="DB40" s="663"/>
      <c r="DC40" s="664"/>
      <c r="DD40" s="648">
        <v>3187839</v>
      </c>
      <c r="DE40" s="643"/>
      <c r="DF40" s="643"/>
      <c r="DG40" s="643"/>
      <c r="DH40" s="643"/>
      <c r="DI40" s="643"/>
      <c r="DJ40" s="643"/>
      <c r="DK40" s="644"/>
      <c r="DL40" s="648">
        <v>1698</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174</v>
      </c>
      <c r="AA41" s="675"/>
      <c r="AB41" s="675"/>
      <c r="AC41" s="675"/>
      <c r="AD41" s="676" t="s">
        <v>232</v>
      </c>
      <c r="AE41" s="676"/>
      <c r="AF41" s="676"/>
      <c r="AG41" s="676"/>
      <c r="AH41" s="676"/>
      <c r="AI41" s="676"/>
      <c r="AJ41" s="676"/>
      <c r="AK41" s="676"/>
      <c r="AL41" s="645" t="s">
        <v>128</v>
      </c>
      <c r="AM41" s="646"/>
      <c r="AN41" s="646"/>
      <c r="AO41" s="677"/>
      <c r="AQ41" s="685" t="s">
        <v>348</v>
      </c>
      <c r="AR41" s="686"/>
      <c r="AS41" s="686"/>
      <c r="AT41" s="686"/>
      <c r="AU41" s="686"/>
      <c r="AV41" s="686"/>
      <c r="AW41" s="686"/>
      <c r="AX41" s="686"/>
      <c r="AY41" s="687"/>
      <c r="AZ41" s="642">
        <v>6462474</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7</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128</v>
      </c>
      <c r="AA42" s="675"/>
      <c r="AB42" s="675"/>
      <c r="AC42" s="675"/>
      <c r="AD42" s="676" t="s">
        <v>128</v>
      </c>
      <c r="AE42" s="676"/>
      <c r="AF42" s="676"/>
      <c r="AG42" s="676"/>
      <c r="AH42" s="676"/>
      <c r="AI42" s="676"/>
      <c r="AJ42" s="676"/>
      <c r="AK42" s="676"/>
      <c r="AL42" s="645" t="s">
        <v>128</v>
      </c>
      <c r="AM42" s="646"/>
      <c r="AN42" s="646"/>
      <c r="AO42" s="677"/>
      <c r="AQ42" s="678" t="s">
        <v>352</v>
      </c>
      <c r="AR42" s="679"/>
      <c r="AS42" s="679"/>
      <c r="AT42" s="679"/>
      <c r="AU42" s="679"/>
      <c r="AV42" s="679"/>
      <c r="AW42" s="679"/>
      <c r="AX42" s="679"/>
      <c r="AY42" s="680"/>
      <c r="AZ42" s="626">
        <v>18023303</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252</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40011894</v>
      </c>
      <c r="CS42" s="643"/>
      <c r="CT42" s="643"/>
      <c r="CU42" s="643"/>
      <c r="CV42" s="643"/>
      <c r="CW42" s="643"/>
      <c r="CX42" s="643"/>
      <c r="CY42" s="644"/>
      <c r="CZ42" s="645">
        <v>9.6999999999999993</v>
      </c>
      <c r="DA42" s="646"/>
      <c r="DB42" s="646"/>
      <c r="DC42" s="647"/>
      <c r="DD42" s="648">
        <v>16708325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428421488</v>
      </c>
      <c r="S43" s="665"/>
      <c r="T43" s="665"/>
      <c r="U43" s="665"/>
      <c r="V43" s="665"/>
      <c r="W43" s="665"/>
      <c r="X43" s="665"/>
      <c r="Y43" s="666"/>
      <c r="Z43" s="667">
        <v>100</v>
      </c>
      <c r="AA43" s="667"/>
      <c r="AB43" s="667"/>
      <c r="AC43" s="667"/>
      <c r="AD43" s="668">
        <v>203383032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1044633</v>
      </c>
      <c r="CS43" s="661"/>
      <c r="CT43" s="661"/>
      <c r="CU43" s="661"/>
      <c r="CV43" s="661"/>
      <c r="CW43" s="661"/>
      <c r="CX43" s="661"/>
      <c r="CY43" s="662"/>
      <c r="CZ43" s="645">
        <v>0.3</v>
      </c>
      <c r="DA43" s="663"/>
      <c r="DB43" s="663"/>
      <c r="DC43" s="664"/>
      <c r="DD43" s="648">
        <v>1044633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39789958</v>
      </c>
      <c r="CS44" s="643"/>
      <c r="CT44" s="643"/>
      <c r="CU44" s="643"/>
      <c r="CV44" s="643"/>
      <c r="CW44" s="643"/>
      <c r="CX44" s="643"/>
      <c r="CY44" s="644"/>
      <c r="CZ44" s="645">
        <v>9.6999999999999993</v>
      </c>
      <c r="DA44" s="646"/>
      <c r="DB44" s="646"/>
      <c r="DC44" s="647"/>
      <c r="DD44" s="648">
        <v>16632317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15014141</v>
      </c>
      <c r="CS45" s="661"/>
      <c r="CT45" s="661"/>
      <c r="CU45" s="661"/>
      <c r="CV45" s="661"/>
      <c r="CW45" s="661"/>
      <c r="CX45" s="661"/>
      <c r="CY45" s="662"/>
      <c r="CZ45" s="645">
        <v>3.7</v>
      </c>
      <c r="DA45" s="663"/>
      <c r="DB45" s="663"/>
      <c r="DC45" s="664"/>
      <c r="DD45" s="648">
        <v>3498111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24135100</v>
      </c>
      <c r="CS46" s="643"/>
      <c r="CT46" s="643"/>
      <c r="CU46" s="643"/>
      <c r="CV46" s="643"/>
      <c r="CW46" s="643"/>
      <c r="CX46" s="643"/>
      <c r="CY46" s="644"/>
      <c r="CZ46" s="645">
        <v>5.9</v>
      </c>
      <c r="DA46" s="646"/>
      <c r="DB46" s="646"/>
      <c r="DC46" s="647"/>
      <c r="DD46" s="648">
        <v>12839485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221936</v>
      </c>
      <c r="CS47" s="661"/>
      <c r="CT47" s="661"/>
      <c r="CU47" s="661"/>
      <c r="CV47" s="661"/>
      <c r="CW47" s="661"/>
      <c r="CX47" s="661"/>
      <c r="CY47" s="662"/>
      <c r="CZ47" s="645">
        <v>0.1</v>
      </c>
      <c r="DA47" s="663"/>
      <c r="DB47" s="663"/>
      <c r="DC47" s="664"/>
      <c r="DD47" s="648">
        <v>76008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410968584</v>
      </c>
      <c r="CS49" s="627"/>
      <c r="CT49" s="627"/>
      <c r="CU49" s="627"/>
      <c r="CV49" s="627"/>
      <c r="CW49" s="627"/>
      <c r="CX49" s="627"/>
      <c r="CY49" s="628"/>
      <c r="CZ49" s="629">
        <v>100</v>
      </c>
      <c r="DA49" s="630"/>
      <c r="DB49" s="630"/>
      <c r="DC49" s="631"/>
      <c r="DD49" s="632">
        <v>206445373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gwctO3TL88mGzjcC6WBKpNNtkEq9852HTtF7H/5jeflFV0LtilkkE4rmGABPRk+9BABP29mylNxRNPngCmF1g==" saltValue="9htY9zUPvAGyNvt8s5wQ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7"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388</v>
      </c>
      <c r="C7" s="1108"/>
      <c r="D7" s="1108"/>
      <c r="E7" s="1108"/>
      <c r="F7" s="1108"/>
      <c r="G7" s="1108"/>
      <c r="H7" s="1108"/>
      <c r="I7" s="1108"/>
      <c r="J7" s="1108"/>
      <c r="K7" s="1108"/>
      <c r="L7" s="1108"/>
      <c r="M7" s="1108"/>
      <c r="N7" s="1108"/>
      <c r="O7" s="1108"/>
      <c r="P7" s="1109"/>
      <c r="Q7" s="1161">
        <v>428593</v>
      </c>
      <c r="R7" s="1162"/>
      <c r="S7" s="1162"/>
      <c r="T7" s="1162"/>
      <c r="U7" s="1162"/>
      <c r="V7" s="1162">
        <v>411184</v>
      </c>
      <c r="W7" s="1162"/>
      <c r="X7" s="1162"/>
      <c r="Y7" s="1162"/>
      <c r="Z7" s="1162"/>
      <c r="AA7" s="1162">
        <v>17410</v>
      </c>
      <c r="AB7" s="1162"/>
      <c r="AC7" s="1162"/>
      <c r="AD7" s="1162"/>
      <c r="AE7" s="1163"/>
      <c r="AF7" s="1164">
        <v>13937</v>
      </c>
      <c r="AG7" s="1165"/>
      <c r="AH7" s="1165"/>
      <c r="AI7" s="1165"/>
      <c r="AJ7" s="1166"/>
      <c r="AK7" s="1148">
        <v>337</v>
      </c>
      <c r="AL7" s="1149"/>
      <c r="AM7" s="1149"/>
      <c r="AN7" s="1149"/>
      <c r="AO7" s="1149"/>
      <c r="AP7" s="1149">
        <v>73597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582</v>
      </c>
      <c r="BT7" s="1153"/>
      <c r="BU7" s="1153"/>
      <c r="BV7" s="1153"/>
      <c r="BW7" s="1153"/>
      <c r="BX7" s="1153"/>
      <c r="BY7" s="1153"/>
      <c r="BZ7" s="1153"/>
      <c r="CA7" s="1153"/>
      <c r="CB7" s="1153"/>
      <c r="CC7" s="1153"/>
      <c r="CD7" s="1153"/>
      <c r="CE7" s="1153"/>
      <c r="CF7" s="1153"/>
      <c r="CG7" s="1154"/>
      <c r="CH7" s="1145">
        <v>-10.75</v>
      </c>
      <c r="CI7" s="1146"/>
      <c r="CJ7" s="1146"/>
      <c r="CK7" s="1146"/>
      <c r="CL7" s="1147"/>
      <c r="CM7" s="1145">
        <v>624.08100000000002</v>
      </c>
      <c r="CN7" s="1146"/>
      <c r="CO7" s="1146"/>
      <c r="CP7" s="1146"/>
      <c r="CQ7" s="1147"/>
      <c r="CR7" s="1145">
        <v>400</v>
      </c>
      <c r="CS7" s="1146"/>
      <c r="CT7" s="1146"/>
      <c r="CU7" s="1146"/>
      <c r="CV7" s="1147"/>
      <c r="CW7" s="1145">
        <v>45.43</v>
      </c>
      <c r="CX7" s="1146"/>
      <c r="CY7" s="1146"/>
      <c r="CZ7" s="1146"/>
      <c r="DA7" s="1147"/>
      <c r="DB7" s="1145" t="s">
        <v>514</v>
      </c>
      <c r="DC7" s="1146"/>
      <c r="DD7" s="1146"/>
      <c r="DE7" s="1146"/>
      <c r="DF7" s="1147"/>
      <c r="DG7" s="1145" t="s">
        <v>514</v>
      </c>
      <c r="DH7" s="1146"/>
      <c r="DI7" s="1146"/>
      <c r="DJ7" s="1146"/>
      <c r="DK7" s="1147"/>
      <c r="DL7" s="1145" t="s">
        <v>514</v>
      </c>
      <c r="DM7" s="1146"/>
      <c r="DN7" s="1146"/>
      <c r="DO7" s="1146"/>
      <c r="DP7" s="1147"/>
      <c r="DQ7" s="1145" t="s">
        <v>514</v>
      </c>
      <c r="DR7" s="1146"/>
      <c r="DS7" s="1146"/>
      <c r="DT7" s="1146"/>
      <c r="DU7" s="1147"/>
      <c r="DV7" s="1172"/>
      <c r="DW7" s="1173"/>
      <c r="DX7" s="1173"/>
      <c r="DY7" s="1173"/>
      <c r="DZ7" s="1174"/>
      <c r="EA7" s="256"/>
    </row>
    <row r="8" spans="1:131" s="257" customFormat="1" ht="26.25" customHeight="1" x14ac:dyDescent="0.2">
      <c r="A8" s="263">
        <v>2</v>
      </c>
      <c r="B8" s="1088" t="s">
        <v>389</v>
      </c>
      <c r="C8" s="1089"/>
      <c r="D8" s="1089"/>
      <c r="E8" s="1089"/>
      <c r="F8" s="1089"/>
      <c r="G8" s="1089"/>
      <c r="H8" s="1089"/>
      <c r="I8" s="1089"/>
      <c r="J8" s="1089"/>
      <c r="K8" s="1089"/>
      <c r="L8" s="1089"/>
      <c r="M8" s="1089"/>
      <c r="N8" s="1089"/>
      <c r="O8" s="1089"/>
      <c r="P8" s="1090"/>
      <c r="Q8" s="1100">
        <v>2341</v>
      </c>
      <c r="R8" s="1101"/>
      <c r="S8" s="1101"/>
      <c r="T8" s="1101"/>
      <c r="U8" s="1101"/>
      <c r="V8" s="1101">
        <v>2298</v>
      </c>
      <c r="W8" s="1101"/>
      <c r="X8" s="1101"/>
      <c r="Y8" s="1101"/>
      <c r="Z8" s="1101"/>
      <c r="AA8" s="1101">
        <v>43</v>
      </c>
      <c r="AB8" s="1101"/>
      <c r="AC8" s="1101"/>
      <c r="AD8" s="1101"/>
      <c r="AE8" s="1102"/>
      <c r="AF8" s="1094">
        <v>43</v>
      </c>
      <c r="AG8" s="1095"/>
      <c r="AH8" s="1095"/>
      <c r="AI8" s="1095"/>
      <c r="AJ8" s="1096"/>
      <c r="AK8" s="1143">
        <v>26</v>
      </c>
      <c r="AL8" s="1144"/>
      <c r="AM8" s="1144"/>
      <c r="AN8" s="1144"/>
      <c r="AO8" s="1144"/>
      <c r="AP8" s="1144" t="s">
        <v>514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583</v>
      </c>
      <c r="BT8" s="1072"/>
      <c r="BU8" s="1072"/>
      <c r="BV8" s="1072"/>
      <c r="BW8" s="1072"/>
      <c r="BX8" s="1072"/>
      <c r="BY8" s="1072"/>
      <c r="BZ8" s="1072"/>
      <c r="CA8" s="1072"/>
      <c r="CB8" s="1072"/>
      <c r="CC8" s="1072"/>
      <c r="CD8" s="1072"/>
      <c r="CE8" s="1072"/>
      <c r="CF8" s="1072"/>
      <c r="CG8" s="1073"/>
      <c r="CH8" s="1046">
        <v>19.43</v>
      </c>
      <c r="CI8" s="1047"/>
      <c r="CJ8" s="1047"/>
      <c r="CK8" s="1047"/>
      <c r="CL8" s="1048"/>
      <c r="CM8" s="1046">
        <v>928.05200000000002</v>
      </c>
      <c r="CN8" s="1047"/>
      <c r="CO8" s="1047"/>
      <c r="CP8" s="1047"/>
      <c r="CQ8" s="1048"/>
      <c r="CR8" s="1046">
        <v>500</v>
      </c>
      <c r="CS8" s="1047"/>
      <c r="CT8" s="1047"/>
      <c r="CU8" s="1047"/>
      <c r="CV8" s="1048"/>
      <c r="CW8" s="1046">
        <v>243.042</v>
      </c>
      <c r="CX8" s="1047"/>
      <c r="CY8" s="1047"/>
      <c r="CZ8" s="1047"/>
      <c r="DA8" s="1048"/>
      <c r="DB8" s="1046" t="s">
        <v>514</v>
      </c>
      <c r="DC8" s="1047"/>
      <c r="DD8" s="1047"/>
      <c r="DE8" s="1047"/>
      <c r="DF8" s="1048"/>
      <c r="DG8" s="1046" t="s">
        <v>514</v>
      </c>
      <c r="DH8" s="1047"/>
      <c r="DI8" s="1047"/>
      <c r="DJ8" s="1047"/>
      <c r="DK8" s="1048"/>
      <c r="DL8" s="1046" t="s">
        <v>514</v>
      </c>
      <c r="DM8" s="1047"/>
      <c r="DN8" s="1047"/>
      <c r="DO8" s="1047"/>
      <c r="DP8" s="1048"/>
      <c r="DQ8" s="1046" t="s">
        <v>514</v>
      </c>
      <c r="DR8" s="1047"/>
      <c r="DS8" s="1047"/>
      <c r="DT8" s="1047"/>
      <c r="DU8" s="1048"/>
      <c r="DV8" s="1049"/>
      <c r="DW8" s="1050"/>
      <c r="DX8" s="1050"/>
      <c r="DY8" s="1050"/>
      <c r="DZ8" s="1051"/>
      <c r="EA8" s="256"/>
    </row>
    <row r="9" spans="1:131" s="257" customFormat="1" ht="26.25" customHeight="1" x14ac:dyDescent="0.2">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584</v>
      </c>
      <c r="BT9" s="1072"/>
      <c r="BU9" s="1072"/>
      <c r="BV9" s="1072"/>
      <c r="BW9" s="1072"/>
      <c r="BX9" s="1072"/>
      <c r="BY9" s="1072"/>
      <c r="BZ9" s="1072"/>
      <c r="CA9" s="1072"/>
      <c r="CB9" s="1072"/>
      <c r="CC9" s="1072"/>
      <c r="CD9" s="1072"/>
      <c r="CE9" s="1072"/>
      <c r="CF9" s="1072"/>
      <c r="CG9" s="1073"/>
      <c r="CH9" s="1046">
        <v>171.36</v>
      </c>
      <c r="CI9" s="1047"/>
      <c r="CJ9" s="1047"/>
      <c r="CK9" s="1047"/>
      <c r="CL9" s="1048"/>
      <c r="CM9" s="1046">
        <v>3361.471</v>
      </c>
      <c r="CN9" s="1047"/>
      <c r="CO9" s="1047"/>
      <c r="CP9" s="1047"/>
      <c r="CQ9" s="1048"/>
      <c r="CR9" s="1046">
        <v>400</v>
      </c>
      <c r="CS9" s="1047"/>
      <c r="CT9" s="1047"/>
      <c r="CU9" s="1047"/>
      <c r="CV9" s="1048"/>
      <c r="CW9" s="1046" t="s">
        <v>514</v>
      </c>
      <c r="CX9" s="1047"/>
      <c r="CY9" s="1047"/>
      <c r="CZ9" s="1047"/>
      <c r="DA9" s="1048"/>
      <c r="DB9" s="1046" t="s">
        <v>514</v>
      </c>
      <c r="DC9" s="1047"/>
      <c r="DD9" s="1047"/>
      <c r="DE9" s="1047"/>
      <c r="DF9" s="1048"/>
      <c r="DG9" s="1046" t="s">
        <v>514</v>
      </c>
      <c r="DH9" s="1047"/>
      <c r="DI9" s="1047"/>
      <c r="DJ9" s="1047"/>
      <c r="DK9" s="1048"/>
      <c r="DL9" s="1046" t="s">
        <v>514</v>
      </c>
      <c r="DM9" s="1047"/>
      <c r="DN9" s="1047"/>
      <c r="DO9" s="1047"/>
      <c r="DP9" s="1048"/>
      <c r="DQ9" s="1046" t="s">
        <v>514</v>
      </c>
      <c r="DR9" s="1047"/>
      <c r="DS9" s="1047"/>
      <c r="DT9" s="1047"/>
      <c r="DU9" s="1048"/>
      <c r="DV9" s="1049"/>
      <c r="DW9" s="1050"/>
      <c r="DX9" s="1050"/>
      <c r="DY9" s="1050"/>
      <c r="DZ9" s="1051"/>
      <c r="EA9" s="256"/>
    </row>
    <row r="10" spans="1:131" s="257" customFormat="1" ht="26.25" customHeight="1" x14ac:dyDescent="0.2">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585</v>
      </c>
      <c r="BT10" s="1072"/>
      <c r="BU10" s="1072"/>
      <c r="BV10" s="1072"/>
      <c r="BW10" s="1072"/>
      <c r="BX10" s="1072"/>
      <c r="BY10" s="1072"/>
      <c r="BZ10" s="1072"/>
      <c r="CA10" s="1072"/>
      <c r="CB10" s="1072"/>
      <c r="CC10" s="1072"/>
      <c r="CD10" s="1072"/>
      <c r="CE10" s="1072"/>
      <c r="CF10" s="1072"/>
      <c r="CG10" s="1073"/>
      <c r="CH10" s="1046">
        <v>-10.79</v>
      </c>
      <c r="CI10" s="1047"/>
      <c r="CJ10" s="1047"/>
      <c r="CK10" s="1047"/>
      <c r="CL10" s="1048"/>
      <c r="CM10" s="1046">
        <v>283.64100000000002</v>
      </c>
      <c r="CN10" s="1047"/>
      <c r="CO10" s="1047"/>
      <c r="CP10" s="1047"/>
      <c r="CQ10" s="1048"/>
      <c r="CR10" s="1046">
        <v>40</v>
      </c>
      <c r="CS10" s="1047"/>
      <c r="CT10" s="1047"/>
      <c r="CU10" s="1047"/>
      <c r="CV10" s="1048"/>
      <c r="CW10" s="1046" t="s">
        <v>514</v>
      </c>
      <c r="CX10" s="1047"/>
      <c r="CY10" s="1047"/>
      <c r="CZ10" s="1047"/>
      <c r="DA10" s="1048"/>
      <c r="DB10" s="1046" t="s">
        <v>514</v>
      </c>
      <c r="DC10" s="1047"/>
      <c r="DD10" s="1047"/>
      <c r="DE10" s="1047"/>
      <c r="DF10" s="1048"/>
      <c r="DG10" s="1046" t="s">
        <v>514</v>
      </c>
      <c r="DH10" s="1047"/>
      <c r="DI10" s="1047"/>
      <c r="DJ10" s="1047"/>
      <c r="DK10" s="1048"/>
      <c r="DL10" s="1046" t="s">
        <v>514</v>
      </c>
      <c r="DM10" s="1047"/>
      <c r="DN10" s="1047"/>
      <c r="DO10" s="1047"/>
      <c r="DP10" s="1048"/>
      <c r="DQ10" s="1046" t="s">
        <v>514</v>
      </c>
      <c r="DR10" s="1047"/>
      <c r="DS10" s="1047"/>
      <c r="DT10" s="1047"/>
      <c r="DU10" s="1048"/>
      <c r="DV10" s="1049"/>
      <c r="DW10" s="1050"/>
      <c r="DX10" s="1050"/>
      <c r="DY10" s="1050"/>
      <c r="DZ10" s="1051"/>
      <c r="EA10" s="256"/>
    </row>
    <row r="11" spans="1:131" s="257" customFormat="1" ht="26.25" customHeight="1" x14ac:dyDescent="0.2">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t="s">
        <v>590</v>
      </c>
      <c r="BS11" s="1071" t="s">
        <v>586</v>
      </c>
      <c r="BT11" s="1072"/>
      <c r="BU11" s="1072"/>
      <c r="BV11" s="1072"/>
      <c r="BW11" s="1072"/>
      <c r="BX11" s="1072"/>
      <c r="BY11" s="1072"/>
      <c r="BZ11" s="1072"/>
      <c r="CA11" s="1072"/>
      <c r="CB11" s="1072"/>
      <c r="CC11" s="1072"/>
      <c r="CD11" s="1072"/>
      <c r="CE11" s="1072"/>
      <c r="CF11" s="1072"/>
      <c r="CG11" s="1073"/>
      <c r="CH11" s="1046">
        <v>0.7</v>
      </c>
      <c r="CI11" s="1047"/>
      <c r="CJ11" s="1047"/>
      <c r="CK11" s="1047"/>
      <c r="CL11" s="1048"/>
      <c r="CM11" s="1046">
        <v>10</v>
      </c>
      <c r="CN11" s="1047"/>
      <c r="CO11" s="1047"/>
      <c r="CP11" s="1047"/>
      <c r="CQ11" s="1048"/>
      <c r="CR11" s="1046">
        <v>5</v>
      </c>
      <c r="CS11" s="1047"/>
      <c r="CT11" s="1047"/>
      <c r="CU11" s="1047"/>
      <c r="CV11" s="1048"/>
      <c r="CW11" s="1046">
        <v>1</v>
      </c>
      <c r="CX11" s="1047"/>
      <c r="CY11" s="1047"/>
      <c r="CZ11" s="1047"/>
      <c r="DA11" s="1048"/>
      <c r="DB11" s="1046">
        <v>6351</v>
      </c>
      <c r="DC11" s="1047"/>
      <c r="DD11" s="1047"/>
      <c r="DE11" s="1047"/>
      <c r="DF11" s="1048"/>
      <c r="DG11" s="1046">
        <v>9703</v>
      </c>
      <c r="DH11" s="1047"/>
      <c r="DI11" s="1047"/>
      <c r="DJ11" s="1047"/>
      <c r="DK11" s="1048"/>
      <c r="DL11" s="1046" t="s">
        <v>514</v>
      </c>
      <c r="DM11" s="1047"/>
      <c r="DN11" s="1047"/>
      <c r="DO11" s="1047"/>
      <c r="DP11" s="1048"/>
      <c r="DQ11" s="1046" t="s">
        <v>514</v>
      </c>
      <c r="DR11" s="1047"/>
      <c r="DS11" s="1047"/>
      <c r="DT11" s="1047"/>
      <c r="DU11" s="1048"/>
      <c r="DV11" s="1049"/>
      <c r="DW11" s="1050"/>
      <c r="DX11" s="1050"/>
      <c r="DY11" s="1050"/>
      <c r="DZ11" s="1051"/>
      <c r="EA11" s="256"/>
    </row>
    <row r="12" spans="1:131" s="257" customFormat="1" ht="26.25" customHeight="1" x14ac:dyDescent="0.2">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587</v>
      </c>
      <c r="BT12" s="1072"/>
      <c r="BU12" s="1072"/>
      <c r="BV12" s="1072"/>
      <c r="BW12" s="1072"/>
      <c r="BX12" s="1072"/>
      <c r="BY12" s="1072"/>
      <c r="BZ12" s="1072"/>
      <c r="CA12" s="1072"/>
      <c r="CB12" s="1072"/>
      <c r="CC12" s="1072"/>
      <c r="CD12" s="1072"/>
      <c r="CE12" s="1072"/>
      <c r="CF12" s="1072"/>
      <c r="CG12" s="1073"/>
      <c r="CH12" s="1046">
        <v>31.47</v>
      </c>
      <c r="CI12" s="1047"/>
      <c r="CJ12" s="1047"/>
      <c r="CK12" s="1047"/>
      <c r="CL12" s="1048"/>
      <c r="CM12" s="1046">
        <v>1521.0909999999999</v>
      </c>
      <c r="CN12" s="1047"/>
      <c r="CO12" s="1047"/>
      <c r="CP12" s="1047"/>
      <c r="CQ12" s="1048"/>
      <c r="CR12" s="1046">
        <v>800</v>
      </c>
      <c r="CS12" s="1047"/>
      <c r="CT12" s="1047"/>
      <c r="CU12" s="1047"/>
      <c r="CV12" s="1048"/>
      <c r="CW12" s="1046">
        <v>1293.625</v>
      </c>
      <c r="CX12" s="1047"/>
      <c r="CY12" s="1047"/>
      <c r="CZ12" s="1047"/>
      <c r="DA12" s="1048"/>
      <c r="DB12" s="1046" t="s">
        <v>514</v>
      </c>
      <c r="DC12" s="1047"/>
      <c r="DD12" s="1047"/>
      <c r="DE12" s="1047"/>
      <c r="DF12" s="1048"/>
      <c r="DG12" s="1046" t="s">
        <v>514</v>
      </c>
      <c r="DH12" s="1047"/>
      <c r="DI12" s="1047"/>
      <c r="DJ12" s="1047"/>
      <c r="DK12" s="1048"/>
      <c r="DL12" s="1046" t="s">
        <v>514</v>
      </c>
      <c r="DM12" s="1047"/>
      <c r="DN12" s="1047"/>
      <c r="DO12" s="1047"/>
      <c r="DP12" s="1048"/>
      <c r="DQ12" s="1046" t="s">
        <v>514</v>
      </c>
      <c r="DR12" s="1047"/>
      <c r="DS12" s="1047"/>
      <c r="DT12" s="1047"/>
      <c r="DU12" s="1048"/>
      <c r="DV12" s="1049"/>
      <c r="DW12" s="1050"/>
      <c r="DX12" s="1050"/>
      <c r="DY12" s="1050"/>
      <c r="DZ12" s="1051"/>
      <c r="EA12" s="256"/>
    </row>
    <row r="13" spans="1:131" s="257" customFormat="1" ht="26.25" customHeight="1" x14ac:dyDescent="0.2">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588</v>
      </c>
      <c r="BT13" s="1072"/>
      <c r="BU13" s="1072"/>
      <c r="BV13" s="1072"/>
      <c r="BW13" s="1072"/>
      <c r="BX13" s="1072"/>
      <c r="BY13" s="1072"/>
      <c r="BZ13" s="1072"/>
      <c r="CA13" s="1072"/>
      <c r="CB13" s="1072"/>
      <c r="CC13" s="1072"/>
      <c r="CD13" s="1072"/>
      <c r="CE13" s="1072"/>
      <c r="CF13" s="1072"/>
      <c r="CG13" s="1073"/>
      <c r="CH13" s="1046">
        <v>-15.6</v>
      </c>
      <c r="CI13" s="1047"/>
      <c r="CJ13" s="1047"/>
      <c r="CK13" s="1047"/>
      <c r="CL13" s="1048"/>
      <c r="CM13" s="1046">
        <v>620.10199999999998</v>
      </c>
      <c r="CN13" s="1047"/>
      <c r="CO13" s="1047"/>
      <c r="CP13" s="1047"/>
      <c r="CQ13" s="1048"/>
      <c r="CR13" s="1046">
        <v>500</v>
      </c>
      <c r="CS13" s="1047"/>
      <c r="CT13" s="1047"/>
      <c r="CU13" s="1047"/>
      <c r="CV13" s="1048"/>
      <c r="CW13" s="1046">
        <v>373.30700000000002</v>
      </c>
      <c r="CX13" s="1047"/>
      <c r="CY13" s="1047"/>
      <c r="CZ13" s="1047"/>
      <c r="DA13" s="1048"/>
      <c r="DB13" s="1046" t="s">
        <v>514</v>
      </c>
      <c r="DC13" s="1047"/>
      <c r="DD13" s="1047"/>
      <c r="DE13" s="1047"/>
      <c r="DF13" s="1048"/>
      <c r="DG13" s="1046" t="s">
        <v>514</v>
      </c>
      <c r="DH13" s="1047"/>
      <c r="DI13" s="1047"/>
      <c r="DJ13" s="1047"/>
      <c r="DK13" s="1048"/>
      <c r="DL13" s="1046" t="s">
        <v>514</v>
      </c>
      <c r="DM13" s="1047"/>
      <c r="DN13" s="1047"/>
      <c r="DO13" s="1047"/>
      <c r="DP13" s="1048"/>
      <c r="DQ13" s="1046" t="s">
        <v>514</v>
      </c>
      <c r="DR13" s="1047"/>
      <c r="DS13" s="1047"/>
      <c r="DT13" s="1047"/>
      <c r="DU13" s="1048"/>
      <c r="DV13" s="1049"/>
      <c r="DW13" s="1050"/>
      <c r="DX13" s="1050"/>
      <c r="DY13" s="1050"/>
      <c r="DZ13" s="1051"/>
      <c r="EA13" s="256"/>
    </row>
    <row r="14" spans="1:131" s="257" customFormat="1" ht="26.25" customHeight="1" x14ac:dyDescent="0.2">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589</v>
      </c>
      <c r="BT14" s="1072"/>
      <c r="BU14" s="1072"/>
      <c r="BV14" s="1072"/>
      <c r="BW14" s="1072"/>
      <c r="BX14" s="1072"/>
      <c r="BY14" s="1072"/>
      <c r="BZ14" s="1072"/>
      <c r="CA14" s="1072"/>
      <c r="CB14" s="1072"/>
      <c r="CC14" s="1072"/>
      <c r="CD14" s="1072"/>
      <c r="CE14" s="1072"/>
      <c r="CF14" s="1072"/>
      <c r="CG14" s="1073"/>
      <c r="CH14" s="1046">
        <v>-10.41</v>
      </c>
      <c r="CI14" s="1047"/>
      <c r="CJ14" s="1047"/>
      <c r="CK14" s="1047"/>
      <c r="CL14" s="1048"/>
      <c r="CM14" s="1046">
        <v>4678.0929999999998</v>
      </c>
      <c r="CN14" s="1047"/>
      <c r="CO14" s="1047"/>
      <c r="CP14" s="1047"/>
      <c r="CQ14" s="1048"/>
      <c r="CR14" s="1046">
        <v>500</v>
      </c>
      <c r="CS14" s="1047"/>
      <c r="CT14" s="1047"/>
      <c r="CU14" s="1047"/>
      <c r="CV14" s="1048"/>
      <c r="CW14" s="1046">
        <v>239.989</v>
      </c>
      <c r="CX14" s="1047"/>
      <c r="CY14" s="1047"/>
      <c r="CZ14" s="1047"/>
      <c r="DA14" s="1048"/>
      <c r="DB14" s="1046" t="s">
        <v>514</v>
      </c>
      <c r="DC14" s="1047"/>
      <c r="DD14" s="1047"/>
      <c r="DE14" s="1047"/>
      <c r="DF14" s="1048"/>
      <c r="DG14" s="1046" t="s">
        <v>514</v>
      </c>
      <c r="DH14" s="1047"/>
      <c r="DI14" s="1047"/>
      <c r="DJ14" s="1047"/>
      <c r="DK14" s="1048"/>
      <c r="DL14" s="1046" t="s">
        <v>514</v>
      </c>
      <c r="DM14" s="1047"/>
      <c r="DN14" s="1047"/>
      <c r="DO14" s="1047"/>
      <c r="DP14" s="1048"/>
      <c r="DQ14" s="1046" t="s">
        <v>514</v>
      </c>
      <c r="DR14" s="1047"/>
      <c r="DS14" s="1047"/>
      <c r="DT14" s="1047"/>
      <c r="DU14" s="1048"/>
      <c r="DV14" s="1049"/>
      <c r="DW14" s="1050"/>
      <c r="DX14" s="1050"/>
      <c r="DY14" s="1050"/>
      <c r="DZ14" s="1051"/>
      <c r="EA14" s="256"/>
    </row>
    <row r="15" spans="1:131" s="257" customFormat="1" ht="26.25" customHeight="1" x14ac:dyDescent="0.2">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25">
        <v>430935</v>
      </c>
      <c r="R23" s="1126"/>
      <c r="S23" s="1126"/>
      <c r="T23" s="1126"/>
      <c r="U23" s="1126"/>
      <c r="V23" s="1126">
        <v>413482</v>
      </c>
      <c r="W23" s="1126"/>
      <c r="X23" s="1126"/>
      <c r="Y23" s="1126"/>
      <c r="Z23" s="1126"/>
      <c r="AA23" s="1126">
        <v>17453</v>
      </c>
      <c r="AB23" s="1126"/>
      <c r="AC23" s="1126"/>
      <c r="AD23" s="1126"/>
      <c r="AE23" s="1127"/>
      <c r="AF23" s="1128">
        <v>13980</v>
      </c>
      <c r="AG23" s="1126"/>
      <c r="AH23" s="1126"/>
      <c r="AI23" s="1126"/>
      <c r="AJ23" s="1129"/>
      <c r="AK23" s="1130"/>
      <c r="AL23" s="1131"/>
      <c r="AM23" s="1131"/>
      <c r="AN23" s="1131"/>
      <c r="AO23" s="1131"/>
      <c r="AP23" s="1126">
        <v>73597</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404</v>
      </c>
      <c r="C28" s="1108"/>
      <c r="D28" s="1108"/>
      <c r="E28" s="1108"/>
      <c r="F28" s="1108"/>
      <c r="G28" s="1108"/>
      <c r="H28" s="1108"/>
      <c r="I28" s="1108"/>
      <c r="J28" s="1108"/>
      <c r="K28" s="1108"/>
      <c r="L28" s="1108"/>
      <c r="M28" s="1108"/>
      <c r="N28" s="1108"/>
      <c r="O28" s="1108"/>
      <c r="P28" s="1109"/>
      <c r="Q28" s="1110">
        <v>79850</v>
      </c>
      <c r="R28" s="1111"/>
      <c r="S28" s="1111"/>
      <c r="T28" s="1111"/>
      <c r="U28" s="1111"/>
      <c r="V28" s="1111">
        <v>78662</v>
      </c>
      <c r="W28" s="1111"/>
      <c r="X28" s="1111"/>
      <c r="Y28" s="1111"/>
      <c r="Z28" s="1111"/>
      <c r="AA28" s="1111">
        <v>1188</v>
      </c>
      <c r="AB28" s="1111"/>
      <c r="AC28" s="1111"/>
      <c r="AD28" s="1111"/>
      <c r="AE28" s="1112"/>
      <c r="AF28" s="1113">
        <v>1188</v>
      </c>
      <c r="AG28" s="1111"/>
      <c r="AH28" s="1111"/>
      <c r="AI28" s="1111"/>
      <c r="AJ28" s="1114"/>
      <c r="AK28" s="1115">
        <v>6425</v>
      </c>
      <c r="AL28" s="1103"/>
      <c r="AM28" s="1103"/>
      <c r="AN28" s="1103"/>
      <c r="AO28" s="1103"/>
      <c r="AP28" s="1103" t="s">
        <v>514</v>
      </c>
      <c r="AQ28" s="1103"/>
      <c r="AR28" s="1103"/>
      <c r="AS28" s="1103"/>
      <c r="AT28" s="1103"/>
      <c r="AU28" s="1103" t="s">
        <v>514</v>
      </c>
      <c r="AV28" s="1103"/>
      <c r="AW28" s="1103"/>
      <c r="AX28" s="1103"/>
      <c r="AY28" s="1103"/>
      <c r="AZ28" s="1104" t="s">
        <v>514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88" t="s">
        <v>405</v>
      </c>
      <c r="C29" s="1089"/>
      <c r="D29" s="1089"/>
      <c r="E29" s="1089"/>
      <c r="F29" s="1089"/>
      <c r="G29" s="1089"/>
      <c r="H29" s="1089"/>
      <c r="I29" s="1089"/>
      <c r="J29" s="1089"/>
      <c r="K29" s="1089"/>
      <c r="L29" s="1089"/>
      <c r="M29" s="1089"/>
      <c r="N29" s="1089"/>
      <c r="O29" s="1089"/>
      <c r="P29" s="1090"/>
      <c r="Q29" s="1100">
        <v>21991</v>
      </c>
      <c r="R29" s="1101"/>
      <c r="S29" s="1101"/>
      <c r="T29" s="1101"/>
      <c r="U29" s="1101"/>
      <c r="V29" s="1101">
        <v>21298</v>
      </c>
      <c r="W29" s="1101"/>
      <c r="X29" s="1101"/>
      <c r="Y29" s="1101"/>
      <c r="Z29" s="1101"/>
      <c r="AA29" s="1101">
        <v>693</v>
      </c>
      <c r="AB29" s="1101"/>
      <c r="AC29" s="1101"/>
      <c r="AD29" s="1101"/>
      <c r="AE29" s="1102"/>
      <c r="AF29" s="1094">
        <v>693</v>
      </c>
      <c r="AG29" s="1095"/>
      <c r="AH29" s="1095"/>
      <c r="AI29" s="1095"/>
      <c r="AJ29" s="1096"/>
      <c r="AK29" s="1037">
        <v>8273</v>
      </c>
      <c r="AL29" s="1028"/>
      <c r="AM29" s="1028"/>
      <c r="AN29" s="1028"/>
      <c r="AO29" s="1028"/>
      <c r="AP29" s="1028" t="s">
        <v>514</v>
      </c>
      <c r="AQ29" s="1028"/>
      <c r="AR29" s="1028"/>
      <c r="AS29" s="1028"/>
      <c r="AT29" s="1028"/>
      <c r="AU29" s="1028" t="s">
        <v>514</v>
      </c>
      <c r="AV29" s="1028"/>
      <c r="AW29" s="1028"/>
      <c r="AX29" s="1028"/>
      <c r="AY29" s="1028"/>
      <c r="AZ29" s="1099" t="s">
        <v>514</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88" t="s">
        <v>406</v>
      </c>
      <c r="C30" s="1089"/>
      <c r="D30" s="1089"/>
      <c r="E30" s="1089"/>
      <c r="F30" s="1089"/>
      <c r="G30" s="1089"/>
      <c r="H30" s="1089"/>
      <c r="I30" s="1089"/>
      <c r="J30" s="1089"/>
      <c r="K30" s="1089"/>
      <c r="L30" s="1089"/>
      <c r="M30" s="1089"/>
      <c r="N30" s="1089"/>
      <c r="O30" s="1089"/>
      <c r="P30" s="1090"/>
      <c r="Q30" s="1100">
        <v>71456</v>
      </c>
      <c r="R30" s="1101"/>
      <c r="S30" s="1101"/>
      <c r="T30" s="1101"/>
      <c r="U30" s="1101"/>
      <c r="V30" s="1101">
        <v>69027</v>
      </c>
      <c r="W30" s="1101"/>
      <c r="X30" s="1101"/>
      <c r="Y30" s="1101"/>
      <c r="Z30" s="1101"/>
      <c r="AA30" s="1101">
        <v>2428</v>
      </c>
      <c r="AB30" s="1101"/>
      <c r="AC30" s="1101"/>
      <c r="AD30" s="1101"/>
      <c r="AE30" s="1102"/>
      <c r="AF30" s="1094">
        <v>2428</v>
      </c>
      <c r="AG30" s="1095"/>
      <c r="AH30" s="1095"/>
      <c r="AI30" s="1095"/>
      <c r="AJ30" s="1096"/>
      <c r="AK30" s="1037">
        <v>10675</v>
      </c>
      <c r="AL30" s="1028"/>
      <c r="AM30" s="1028"/>
      <c r="AN30" s="1028"/>
      <c r="AO30" s="1028"/>
      <c r="AP30" s="1028" t="s">
        <v>514</v>
      </c>
      <c r="AQ30" s="1028"/>
      <c r="AR30" s="1028"/>
      <c r="AS30" s="1028"/>
      <c r="AT30" s="1028"/>
      <c r="AU30" s="1028" t="s">
        <v>514</v>
      </c>
      <c r="AV30" s="1028"/>
      <c r="AW30" s="1028"/>
      <c r="AX30" s="1028"/>
      <c r="AY30" s="1028"/>
      <c r="AZ30" s="1099" t="s">
        <v>514</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88"/>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407</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391</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4310</v>
      </c>
      <c r="AG63" s="1016"/>
      <c r="AH63" s="1016"/>
      <c r="AI63" s="1016"/>
      <c r="AJ63" s="1081"/>
      <c r="AK63" s="1082"/>
      <c r="AL63" s="1020"/>
      <c r="AM63" s="1020"/>
      <c r="AN63" s="1020"/>
      <c r="AO63" s="1020"/>
      <c r="AP63" s="1016" t="s">
        <v>514</v>
      </c>
      <c r="AQ63" s="1016"/>
      <c r="AR63" s="1016"/>
      <c r="AS63" s="1016"/>
      <c r="AT63" s="1016"/>
      <c r="AU63" s="1016" t="s">
        <v>514</v>
      </c>
      <c r="AV63" s="1016"/>
      <c r="AW63" s="1016"/>
      <c r="AX63" s="1016"/>
      <c r="AY63" s="1016"/>
      <c r="AZ63" s="1076"/>
      <c r="BA63" s="1076"/>
      <c r="BB63" s="1076"/>
      <c r="BC63" s="1076"/>
      <c r="BD63" s="1076"/>
      <c r="BE63" s="1017"/>
      <c r="BF63" s="1017"/>
      <c r="BG63" s="1017"/>
      <c r="BH63" s="1017"/>
      <c r="BI63" s="1018"/>
      <c r="BJ63" s="1077" t="s">
        <v>409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413</v>
      </c>
      <c r="W66" s="1059"/>
      <c r="X66" s="1059"/>
      <c r="Y66" s="1059"/>
      <c r="Z66" s="1060"/>
      <c r="AA66" s="1058" t="s">
        <v>414</v>
      </c>
      <c r="AB66" s="1059"/>
      <c r="AC66" s="1059"/>
      <c r="AD66" s="1059"/>
      <c r="AE66" s="1060"/>
      <c r="AF66" s="1064" t="s">
        <v>415</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575</v>
      </c>
      <c r="C68" s="1043"/>
      <c r="D68" s="1043"/>
      <c r="E68" s="1043"/>
      <c r="F68" s="1043"/>
      <c r="G68" s="1043"/>
      <c r="H68" s="1043"/>
      <c r="I68" s="1043"/>
      <c r="J68" s="1043"/>
      <c r="K68" s="1043"/>
      <c r="L68" s="1043"/>
      <c r="M68" s="1043"/>
      <c r="N68" s="1043"/>
      <c r="O68" s="1043"/>
      <c r="P68" s="1044"/>
      <c r="Q68" s="1045">
        <v>8315</v>
      </c>
      <c r="R68" s="1039">
        <v>7961</v>
      </c>
      <c r="S68" s="1039">
        <v>7961</v>
      </c>
      <c r="T68" s="1039">
        <v>7961</v>
      </c>
      <c r="U68" s="1039">
        <v>7961</v>
      </c>
      <c r="V68" s="1039">
        <v>7739</v>
      </c>
      <c r="W68" s="1039">
        <v>7475</v>
      </c>
      <c r="X68" s="1039">
        <v>7475</v>
      </c>
      <c r="Y68" s="1039">
        <v>7475</v>
      </c>
      <c r="Z68" s="1039">
        <v>7475</v>
      </c>
      <c r="AA68" s="1039">
        <v>576</v>
      </c>
      <c r="AB68" s="1039">
        <v>486</v>
      </c>
      <c r="AC68" s="1039">
        <v>486</v>
      </c>
      <c r="AD68" s="1039">
        <v>486</v>
      </c>
      <c r="AE68" s="1039">
        <v>486</v>
      </c>
      <c r="AF68" s="1039">
        <v>576</v>
      </c>
      <c r="AG68" s="1039">
        <v>486</v>
      </c>
      <c r="AH68" s="1039">
        <v>486</v>
      </c>
      <c r="AI68" s="1039">
        <v>486</v>
      </c>
      <c r="AJ68" s="1039">
        <v>486</v>
      </c>
      <c r="AK68" s="1039">
        <v>50</v>
      </c>
      <c r="AL68" s="1039">
        <v>9</v>
      </c>
      <c r="AM68" s="1039">
        <v>9</v>
      </c>
      <c r="AN68" s="1039">
        <v>9</v>
      </c>
      <c r="AO68" s="1039">
        <v>9</v>
      </c>
      <c r="AP68" s="1039">
        <v>4023</v>
      </c>
      <c r="AQ68" s="1039">
        <v>4476</v>
      </c>
      <c r="AR68" s="1039">
        <v>4476</v>
      </c>
      <c r="AS68" s="1039">
        <v>4476</v>
      </c>
      <c r="AT68" s="1039">
        <v>4476</v>
      </c>
      <c r="AU68" s="1039">
        <v>173</v>
      </c>
      <c r="AV68" s="1039">
        <v>192</v>
      </c>
      <c r="AW68" s="1039">
        <v>192</v>
      </c>
      <c r="AX68" s="1039">
        <v>192</v>
      </c>
      <c r="AY68" s="1039">
        <v>192</v>
      </c>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576</v>
      </c>
      <c r="C69" s="1032"/>
      <c r="D69" s="1032"/>
      <c r="E69" s="1032"/>
      <c r="F69" s="1032"/>
      <c r="G69" s="1032"/>
      <c r="H69" s="1032"/>
      <c r="I69" s="1032"/>
      <c r="J69" s="1032"/>
      <c r="K69" s="1032"/>
      <c r="L69" s="1032"/>
      <c r="M69" s="1032"/>
      <c r="N69" s="1032"/>
      <c r="O69" s="1032"/>
      <c r="P69" s="1033"/>
      <c r="Q69" s="1034">
        <v>183520</v>
      </c>
      <c r="R69" s="1028">
        <v>144168</v>
      </c>
      <c r="S69" s="1028">
        <v>144168</v>
      </c>
      <c r="T69" s="1028">
        <v>144168</v>
      </c>
      <c r="U69" s="1028">
        <v>144168</v>
      </c>
      <c r="V69" s="1028">
        <v>169130</v>
      </c>
      <c r="W69" s="1028">
        <v>138019</v>
      </c>
      <c r="X69" s="1028">
        <v>138019</v>
      </c>
      <c r="Y69" s="1028">
        <v>138019</v>
      </c>
      <c r="Z69" s="1028">
        <v>138019</v>
      </c>
      <c r="AA69" s="1028">
        <v>14390</v>
      </c>
      <c r="AB69" s="1028">
        <v>6149</v>
      </c>
      <c r="AC69" s="1028">
        <v>6149</v>
      </c>
      <c r="AD69" s="1028">
        <v>6149</v>
      </c>
      <c r="AE69" s="1028">
        <v>6149</v>
      </c>
      <c r="AF69" s="1028">
        <v>43717</v>
      </c>
      <c r="AG69" s="1028">
        <v>32354</v>
      </c>
      <c r="AH69" s="1028">
        <v>32354</v>
      </c>
      <c r="AI69" s="1028">
        <v>32354</v>
      </c>
      <c r="AJ69" s="1028">
        <v>32354</v>
      </c>
      <c r="AK69" s="1028" t="s">
        <v>514</v>
      </c>
      <c r="AL69" s="1028"/>
      <c r="AM69" s="1028"/>
      <c r="AN69" s="1028"/>
      <c r="AO69" s="1028"/>
      <c r="AP69" s="1028" t="s">
        <v>514</v>
      </c>
      <c r="AQ69" s="1028"/>
      <c r="AR69" s="1028"/>
      <c r="AS69" s="1028"/>
      <c r="AT69" s="1028"/>
      <c r="AU69" s="1028" t="s">
        <v>514</v>
      </c>
      <c r="AV69" s="1028"/>
      <c r="AW69" s="1028"/>
      <c r="AX69" s="1028"/>
      <c r="AY69" s="1028"/>
      <c r="AZ69" s="1029" t="s">
        <v>581</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577</v>
      </c>
      <c r="C70" s="1032"/>
      <c r="D70" s="1032"/>
      <c r="E70" s="1032"/>
      <c r="F70" s="1032"/>
      <c r="G70" s="1032"/>
      <c r="H70" s="1032"/>
      <c r="I70" s="1032"/>
      <c r="J70" s="1032"/>
      <c r="K70" s="1032"/>
      <c r="L70" s="1032"/>
      <c r="M70" s="1032"/>
      <c r="N70" s="1032"/>
      <c r="O70" s="1032"/>
      <c r="P70" s="1033"/>
      <c r="Q70" s="1034">
        <v>676</v>
      </c>
      <c r="R70" s="1028">
        <v>893</v>
      </c>
      <c r="S70" s="1028">
        <v>893</v>
      </c>
      <c r="T70" s="1028">
        <v>893</v>
      </c>
      <c r="U70" s="1028">
        <v>893</v>
      </c>
      <c r="V70" s="1028">
        <v>597</v>
      </c>
      <c r="W70" s="1028">
        <v>820</v>
      </c>
      <c r="X70" s="1028">
        <v>820</v>
      </c>
      <c r="Y70" s="1028">
        <v>820</v>
      </c>
      <c r="Z70" s="1028">
        <v>820</v>
      </c>
      <c r="AA70" s="1028">
        <v>78</v>
      </c>
      <c r="AB70" s="1028">
        <v>73</v>
      </c>
      <c r="AC70" s="1028">
        <v>73</v>
      </c>
      <c r="AD70" s="1028">
        <v>73</v>
      </c>
      <c r="AE70" s="1028">
        <v>73</v>
      </c>
      <c r="AF70" s="1028">
        <v>78</v>
      </c>
      <c r="AG70" s="1028">
        <v>73</v>
      </c>
      <c r="AH70" s="1028">
        <v>73</v>
      </c>
      <c r="AI70" s="1028">
        <v>73</v>
      </c>
      <c r="AJ70" s="1028">
        <v>73</v>
      </c>
      <c r="AK70" s="1028" t="s">
        <v>514</v>
      </c>
      <c r="AL70" s="1028"/>
      <c r="AM70" s="1028"/>
      <c r="AN70" s="1028"/>
      <c r="AO70" s="1028"/>
      <c r="AP70" s="1028" t="s">
        <v>514</v>
      </c>
      <c r="AQ70" s="1028"/>
      <c r="AR70" s="1028"/>
      <c r="AS70" s="1028"/>
      <c r="AT70" s="1028"/>
      <c r="AU70" s="1028" t="s">
        <v>514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578</v>
      </c>
      <c r="C71" s="1032"/>
      <c r="D71" s="1032"/>
      <c r="E71" s="1032"/>
      <c r="F71" s="1032"/>
      <c r="G71" s="1032"/>
      <c r="H71" s="1032"/>
      <c r="I71" s="1032"/>
      <c r="J71" s="1032"/>
      <c r="K71" s="1032"/>
      <c r="L71" s="1032"/>
      <c r="M71" s="1032"/>
      <c r="N71" s="1032"/>
      <c r="O71" s="1032"/>
      <c r="P71" s="1033"/>
      <c r="Q71" s="1034">
        <v>92734</v>
      </c>
      <c r="R71" s="1028">
        <v>76940</v>
      </c>
      <c r="S71" s="1028">
        <v>76940</v>
      </c>
      <c r="T71" s="1028">
        <v>76940</v>
      </c>
      <c r="U71" s="1028">
        <v>76940</v>
      </c>
      <c r="V71" s="1028">
        <v>86360</v>
      </c>
      <c r="W71" s="1028">
        <v>73165</v>
      </c>
      <c r="X71" s="1028">
        <v>73165</v>
      </c>
      <c r="Y71" s="1028">
        <v>73165</v>
      </c>
      <c r="Z71" s="1028">
        <v>73165</v>
      </c>
      <c r="AA71" s="1028">
        <v>6374</v>
      </c>
      <c r="AB71" s="1028">
        <v>3775</v>
      </c>
      <c r="AC71" s="1028">
        <v>3775</v>
      </c>
      <c r="AD71" s="1028">
        <v>3775</v>
      </c>
      <c r="AE71" s="1028">
        <v>3775</v>
      </c>
      <c r="AF71" s="1028">
        <v>6374</v>
      </c>
      <c r="AG71" s="1028">
        <v>3775</v>
      </c>
      <c r="AH71" s="1028">
        <v>3775</v>
      </c>
      <c r="AI71" s="1028">
        <v>3775</v>
      </c>
      <c r="AJ71" s="1028">
        <v>3775</v>
      </c>
      <c r="AK71" s="1028">
        <v>10959</v>
      </c>
      <c r="AL71" s="1028">
        <v>7300</v>
      </c>
      <c r="AM71" s="1028">
        <v>7300</v>
      </c>
      <c r="AN71" s="1028">
        <v>7300</v>
      </c>
      <c r="AO71" s="1028">
        <v>7300</v>
      </c>
      <c r="AP71" s="1028">
        <v>55767</v>
      </c>
      <c r="AQ71" s="1028">
        <v>42318</v>
      </c>
      <c r="AR71" s="1028">
        <v>42318</v>
      </c>
      <c r="AS71" s="1028">
        <v>42318</v>
      </c>
      <c r="AT71" s="1028">
        <v>42318</v>
      </c>
      <c r="AU71" s="1028">
        <v>3346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579</v>
      </c>
      <c r="C72" s="1032"/>
      <c r="D72" s="1032"/>
      <c r="E72" s="1032"/>
      <c r="F72" s="1032"/>
      <c r="G72" s="1032"/>
      <c r="H72" s="1032"/>
      <c r="I72" s="1032"/>
      <c r="J72" s="1032"/>
      <c r="K72" s="1032"/>
      <c r="L72" s="1032"/>
      <c r="M72" s="1032"/>
      <c r="N72" s="1032"/>
      <c r="O72" s="1032"/>
      <c r="P72" s="1033"/>
      <c r="Q72" s="1034">
        <v>6959</v>
      </c>
      <c r="R72" s="1028">
        <v>6933</v>
      </c>
      <c r="S72" s="1028">
        <v>6933</v>
      </c>
      <c r="T72" s="1028">
        <v>6933</v>
      </c>
      <c r="U72" s="1028">
        <v>6933</v>
      </c>
      <c r="V72" s="1028">
        <v>6856</v>
      </c>
      <c r="W72" s="1028">
        <v>6850</v>
      </c>
      <c r="X72" s="1028">
        <v>6850</v>
      </c>
      <c r="Y72" s="1028">
        <v>6850</v>
      </c>
      <c r="Z72" s="1028">
        <v>6850</v>
      </c>
      <c r="AA72" s="1028">
        <v>103</v>
      </c>
      <c r="AB72" s="1028">
        <v>82</v>
      </c>
      <c r="AC72" s="1028">
        <v>82</v>
      </c>
      <c r="AD72" s="1028">
        <v>82</v>
      </c>
      <c r="AE72" s="1028">
        <v>82</v>
      </c>
      <c r="AF72" s="1028">
        <v>103</v>
      </c>
      <c r="AG72" s="1028">
        <v>82</v>
      </c>
      <c r="AH72" s="1028">
        <v>82</v>
      </c>
      <c r="AI72" s="1028">
        <v>82</v>
      </c>
      <c r="AJ72" s="1028">
        <v>82</v>
      </c>
      <c r="AK72" s="1028">
        <v>2441</v>
      </c>
      <c r="AL72" s="1028">
        <v>2485</v>
      </c>
      <c r="AM72" s="1028">
        <v>2485</v>
      </c>
      <c r="AN72" s="1028">
        <v>2485</v>
      </c>
      <c r="AO72" s="1028">
        <v>2485</v>
      </c>
      <c r="AP72" s="1028" t="s">
        <v>514</v>
      </c>
      <c r="AQ72" s="1028"/>
      <c r="AR72" s="1028"/>
      <c r="AS72" s="1028"/>
      <c r="AT72" s="1028"/>
      <c r="AU72" s="1028" t="s">
        <v>514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580</v>
      </c>
      <c r="C73" s="1032"/>
      <c r="D73" s="1032"/>
      <c r="E73" s="1032"/>
      <c r="F73" s="1032"/>
      <c r="G73" s="1032"/>
      <c r="H73" s="1032"/>
      <c r="I73" s="1032"/>
      <c r="J73" s="1032"/>
      <c r="K73" s="1032"/>
      <c r="L73" s="1032"/>
      <c r="M73" s="1032"/>
      <c r="N73" s="1032"/>
      <c r="O73" s="1032"/>
      <c r="P73" s="1033"/>
      <c r="Q73" s="1034">
        <v>1424517</v>
      </c>
      <c r="R73" s="1028">
        <v>1385861</v>
      </c>
      <c r="S73" s="1028">
        <v>1385861</v>
      </c>
      <c r="T73" s="1028">
        <v>1385861</v>
      </c>
      <c r="U73" s="1028">
        <v>1385861</v>
      </c>
      <c r="V73" s="1028">
        <v>1354325</v>
      </c>
      <c r="W73" s="1028">
        <v>1346246</v>
      </c>
      <c r="X73" s="1028">
        <v>1346246</v>
      </c>
      <c r="Y73" s="1028">
        <v>1346246</v>
      </c>
      <c r="Z73" s="1028">
        <v>1346246</v>
      </c>
      <c r="AA73" s="1028">
        <v>70191</v>
      </c>
      <c r="AB73" s="1028">
        <v>39615</v>
      </c>
      <c r="AC73" s="1028">
        <v>39615</v>
      </c>
      <c r="AD73" s="1028">
        <v>39615</v>
      </c>
      <c r="AE73" s="1028">
        <v>39615</v>
      </c>
      <c r="AF73" s="1028">
        <v>70191</v>
      </c>
      <c r="AG73" s="1028">
        <v>39615</v>
      </c>
      <c r="AH73" s="1028">
        <v>39615</v>
      </c>
      <c r="AI73" s="1028">
        <v>39615</v>
      </c>
      <c r="AJ73" s="1028">
        <v>39615</v>
      </c>
      <c r="AK73" s="1028">
        <v>20230</v>
      </c>
      <c r="AL73" s="1028">
        <v>13582</v>
      </c>
      <c r="AM73" s="1028">
        <v>13582</v>
      </c>
      <c r="AN73" s="1028">
        <v>13582</v>
      </c>
      <c r="AO73" s="1028">
        <v>13582</v>
      </c>
      <c r="AP73" s="1028" t="s">
        <v>514</v>
      </c>
      <c r="AQ73" s="1028"/>
      <c r="AR73" s="1028"/>
      <c r="AS73" s="1028"/>
      <c r="AT73" s="1028"/>
      <c r="AU73" s="1028" t="s">
        <v>514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121040</v>
      </c>
      <c r="AG88" s="1016"/>
      <c r="AH88" s="1016"/>
      <c r="AI88" s="1016"/>
      <c r="AJ88" s="1016"/>
      <c r="AK88" s="1020"/>
      <c r="AL88" s="1020"/>
      <c r="AM88" s="1020"/>
      <c r="AN88" s="1020"/>
      <c r="AO88" s="1020"/>
      <c r="AP88" s="1016">
        <v>59789</v>
      </c>
      <c r="AQ88" s="1016"/>
      <c r="AR88" s="1016"/>
      <c r="AS88" s="1016"/>
      <c r="AT88" s="1016"/>
      <c r="AU88" s="1016">
        <v>3519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3135</v>
      </c>
      <c r="CS102" s="1008"/>
      <c r="CT102" s="1008"/>
      <c r="CU102" s="1008"/>
      <c r="CV102" s="1009"/>
      <c r="CW102" s="1007">
        <v>2230</v>
      </c>
      <c r="CX102" s="1008"/>
      <c r="CY102" s="1008"/>
      <c r="CZ102" s="1008"/>
      <c r="DA102" s="1009"/>
      <c r="DB102" s="1007">
        <v>6351</v>
      </c>
      <c r="DC102" s="1008"/>
      <c r="DD102" s="1008"/>
      <c r="DE102" s="1008"/>
      <c r="DF102" s="1009"/>
      <c r="DG102" s="1007">
        <v>9703</v>
      </c>
      <c r="DH102" s="1008"/>
      <c r="DI102" s="1008"/>
      <c r="DJ102" s="1008"/>
      <c r="DK102" s="1009"/>
      <c r="DL102" s="1007" t="s">
        <v>514</v>
      </c>
      <c r="DM102" s="1008"/>
      <c r="DN102" s="1008"/>
      <c r="DO102" s="1008"/>
      <c r="DP102" s="1009"/>
      <c r="DQ102" s="1007" t="s">
        <v>514</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306</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306</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306</v>
      </c>
      <c r="DR109" s="951"/>
      <c r="DS109" s="951"/>
      <c r="DT109" s="951"/>
      <c r="DU109" s="952"/>
      <c r="DV109" s="953" t="s">
        <v>430</v>
      </c>
      <c r="DW109" s="951"/>
      <c r="DX109" s="951"/>
      <c r="DY109" s="951"/>
      <c r="DZ109" s="982"/>
    </row>
    <row r="110" spans="1:131" s="248" customFormat="1" ht="26.25" customHeight="1" x14ac:dyDescent="0.2">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4787670</v>
      </c>
      <c r="AB110" s="944"/>
      <c r="AC110" s="944"/>
      <c r="AD110" s="944"/>
      <c r="AE110" s="945"/>
      <c r="AF110" s="946">
        <v>4572655</v>
      </c>
      <c r="AG110" s="944"/>
      <c r="AH110" s="944"/>
      <c r="AI110" s="944"/>
      <c r="AJ110" s="945"/>
      <c r="AK110" s="946">
        <v>4335500</v>
      </c>
      <c r="AL110" s="944"/>
      <c r="AM110" s="944"/>
      <c r="AN110" s="944"/>
      <c r="AO110" s="945"/>
      <c r="AP110" s="947">
        <v>2.4</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64741881</v>
      </c>
      <c r="BR110" s="891"/>
      <c r="BS110" s="891"/>
      <c r="BT110" s="891"/>
      <c r="BU110" s="891"/>
      <c r="BV110" s="891">
        <v>69758889</v>
      </c>
      <c r="BW110" s="891"/>
      <c r="BX110" s="891"/>
      <c r="BY110" s="891"/>
      <c r="BZ110" s="891"/>
      <c r="CA110" s="891">
        <v>73597355</v>
      </c>
      <c r="CB110" s="891"/>
      <c r="CC110" s="891"/>
      <c r="CD110" s="891"/>
      <c r="CE110" s="891"/>
      <c r="CF110" s="915">
        <v>39.9</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436</v>
      </c>
      <c r="DM110" s="891"/>
      <c r="DN110" s="891"/>
      <c r="DO110" s="891"/>
      <c r="DP110" s="891"/>
      <c r="DQ110" s="891" t="s">
        <v>436</v>
      </c>
      <c r="DR110" s="891"/>
      <c r="DS110" s="891"/>
      <c r="DT110" s="891"/>
      <c r="DU110" s="891"/>
      <c r="DV110" s="892" t="s">
        <v>436</v>
      </c>
      <c r="DW110" s="892"/>
      <c r="DX110" s="892"/>
      <c r="DY110" s="892"/>
      <c r="DZ110" s="893"/>
    </row>
    <row r="111" spans="1:131" s="248" customFormat="1" ht="26.25" customHeight="1" x14ac:dyDescent="0.2">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128</v>
      </c>
      <c r="AL111" s="972"/>
      <c r="AM111" s="972"/>
      <c r="AN111" s="972"/>
      <c r="AO111" s="973"/>
      <c r="AP111" s="975" t="s">
        <v>439</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24822826</v>
      </c>
      <c r="BR111" s="863"/>
      <c r="BS111" s="863"/>
      <c r="BT111" s="863"/>
      <c r="BU111" s="863"/>
      <c r="BV111" s="863">
        <v>27683714</v>
      </c>
      <c r="BW111" s="863"/>
      <c r="BX111" s="863"/>
      <c r="BY111" s="863"/>
      <c r="BZ111" s="863"/>
      <c r="CA111" s="863">
        <v>19318640</v>
      </c>
      <c r="CB111" s="863"/>
      <c r="CC111" s="863"/>
      <c r="CD111" s="863"/>
      <c r="CE111" s="863"/>
      <c r="CF111" s="924">
        <v>10.5</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442</v>
      </c>
      <c r="DM111" s="863"/>
      <c r="DN111" s="863"/>
      <c r="DO111" s="863"/>
      <c r="DP111" s="863"/>
      <c r="DQ111" s="863" t="s">
        <v>438</v>
      </c>
      <c r="DR111" s="863"/>
      <c r="DS111" s="863"/>
      <c r="DT111" s="863"/>
      <c r="DU111" s="863"/>
      <c r="DV111" s="840" t="s">
        <v>439</v>
      </c>
      <c r="DW111" s="840"/>
      <c r="DX111" s="840"/>
      <c r="DY111" s="840"/>
      <c r="DZ111" s="841"/>
    </row>
    <row r="112" spans="1:131" s="248" customFormat="1" ht="26.25" customHeight="1" x14ac:dyDescent="0.2">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581727</v>
      </c>
      <c r="AB112" s="826"/>
      <c r="AC112" s="826"/>
      <c r="AD112" s="826"/>
      <c r="AE112" s="827"/>
      <c r="AF112" s="828">
        <v>822960</v>
      </c>
      <c r="AG112" s="826"/>
      <c r="AH112" s="826"/>
      <c r="AI112" s="826"/>
      <c r="AJ112" s="827"/>
      <c r="AK112" s="828">
        <v>998160</v>
      </c>
      <c r="AL112" s="826"/>
      <c r="AM112" s="826"/>
      <c r="AN112" s="826"/>
      <c r="AO112" s="827"/>
      <c r="AP112" s="873">
        <v>0.5</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t="s">
        <v>128</v>
      </c>
      <c r="BR112" s="863"/>
      <c r="BS112" s="863"/>
      <c r="BT112" s="863"/>
      <c r="BU112" s="863"/>
      <c r="BV112" s="863" t="s">
        <v>442</v>
      </c>
      <c r="BW112" s="863"/>
      <c r="BX112" s="863"/>
      <c r="BY112" s="863"/>
      <c r="BZ112" s="863"/>
      <c r="CA112" s="863" t="s">
        <v>128</v>
      </c>
      <c r="CB112" s="863"/>
      <c r="CC112" s="863"/>
      <c r="CD112" s="863"/>
      <c r="CE112" s="863"/>
      <c r="CF112" s="924" t="s">
        <v>438</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409</v>
      </c>
      <c r="DH112" s="863"/>
      <c r="DI112" s="863"/>
      <c r="DJ112" s="863"/>
      <c r="DK112" s="863"/>
      <c r="DL112" s="863" t="s">
        <v>128</v>
      </c>
      <c r="DM112" s="863"/>
      <c r="DN112" s="863"/>
      <c r="DO112" s="863"/>
      <c r="DP112" s="863"/>
      <c r="DQ112" s="863" t="s">
        <v>439</v>
      </c>
      <c r="DR112" s="863"/>
      <c r="DS112" s="863"/>
      <c r="DT112" s="863"/>
      <c r="DU112" s="863"/>
      <c r="DV112" s="840" t="s">
        <v>128</v>
      </c>
      <c r="DW112" s="840"/>
      <c r="DX112" s="840"/>
      <c r="DY112" s="840"/>
      <c r="DZ112" s="841"/>
    </row>
    <row r="113" spans="1:130" s="248" customFormat="1" ht="26.25" customHeight="1" x14ac:dyDescent="0.2">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439</v>
      </c>
      <c r="AB113" s="972"/>
      <c r="AC113" s="972"/>
      <c r="AD113" s="972"/>
      <c r="AE113" s="973"/>
      <c r="AF113" s="974" t="s">
        <v>438</v>
      </c>
      <c r="AG113" s="972"/>
      <c r="AH113" s="972"/>
      <c r="AI113" s="972"/>
      <c r="AJ113" s="973"/>
      <c r="AK113" s="974" t="s">
        <v>438</v>
      </c>
      <c r="AL113" s="972"/>
      <c r="AM113" s="972"/>
      <c r="AN113" s="972"/>
      <c r="AO113" s="973"/>
      <c r="AP113" s="975" t="s">
        <v>438</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2900791</v>
      </c>
      <c r="BR113" s="863"/>
      <c r="BS113" s="863"/>
      <c r="BT113" s="863"/>
      <c r="BU113" s="863"/>
      <c r="BV113" s="863">
        <v>3000124</v>
      </c>
      <c r="BW113" s="863"/>
      <c r="BX113" s="863"/>
      <c r="BY113" s="863"/>
      <c r="BZ113" s="863"/>
      <c r="CA113" s="863">
        <v>3518970</v>
      </c>
      <c r="CB113" s="863"/>
      <c r="CC113" s="863"/>
      <c r="CD113" s="863"/>
      <c r="CE113" s="863"/>
      <c r="CF113" s="924">
        <v>1.9</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409</v>
      </c>
      <c r="DH113" s="826"/>
      <c r="DI113" s="826"/>
      <c r="DJ113" s="826"/>
      <c r="DK113" s="827"/>
      <c r="DL113" s="828" t="s">
        <v>128</v>
      </c>
      <c r="DM113" s="826"/>
      <c r="DN113" s="826"/>
      <c r="DO113" s="826"/>
      <c r="DP113" s="827"/>
      <c r="DQ113" s="828" t="s">
        <v>438</v>
      </c>
      <c r="DR113" s="826"/>
      <c r="DS113" s="826"/>
      <c r="DT113" s="826"/>
      <c r="DU113" s="827"/>
      <c r="DV113" s="873" t="s">
        <v>438</v>
      </c>
      <c r="DW113" s="874"/>
      <c r="DX113" s="874"/>
      <c r="DY113" s="874"/>
      <c r="DZ113" s="875"/>
    </row>
    <row r="114" spans="1:130" s="248" customFormat="1" ht="26.25" customHeight="1" x14ac:dyDescent="0.2">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257982</v>
      </c>
      <c r="AB114" s="826"/>
      <c r="AC114" s="826"/>
      <c r="AD114" s="826"/>
      <c r="AE114" s="827"/>
      <c r="AF114" s="828">
        <v>239119</v>
      </c>
      <c r="AG114" s="826"/>
      <c r="AH114" s="826"/>
      <c r="AI114" s="826"/>
      <c r="AJ114" s="827"/>
      <c r="AK114" s="828">
        <v>268575</v>
      </c>
      <c r="AL114" s="826"/>
      <c r="AM114" s="826"/>
      <c r="AN114" s="826"/>
      <c r="AO114" s="827"/>
      <c r="AP114" s="873">
        <v>0.1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35071867</v>
      </c>
      <c r="BR114" s="863"/>
      <c r="BS114" s="863"/>
      <c r="BT114" s="863"/>
      <c r="BU114" s="863"/>
      <c r="BV114" s="863">
        <v>33469918</v>
      </c>
      <c r="BW114" s="863"/>
      <c r="BX114" s="863"/>
      <c r="BY114" s="863"/>
      <c r="BZ114" s="863"/>
      <c r="CA114" s="863">
        <v>32712204</v>
      </c>
      <c r="CB114" s="863"/>
      <c r="CC114" s="863"/>
      <c r="CD114" s="863"/>
      <c r="CE114" s="863"/>
      <c r="CF114" s="924">
        <v>17.7</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128</v>
      </c>
      <c r="DM114" s="826"/>
      <c r="DN114" s="826"/>
      <c r="DO114" s="826"/>
      <c r="DP114" s="827"/>
      <c r="DQ114" s="828" t="s">
        <v>128</v>
      </c>
      <c r="DR114" s="826"/>
      <c r="DS114" s="826"/>
      <c r="DT114" s="826"/>
      <c r="DU114" s="827"/>
      <c r="DV114" s="873" t="s">
        <v>438</v>
      </c>
      <c r="DW114" s="874"/>
      <c r="DX114" s="874"/>
      <c r="DY114" s="874"/>
      <c r="DZ114" s="875"/>
    </row>
    <row r="115" spans="1:130" s="248" customFormat="1" ht="26.25" customHeight="1" x14ac:dyDescent="0.2">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2612695</v>
      </c>
      <c r="AB115" s="972"/>
      <c r="AC115" s="972"/>
      <c r="AD115" s="972"/>
      <c r="AE115" s="973"/>
      <c r="AF115" s="974">
        <v>1829958</v>
      </c>
      <c r="AG115" s="972"/>
      <c r="AH115" s="972"/>
      <c r="AI115" s="972"/>
      <c r="AJ115" s="973"/>
      <c r="AK115" s="974">
        <v>3600267</v>
      </c>
      <c r="AL115" s="972"/>
      <c r="AM115" s="972"/>
      <c r="AN115" s="972"/>
      <c r="AO115" s="973"/>
      <c r="AP115" s="975">
        <v>2</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438</v>
      </c>
      <c r="BW115" s="863"/>
      <c r="BX115" s="863"/>
      <c r="BY115" s="863"/>
      <c r="BZ115" s="863"/>
      <c r="CA115" s="863" t="s">
        <v>442</v>
      </c>
      <c r="CB115" s="863"/>
      <c r="CC115" s="863"/>
      <c r="CD115" s="863"/>
      <c r="CE115" s="863"/>
      <c r="CF115" s="924" t="s">
        <v>409</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22561490</v>
      </c>
      <c r="DH115" s="826"/>
      <c r="DI115" s="826"/>
      <c r="DJ115" s="826"/>
      <c r="DK115" s="827"/>
      <c r="DL115" s="828">
        <v>25748238</v>
      </c>
      <c r="DM115" s="826"/>
      <c r="DN115" s="826"/>
      <c r="DO115" s="826"/>
      <c r="DP115" s="827"/>
      <c r="DQ115" s="828">
        <v>17357768</v>
      </c>
      <c r="DR115" s="826"/>
      <c r="DS115" s="826"/>
      <c r="DT115" s="826"/>
      <c r="DU115" s="827"/>
      <c r="DV115" s="873">
        <v>9.4</v>
      </c>
      <c r="DW115" s="874"/>
      <c r="DX115" s="874"/>
      <c r="DY115" s="874"/>
      <c r="DZ115" s="875"/>
    </row>
    <row r="116" spans="1:130" s="248" customFormat="1" ht="26.25" customHeight="1" x14ac:dyDescent="0.2">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438</v>
      </c>
      <c r="AG116" s="826"/>
      <c r="AH116" s="826"/>
      <c r="AI116" s="826"/>
      <c r="AJ116" s="827"/>
      <c r="AK116" s="828" t="s">
        <v>439</v>
      </c>
      <c r="AL116" s="826"/>
      <c r="AM116" s="826"/>
      <c r="AN116" s="826"/>
      <c r="AO116" s="827"/>
      <c r="AP116" s="873" t="s">
        <v>457</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409</v>
      </c>
      <c r="BR116" s="863"/>
      <c r="BS116" s="863"/>
      <c r="BT116" s="863"/>
      <c r="BU116" s="863"/>
      <c r="BV116" s="863" t="s">
        <v>438</v>
      </c>
      <c r="BW116" s="863"/>
      <c r="BX116" s="863"/>
      <c r="BY116" s="863"/>
      <c r="BZ116" s="863"/>
      <c r="CA116" s="863" t="s">
        <v>438</v>
      </c>
      <c r="CB116" s="863"/>
      <c r="CC116" s="863"/>
      <c r="CD116" s="863"/>
      <c r="CE116" s="863"/>
      <c r="CF116" s="924" t="s">
        <v>128</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475477</v>
      </c>
      <c r="DH116" s="826"/>
      <c r="DI116" s="826"/>
      <c r="DJ116" s="826"/>
      <c r="DK116" s="827"/>
      <c r="DL116" s="828">
        <v>364496</v>
      </c>
      <c r="DM116" s="826"/>
      <c r="DN116" s="826"/>
      <c r="DO116" s="826"/>
      <c r="DP116" s="827"/>
      <c r="DQ116" s="828">
        <v>604770</v>
      </c>
      <c r="DR116" s="826"/>
      <c r="DS116" s="826"/>
      <c r="DT116" s="826"/>
      <c r="DU116" s="827"/>
      <c r="DV116" s="873">
        <v>0.3</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8240074</v>
      </c>
      <c r="AB117" s="958"/>
      <c r="AC117" s="958"/>
      <c r="AD117" s="958"/>
      <c r="AE117" s="959"/>
      <c r="AF117" s="960">
        <v>7464692</v>
      </c>
      <c r="AG117" s="958"/>
      <c r="AH117" s="958"/>
      <c r="AI117" s="958"/>
      <c r="AJ117" s="959"/>
      <c r="AK117" s="960">
        <v>9202502</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128</v>
      </c>
      <c r="BW117" s="863"/>
      <c r="BX117" s="863"/>
      <c r="BY117" s="863"/>
      <c r="BZ117" s="863"/>
      <c r="CA117" s="863" t="s">
        <v>128</v>
      </c>
      <c r="CB117" s="863"/>
      <c r="CC117" s="863"/>
      <c r="CD117" s="863"/>
      <c r="CE117" s="863"/>
      <c r="CF117" s="924" t="s">
        <v>442</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438</v>
      </c>
      <c r="DM117" s="826"/>
      <c r="DN117" s="826"/>
      <c r="DO117" s="826"/>
      <c r="DP117" s="827"/>
      <c r="DQ117" s="828" t="s">
        <v>128</v>
      </c>
      <c r="DR117" s="826"/>
      <c r="DS117" s="826"/>
      <c r="DT117" s="826"/>
      <c r="DU117" s="827"/>
      <c r="DV117" s="873" t="s">
        <v>438</v>
      </c>
      <c r="DW117" s="874"/>
      <c r="DX117" s="874"/>
      <c r="DY117" s="874"/>
      <c r="DZ117" s="875"/>
    </row>
    <row r="118" spans="1:130" s="248" customFormat="1" ht="26.25" customHeight="1" x14ac:dyDescent="0.2">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306</v>
      </c>
      <c r="AL118" s="951"/>
      <c r="AM118" s="951"/>
      <c r="AN118" s="951"/>
      <c r="AO118" s="952"/>
      <c r="AP118" s="954" t="s">
        <v>430</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128</v>
      </c>
      <c r="BW118" s="894"/>
      <c r="BX118" s="894"/>
      <c r="BY118" s="894"/>
      <c r="BZ118" s="894"/>
      <c r="CA118" s="894" t="s">
        <v>438</v>
      </c>
      <c r="CB118" s="894"/>
      <c r="CC118" s="894"/>
      <c r="CD118" s="894"/>
      <c r="CE118" s="894"/>
      <c r="CF118" s="924" t="s">
        <v>409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439</v>
      </c>
      <c r="DM118" s="826"/>
      <c r="DN118" s="826"/>
      <c r="DO118" s="826"/>
      <c r="DP118" s="827"/>
      <c r="DQ118" s="828" t="s">
        <v>438</v>
      </c>
      <c r="DR118" s="826"/>
      <c r="DS118" s="826"/>
      <c r="DT118" s="826"/>
      <c r="DU118" s="827"/>
      <c r="DV118" s="873" t="s">
        <v>438</v>
      </c>
      <c r="DW118" s="874"/>
      <c r="DX118" s="874"/>
      <c r="DY118" s="874"/>
      <c r="DZ118" s="875"/>
    </row>
    <row r="119" spans="1:130" s="248" customFormat="1" ht="26.25" customHeight="1" x14ac:dyDescent="0.2">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438</v>
      </c>
      <c r="AB119" s="944"/>
      <c r="AC119" s="944"/>
      <c r="AD119" s="944"/>
      <c r="AE119" s="945"/>
      <c r="AF119" s="946" t="s">
        <v>439</v>
      </c>
      <c r="AG119" s="944"/>
      <c r="AH119" s="944"/>
      <c r="AI119" s="944"/>
      <c r="AJ119" s="945"/>
      <c r="AK119" s="946" t="s">
        <v>438</v>
      </c>
      <c r="AL119" s="944"/>
      <c r="AM119" s="944"/>
      <c r="AN119" s="944"/>
      <c r="AO119" s="945"/>
      <c r="AP119" s="947" t="s">
        <v>409</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465</v>
      </c>
      <c r="BP119" s="927"/>
      <c r="BQ119" s="931">
        <v>127537365</v>
      </c>
      <c r="BR119" s="894"/>
      <c r="BS119" s="894"/>
      <c r="BT119" s="894"/>
      <c r="BU119" s="894"/>
      <c r="BV119" s="894">
        <v>133912645</v>
      </c>
      <c r="BW119" s="894"/>
      <c r="BX119" s="894"/>
      <c r="BY119" s="894"/>
      <c r="BZ119" s="894"/>
      <c r="CA119" s="894">
        <v>129147169</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1785859</v>
      </c>
      <c r="DH119" s="809"/>
      <c r="DI119" s="809"/>
      <c r="DJ119" s="809"/>
      <c r="DK119" s="810"/>
      <c r="DL119" s="811">
        <v>1570980</v>
      </c>
      <c r="DM119" s="809"/>
      <c r="DN119" s="809"/>
      <c r="DO119" s="809"/>
      <c r="DP119" s="810"/>
      <c r="DQ119" s="811">
        <v>1356102</v>
      </c>
      <c r="DR119" s="809"/>
      <c r="DS119" s="809"/>
      <c r="DT119" s="809"/>
      <c r="DU119" s="810"/>
      <c r="DV119" s="897">
        <v>0.7</v>
      </c>
      <c r="DW119" s="898"/>
      <c r="DX119" s="898"/>
      <c r="DY119" s="898"/>
      <c r="DZ119" s="899"/>
    </row>
    <row r="120" spans="1:130" s="248" customFormat="1" ht="26.25" customHeight="1" x14ac:dyDescent="0.2">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438</v>
      </c>
      <c r="AB120" s="826"/>
      <c r="AC120" s="826"/>
      <c r="AD120" s="826"/>
      <c r="AE120" s="827"/>
      <c r="AF120" s="828" t="s">
        <v>438</v>
      </c>
      <c r="AG120" s="826"/>
      <c r="AH120" s="826"/>
      <c r="AI120" s="826"/>
      <c r="AJ120" s="827"/>
      <c r="AK120" s="828" t="s">
        <v>128</v>
      </c>
      <c r="AL120" s="826"/>
      <c r="AM120" s="826"/>
      <c r="AN120" s="826"/>
      <c r="AO120" s="827"/>
      <c r="AP120" s="873" t="s">
        <v>438</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104070429</v>
      </c>
      <c r="BR120" s="891"/>
      <c r="BS120" s="891"/>
      <c r="BT120" s="891"/>
      <c r="BU120" s="891"/>
      <c r="BV120" s="891">
        <v>113105872</v>
      </c>
      <c r="BW120" s="891"/>
      <c r="BX120" s="891"/>
      <c r="BY120" s="891"/>
      <c r="BZ120" s="891"/>
      <c r="CA120" s="891">
        <v>121416169</v>
      </c>
      <c r="CB120" s="891"/>
      <c r="CC120" s="891"/>
      <c r="CD120" s="891"/>
      <c r="CE120" s="891"/>
      <c r="CF120" s="915">
        <v>65.8</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409</v>
      </c>
      <c r="DH120" s="891"/>
      <c r="DI120" s="891"/>
      <c r="DJ120" s="891"/>
      <c r="DK120" s="891"/>
      <c r="DL120" s="891" t="s">
        <v>438</v>
      </c>
      <c r="DM120" s="891"/>
      <c r="DN120" s="891"/>
      <c r="DO120" s="891"/>
      <c r="DP120" s="891"/>
      <c r="DQ120" s="891" t="s">
        <v>128</v>
      </c>
      <c r="DR120" s="891"/>
      <c r="DS120" s="891"/>
      <c r="DT120" s="891"/>
      <c r="DU120" s="891"/>
      <c r="DV120" s="892" t="s">
        <v>438</v>
      </c>
      <c r="DW120" s="892"/>
      <c r="DX120" s="892"/>
      <c r="DY120" s="892"/>
      <c r="DZ120" s="893"/>
    </row>
    <row r="121" spans="1:130" s="248" customFormat="1" ht="26.25" customHeight="1" x14ac:dyDescent="0.2">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442</v>
      </c>
      <c r="AB121" s="826"/>
      <c r="AC121" s="826"/>
      <c r="AD121" s="826"/>
      <c r="AE121" s="827"/>
      <c r="AF121" s="828" t="s">
        <v>438</v>
      </c>
      <c r="AG121" s="826"/>
      <c r="AH121" s="826"/>
      <c r="AI121" s="826"/>
      <c r="AJ121" s="827"/>
      <c r="AK121" s="828" t="s">
        <v>128</v>
      </c>
      <c r="AL121" s="826"/>
      <c r="AM121" s="826"/>
      <c r="AN121" s="826"/>
      <c r="AO121" s="827"/>
      <c r="AP121" s="873" t="s">
        <v>438</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4553405</v>
      </c>
      <c r="BR121" s="863"/>
      <c r="BS121" s="863"/>
      <c r="BT121" s="863"/>
      <c r="BU121" s="863"/>
      <c r="BV121" s="863">
        <v>6374602</v>
      </c>
      <c r="BW121" s="863"/>
      <c r="BX121" s="863"/>
      <c r="BY121" s="863"/>
      <c r="BZ121" s="863"/>
      <c r="CA121" s="863">
        <v>6211990</v>
      </c>
      <c r="CB121" s="863"/>
      <c r="CC121" s="863"/>
      <c r="CD121" s="863"/>
      <c r="CE121" s="863"/>
      <c r="CF121" s="924">
        <v>3.4</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t="s">
        <v>438</v>
      </c>
      <c r="DH121" s="863"/>
      <c r="DI121" s="863"/>
      <c r="DJ121" s="863"/>
      <c r="DK121" s="863"/>
      <c r="DL121" s="863" t="s">
        <v>438</v>
      </c>
      <c r="DM121" s="863"/>
      <c r="DN121" s="863"/>
      <c r="DO121" s="863"/>
      <c r="DP121" s="863"/>
      <c r="DQ121" s="863" t="s">
        <v>438</v>
      </c>
      <c r="DR121" s="863"/>
      <c r="DS121" s="863"/>
      <c r="DT121" s="863"/>
      <c r="DU121" s="863"/>
      <c r="DV121" s="840" t="s">
        <v>442</v>
      </c>
      <c r="DW121" s="840"/>
      <c r="DX121" s="840"/>
      <c r="DY121" s="840"/>
      <c r="DZ121" s="841"/>
    </row>
    <row r="122" spans="1:130" s="248" customFormat="1" ht="26.25" customHeight="1" x14ac:dyDescent="0.2">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128</v>
      </c>
      <c r="AG122" s="826"/>
      <c r="AH122" s="826"/>
      <c r="AI122" s="826"/>
      <c r="AJ122" s="827"/>
      <c r="AK122" s="828" t="s">
        <v>438</v>
      </c>
      <c r="AL122" s="826"/>
      <c r="AM122" s="826"/>
      <c r="AN122" s="826"/>
      <c r="AO122" s="827"/>
      <c r="AP122" s="873" t="s">
        <v>128</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142700416</v>
      </c>
      <c r="BR122" s="894"/>
      <c r="BS122" s="894"/>
      <c r="BT122" s="894"/>
      <c r="BU122" s="894"/>
      <c r="BV122" s="894">
        <v>130515145</v>
      </c>
      <c r="BW122" s="894"/>
      <c r="BX122" s="894"/>
      <c r="BY122" s="894"/>
      <c r="BZ122" s="894"/>
      <c r="CA122" s="894">
        <v>122727536</v>
      </c>
      <c r="CB122" s="894"/>
      <c r="CC122" s="894"/>
      <c r="CD122" s="894"/>
      <c r="CE122" s="894"/>
      <c r="CF122" s="895">
        <v>66.599999999999994</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t="s">
        <v>438</v>
      </c>
      <c r="DH122" s="863"/>
      <c r="DI122" s="863"/>
      <c r="DJ122" s="863"/>
      <c r="DK122" s="863"/>
      <c r="DL122" s="863" t="s">
        <v>128</v>
      </c>
      <c r="DM122" s="863"/>
      <c r="DN122" s="863"/>
      <c r="DO122" s="863"/>
      <c r="DP122" s="863"/>
      <c r="DQ122" s="863" t="s">
        <v>438</v>
      </c>
      <c r="DR122" s="863"/>
      <c r="DS122" s="863"/>
      <c r="DT122" s="863"/>
      <c r="DU122" s="863"/>
      <c r="DV122" s="840" t="s">
        <v>438</v>
      </c>
      <c r="DW122" s="840"/>
      <c r="DX122" s="840"/>
      <c r="DY122" s="840"/>
      <c r="DZ122" s="841"/>
    </row>
    <row r="123" spans="1:130" s="248" customFormat="1" ht="26.25" customHeight="1" x14ac:dyDescent="0.2">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104447</v>
      </c>
      <c r="AB123" s="826"/>
      <c r="AC123" s="826"/>
      <c r="AD123" s="826"/>
      <c r="AE123" s="827"/>
      <c r="AF123" s="828">
        <v>89237</v>
      </c>
      <c r="AG123" s="826"/>
      <c r="AH123" s="826"/>
      <c r="AI123" s="826"/>
      <c r="AJ123" s="827"/>
      <c r="AK123" s="828">
        <v>86861</v>
      </c>
      <c r="AL123" s="826"/>
      <c r="AM123" s="826"/>
      <c r="AN123" s="826"/>
      <c r="AO123" s="827"/>
      <c r="AP123" s="873">
        <v>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476</v>
      </c>
      <c r="BP123" s="927"/>
      <c r="BQ123" s="881">
        <v>251324250</v>
      </c>
      <c r="BR123" s="882"/>
      <c r="BS123" s="882"/>
      <c r="BT123" s="882"/>
      <c r="BU123" s="882"/>
      <c r="BV123" s="882">
        <v>249995619</v>
      </c>
      <c r="BW123" s="882"/>
      <c r="BX123" s="882"/>
      <c r="BY123" s="882"/>
      <c r="BZ123" s="882"/>
      <c r="CA123" s="882">
        <v>250355695</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438</v>
      </c>
      <c r="AB124" s="826"/>
      <c r="AC124" s="826"/>
      <c r="AD124" s="826"/>
      <c r="AE124" s="827"/>
      <c r="AF124" s="828" t="s">
        <v>438</v>
      </c>
      <c r="AG124" s="826"/>
      <c r="AH124" s="826"/>
      <c r="AI124" s="826"/>
      <c r="AJ124" s="827"/>
      <c r="AK124" s="828" t="s">
        <v>438</v>
      </c>
      <c r="AL124" s="826"/>
      <c r="AM124" s="826"/>
      <c r="AN124" s="826"/>
      <c r="AO124" s="827"/>
      <c r="AP124" s="873" t="s">
        <v>409</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442</v>
      </c>
      <c r="BR124" s="880"/>
      <c r="BS124" s="880"/>
      <c r="BT124" s="880"/>
      <c r="BU124" s="880"/>
      <c r="BV124" s="880" t="s">
        <v>442</v>
      </c>
      <c r="BW124" s="880"/>
      <c r="BX124" s="880"/>
      <c r="BY124" s="880"/>
      <c r="BZ124" s="880"/>
      <c r="CA124" s="880" t="s">
        <v>442</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438</v>
      </c>
      <c r="DH124" s="809"/>
      <c r="DI124" s="809"/>
      <c r="DJ124" s="809"/>
      <c r="DK124" s="810"/>
      <c r="DL124" s="811" t="s">
        <v>409</v>
      </c>
      <c r="DM124" s="809"/>
      <c r="DN124" s="809"/>
      <c r="DO124" s="809"/>
      <c r="DP124" s="810"/>
      <c r="DQ124" s="811" t="s">
        <v>457</v>
      </c>
      <c r="DR124" s="809"/>
      <c r="DS124" s="809"/>
      <c r="DT124" s="809"/>
      <c r="DU124" s="810"/>
      <c r="DV124" s="897" t="s">
        <v>438</v>
      </c>
      <c r="DW124" s="898"/>
      <c r="DX124" s="898"/>
      <c r="DY124" s="898"/>
      <c r="DZ124" s="899"/>
    </row>
    <row r="125" spans="1:130" s="248" customFormat="1" ht="26.25" customHeight="1" x14ac:dyDescent="0.2">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438</v>
      </c>
      <c r="AB125" s="826"/>
      <c r="AC125" s="826"/>
      <c r="AD125" s="826"/>
      <c r="AE125" s="827"/>
      <c r="AF125" s="828" t="s">
        <v>457</v>
      </c>
      <c r="AG125" s="826"/>
      <c r="AH125" s="826"/>
      <c r="AI125" s="826"/>
      <c r="AJ125" s="827"/>
      <c r="AK125" s="828" t="s">
        <v>438</v>
      </c>
      <c r="AL125" s="826"/>
      <c r="AM125" s="826"/>
      <c r="AN125" s="826"/>
      <c r="AO125" s="827"/>
      <c r="AP125" s="873" t="s">
        <v>438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438</v>
      </c>
      <c r="DH125" s="891"/>
      <c r="DI125" s="891"/>
      <c r="DJ125" s="891"/>
      <c r="DK125" s="891"/>
      <c r="DL125" s="891" t="s">
        <v>442</v>
      </c>
      <c r="DM125" s="891"/>
      <c r="DN125" s="891"/>
      <c r="DO125" s="891"/>
      <c r="DP125" s="891"/>
      <c r="DQ125" s="891" t="s">
        <v>438</v>
      </c>
      <c r="DR125" s="891"/>
      <c r="DS125" s="891"/>
      <c r="DT125" s="891"/>
      <c r="DU125" s="891"/>
      <c r="DV125" s="892" t="s">
        <v>457</v>
      </c>
      <c r="DW125" s="892"/>
      <c r="DX125" s="892"/>
      <c r="DY125" s="892"/>
      <c r="DZ125" s="893"/>
    </row>
    <row r="126" spans="1:130" s="248" customFormat="1" ht="26.25" customHeight="1" thickBot="1" x14ac:dyDescent="0.25">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2186317</v>
      </c>
      <c r="AB126" s="826"/>
      <c r="AC126" s="826"/>
      <c r="AD126" s="826"/>
      <c r="AE126" s="827"/>
      <c r="AF126" s="828">
        <v>1450421</v>
      </c>
      <c r="AG126" s="826"/>
      <c r="AH126" s="826"/>
      <c r="AI126" s="826"/>
      <c r="AJ126" s="827"/>
      <c r="AK126" s="828">
        <v>3188705</v>
      </c>
      <c r="AL126" s="826"/>
      <c r="AM126" s="826"/>
      <c r="AN126" s="826"/>
      <c r="AO126" s="827"/>
      <c r="AP126" s="873">
        <v>1.7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438</v>
      </c>
      <c r="DH126" s="863"/>
      <c r="DI126" s="863"/>
      <c r="DJ126" s="863"/>
      <c r="DK126" s="863"/>
      <c r="DL126" s="863" t="s">
        <v>409</v>
      </c>
      <c r="DM126" s="863"/>
      <c r="DN126" s="863"/>
      <c r="DO126" s="863"/>
      <c r="DP126" s="863"/>
      <c r="DQ126" s="863" t="s">
        <v>438</v>
      </c>
      <c r="DR126" s="863"/>
      <c r="DS126" s="863"/>
      <c r="DT126" s="863"/>
      <c r="DU126" s="863"/>
      <c r="DV126" s="840" t="s">
        <v>438</v>
      </c>
      <c r="DW126" s="840"/>
      <c r="DX126" s="840"/>
      <c r="DY126" s="840"/>
      <c r="DZ126" s="841"/>
    </row>
    <row r="127" spans="1:130" s="248" customFormat="1" ht="26.25" customHeight="1" x14ac:dyDescent="0.2">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321931</v>
      </c>
      <c r="AB127" s="826"/>
      <c r="AC127" s="826"/>
      <c r="AD127" s="826"/>
      <c r="AE127" s="827"/>
      <c r="AF127" s="828">
        <v>290300</v>
      </c>
      <c r="AG127" s="826"/>
      <c r="AH127" s="826"/>
      <c r="AI127" s="826"/>
      <c r="AJ127" s="827"/>
      <c r="AK127" s="828">
        <v>324701</v>
      </c>
      <c r="AL127" s="826"/>
      <c r="AM127" s="826"/>
      <c r="AN127" s="826"/>
      <c r="AO127" s="827"/>
      <c r="AP127" s="873">
        <v>0.2</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438</v>
      </c>
      <c r="DH127" s="863"/>
      <c r="DI127" s="863"/>
      <c r="DJ127" s="863"/>
      <c r="DK127" s="863"/>
      <c r="DL127" s="863" t="s">
        <v>438</v>
      </c>
      <c r="DM127" s="863"/>
      <c r="DN127" s="863"/>
      <c r="DO127" s="863"/>
      <c r="DP127" s="863"/>
      <c r="DQ127" s="863" t="s">
        <v>457</v>
      </c>
      <c r="DR127" s="863"/>
      <c r="DS127" s="863"/>
      <c r="DT127" s="863"/>
      <c r="DU127" s="863"/>
      <c r="DV127" s="840" t="s">
        <v>442</v>
      </c>
      <c r="DW127" s="840"/>
      <c r="DX127" s="840"/>
      <c r="DY127" s="840"/>
      <c r="DZ127" s="841"/>
    </row>
    <row r="128" spans="1:130" s="248" customFormat="1" ht="26.25" customHeight="1" thickBot="1" x14ac:dyDescent="0.25">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t="s">
        <v>457</v>
      </c>
      <c r="AB128" s="847"/>
      <c r="AC128" s="847"/>
      <c r="AD128" s="847"/>
      <c r="AE128" s="848"/>
      <c r="AF128" s="849" t="s">
        <v>128</v>
      </c>
      <c r="AG128" s="847"/>
      <c r="AH128" s="847"/>
      <c r="AI128" s="847"/>
      <c r="AJ128" s="848"/>
      <c r="AK128" s="849" t="s">
        <v>438</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457</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442</v>
      </c>
      <c r="DH128" s="837"/>
      <c r="DI128" s="837"/>
      <c r="DJ128" s="837"/>
      <c r="DK128" s="837"/>
      <c r="DL128" s="837" t="s">
        <v>442</v>
      </c>
      <c r="DM128" s="837"/>
      <c r="DN128" s="837"/>
      <c r="DO128" s="837"/>
      <c r="DP128" s="837"/>
      <c r="DQ128" s="837" t="s">
        <v>442</v>
      </c>
      <c r="DR128" s="837"/>
      <c r="DS128" s="837"/>
      <c r="DT128" s="837"/>
      <c r="DU128" s="837"/>
      <c r="DV128" s="838" t="s">
        <v>442</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197894253</v>
      </c>
      <c r="AB129" s="826"/>
      <c r="AC129" s="826"/>
      <c r="AD129" s="826"/>
      <c r="AE129" s="827"/>
      <c r="AF129" s="828">
        <v>200711618</v>
      </c>
      <c r="AG129" s="826"/>
      <c r="AH129" s="826"/>
      <c r="AI129" s="826"/>
      <c r="AJ129" s="827"/>
      <c r="AK129" s="828">
        <v>199534753</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494</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15663935</v>
      </c>
      <c r="AB130" s="826"/>
      <c r="AC130" s="826"/>
      <c r="AD130" s="826"/>
      <c r="AE130" s="827"/>
      <c r="AF130" s="828">
        <v>15394690</v>
      </c>
      <c r="AG130" s="826"/>
      <c r="AH130" s="826"/>
      <c r="AI130" s="826"/>
      <c r="AJ130" s="827"/>
      <c r="AK130" s="828">
        <v>15146796</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-3.8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182230318</v>
      </c>
      <c r="AB131" s="809"/>
      <c r="AC131" s="809"/>
      <c r="AD131" s="809"/>
      <c r="AE131" s="810"/>
      <c r="AF131" s="811">
        <v>185316928</v>
      </c>
      <c r="AG131" s="809"/>
      <c r="AH131" s="809"/>
      <c r="AI131" s="809"/>
      <c r="AJ131" s="810"/>
      <c r="AK131" s="811">
        <v>184387957</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438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-4.0738892489999996</v>
      </c>
      <c r="AB132" s="789"/>
      <c r="AC132" s="789"/>
      <c r="AD132" s="789"/>
      <c r="AE132" s="790"/>
      <c r="AF132" s="791">
        <v>-4.2791546809999996</v>
      </c>
      <c r="AG132" s="789"/>
      <c r="AH132" s="789"/>
      <c r="AI132" s="789"/>
      <c r="AJ132" s="790"/>
      <c r="AK132" s="791">
        <v>-3.2237973110000002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-3.8</v>
      </c>
      <c r="AB133" s="768"/>
      <c r="AC133" s="768"/>
      <c r="AD133" s="768"/>
      <c r="AE133" s="769"/>
      <c r="AF133" s="767">
        <v>-4.5</v>
      </c>
      <c r="AG133" s="768"/>
      <c r="AH133" s="768"/>
      <c r="AI133" s="768"/>
      <c r="AJ133" s="769"/>
      <c r="AK133" s="767">
        <v>-3.8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FYtmMM0cSo+nwEzoo6HFbF1A+iN1xI+pmfgA1nTIRBxRoysBTcxNRPeitPdxjhY1ymS8GlOwP0kAH3rEyL4xg==" saltValue="8AkoZ7HpwDP1oJbNi1d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D32"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8OOtjkmaTF/AYF8/TmjElB6xMbW6ecVZRVT7KVq1Z4HeuouIx+2ez9V7WM1Yie6KdemxaCRyMKqmYraS/+h+lQ==" saltValue="8RuM30n/XEHkJ8ASioBD8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29"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coRwFUEVExS1HbT46tBpYsaJfJXr2EmSOY/eI0Zyhk3f7VGIbDxw8xW7Ci15zWQifNvDULbBYQ46igBXWqLrw==" saltValue="FdU4dGhPe6J9eTwFIxf9J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1"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55923598</v>
      </c>
      <c r="AP9" s="314">
        <v>60762</v>
      </c>
      <c r="AQ9" s="315">
        <v>64942</v>
      </c>
      <c r="AR9" s="316">
        <v>-6.4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696047</v>
      </c>
      <c r="AP10" s="317">
        <v>756</v>
      </c>
      <c r="AQ10" s="318">
        <v>879</v>
      </c>
      <c r="AR10" s="319">
        <v>-14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t="s">
        <v>514</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t="s">
        <v>514</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1422162</v>
      </c>
      <c r="AP13" s="317">
        <v>1545</v>
      </c>
      <c r="AQ13" s="318">
        <v>2352</v>
      </c>
      <c r="AR13" s="319">
        <v>-34.299999999999997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1044633</v>
      </c>
      <c r="AP14" s="317">
        <v>1135</v>
      </c>
      <c r="AQ14" s="318">
        <v>1462</v>
      </c>
      <c r="AR14" s="319">
        <v>-22.4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-3783865</v>
      </c>
      <c r="AP15" s="317">
        <v>-4111</v>
      </c>
      <c r="AQ15" s="318">
        <v>-4941</v>
      </c>
      <c r="AR15" s="319">
        <v>-16.8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55302575</v>
      </c>
      <c r="AP16" s="317">
        <v>60087</v>
      </c>
      <c r="AQ16" s="318">
        <v>64694</v>
      </c>
      <c r="AR16" s="319">
        <v>-7.1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5.81</v>
      </c>
      <c r="AP21" s="331">
        <v>6.27</v>
      </c>
      <c r="AQ21" s="332">
        <v>-0.46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100.2</v>
      </c>
      <c r="AP22" s="336">
        <v>98.9</v>
      </c>
      <c r="AQ22" s="337">
        <v>1.3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4335500</v>
      </c>
      <c r="AP32" s="345">
        <v>4711</v>
      </c>
      <c r="AQ32" s="346">
        <v>4470</v>
      </c>
      <c r="AR32" s="347">
        <v>5.4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v>998160</v>
      </c>
      <c r="AP34" s="345">
        <v>1085</v>
      </c>
      <c r="AQ34" s="346">
        <v>430</v>
      </c>
      <c r="AR34" s="347">
        <v>152.30000000000001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t="s">
        <v>514</v>
      </c>
      <c r="AP35" s="345" t="s">
        <v>514</v>
      </c>
      <c r="AQ35" s="346">
        <v>25</v>
      </c>
      <c r="AR35" s="347" t="s">
        <v>514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268575</v>
      </c>
      <c r="AP36" s="345">
        <v>292</v>
      </c>
      <c r="AQ36" s="346">
        <v>317</v>
      </c>
      <c r="AR36" s="347">
        <v>-7.9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3600267</v>
      </c>
      <c r="AP37" s="345">
        <v>3912</v>
      </c>
      <c r="AQ37" s="346">
        <v>2439</v>
      </c>
      <c r="AR37" s="347">
        <v>60.4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t="s">
        <v>514</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t="s">
        <v>514</v>
      </c>
      <c r="AP39" s="345" t="s">
        <v>514</v>
      </c>
      <c r="AQ39" s="346">
        <v>-17</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-15146796</v>
      </c>
      <c r="AP40" s="345">
        <v>-16457</v>
      </c>
      <c r="AQ40" s="346">
        <v>-15313</v>
      </c>
      <c r="AR40" s="347">
        <v>7.5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-5944294</v>
      </c>
      <c r="AP41" s="345">
        <v>-6459</v>
      </c>
      <c r="AQ41" s="346">
        <v>-7650</v>
      </c>
      <c r="AR41" s="347">
        <v>-15.6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54533532</v>
      </c>
      <c r="AN51" s="367">
        <v>61100</v>
      </c>
      <c r="AO51" s="368">
        <v>50.8</v>
      </c>
      <c r="AP51" s="369">
        <v>51565</v>
      </c>
      <c r="AQ51" s="370">
        <v>17.8</v>
      </c>
      <c r="AR51" s="371">
        <v>33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38587074</v>
      </c>
      <c r="AN52" s="375">
        <v>43233</v>
      </c>
      <c r="AO52" s="376">
        <v>62.2</v>
      </c>
      <c r="AP52" s="377">
        <v>35359</v>
      </c>
      <c r="AQ52" s="378">
        <v>16.5</v>
      </c>
      <c r="AR52" s="379">
        <v>45.7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50121923</v>
      </c>
      <c r="AN53" s="367">
        <v>55684</v>
      </c>
      <c r="AO53" s="368">
        <v>-8.9</v>
      </c>
      <c r="AP53" s="369">
        <v>46686</v>
      </c>
      <c r="AQ53" s="370">
        <v>-9.5</v>
      </c>
      <c r="AR53" s="371">
        <v>0.6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34635574</v>
      </c>
      <c r="AN54" s="375">
        <v>38479</v>
      </c>
      <c r="AO54" s="376">
        <v>-11</v>
      </c>
      <c r="AP54" s="377">
        <v>32595</v>
      </c>
      <c r="AQ54" s="378">
        <v>-7.8</v>
      </c>
      <c r="AR54" s="379">
        <v>-3.2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43419021</v>
      </c>
      <c r="AN55" s="367">
        <v>47771</v>
      </c>
      <c r="AO55" s="368">
        <v>-14.2</v>
      </c>
      <c r="AP55" s="369">
        <v>49796</v>
      </c>
      <c r="AQ55" s="370">
        <v>6.7</v>
      </c>
      <c r="AR55" s="371">
        <v>-20.9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29245653</v>
      </c>
      <c r="AN56" s="375">
        <v>32177</v>
      </c>
      <c r="AO56" s="376">
        <v>-16.399999999999999</v>
      </c>
      <c r="AP56" s="377">
        <v>37281</v>
      </c>
      <c r="AQ56" s="378">
        <v>14.4</v>
      </c>
      <c r="AR56" s="379">
        <v>-30.8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51449710</v>
      </c>
      <c r="AN57" s="367">
        <v>56077</v>
      </c>
      <c r="AO57" s="368">
        <v>17.399999999999999</v>
      </c>
      <c r="AP57" s="369">
        <v>51681</v>
      </c>
      <c r="AQ57" s="370">
        <v>3.8</v>
      </c>
      <c r="AR57" s="371">
        <v>13.6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33491950</v>
      </c>
      <c r="AN58" s="375">
        <v>36504</v>
      </c>
      <c r="AO58" s="376">
        <v>13.4</v>
      </c>
      <c r="AP58" s="377">
        <v>37226</v>
      </c>
      <c r="AQ58" s="378">
        <v>-0.1</v>
      </c>
      <c r="AR58" s="379">
        <v>13.5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39789958</v>
      </c>
      <c r="AN59" s="367">
        <v>43232</v>
      </c>
      <c r="AO59" s="368">
        <v>-22.9</v>
      </c>
      <c r="AP59" s="369">
        <v>50465</v>
      </c>
      <c r="AQ59" s="370">
        <v>-2.4</v>
      </c>
      <c r="AR59" s="371">
        <v>-20.5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24135100</v>
      </c>
      <c r="AN60" s="375">
        <v>26223</v>
      </c>
      <c r="AO60" s="376">
        <v>-28.2</v>
      </c>
      <c r="AP60" s="377">
        <v>34193</v>
      </c>
      <c r="AQ60" s="378">
        <v>-8.1</v>
      </c>
      <c r="AR60" s="379">
        <v>-20.100000000000001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47862829</v>
      </c>
      <c r="AN61" s="382">
        <v>52773</v>
      </c>
      <c r="AO61" s="383">
        <v>4.4000000000000004</v>
      </c>
      <c r="AP61" s="384">
        <v>50039</v>
      </c>
      <c r="AQ61" s="385">
        <v>3.3</v>
      </c>
      <c r="AR61" s="371">
        <v>1.1000000000000001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32019070</v>
      </c>
      <c r="AN62" s="375">
        <v>35323</v>
      </c>
      <c r="AO62" s="376">
        <v>4</v>
      </c>
      <c r="AP62" s="377">
        <v>35331</v>
      </c>
      <c r="AQ62" s="378">
        <v>3</v>
      </c>
      <c r="AR62" s="379">
        <v>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tDOke/Hw9M3hcDda56bfSOktUhUZVpoA9S+zML+o6/mXflEpD/yUyp/ztVgzo1fsJPxSmeKDu4PyhD1TRpqF/A==" saltValue="60hIbOFUTMwAyhmFW5Pb2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52"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N7dS8eyDBMiGa10ApsnlxkzY/A12PkPcsVtP+7F1q9U+meRHRQislBRA4z4SF7LlAQFdyn3axKNnBRozx8OgIw==" saltValue="vSGCiA3gCJxjb6Mlf8IoQ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52"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ux8r4/P+IQfm0q/zuKAWE1J1W1RNr4RfJfI1r6HCpymwRimx/vi95nh7d8rZAowU0NcUBONtxphVZtk5wdqduA==" saltValue="M5ZwSVkFaHvICAg3dovvI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7"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0" t="s">
        <v>3</v>
      </c>
      <c r="D47" s="1200"/>
      <c r="E47" s="1201"/>
      <c r="F47" s="11">
        <v>13.4</v>
      </c>
      <c r="G47" s="12">
        <v>14.79</v>
      </c>
      <c r="H47" s="12">
        <v>16.149999999999999</v>
      </c>
      <c r="I47" s="12">
        <v>16.46</v>
      </c>
      <c r="J47" s="13">
        <v>19.100000000000001</v>
      </c>
    </row>
    <row r="48" spans="2:10" ht="57.75" customHeight="1" x14ac:dyDescent="0.2">
      <c r="B48" s="14"/>
      <c r="C48" s="1202" t="s">
        <v>4</v>
      </c>
      <c r="D48" s="1202"/>
      <c r="E48" s="1203"/>
      <c r="F48" s="15">
        <v>4.66</v>
      </c>
      <c r="G48" s="16">
        <v>3.27</v>
      </c>
      <c r="H48" s="16">
        <v>3.87</v>
      </c>
      <c r="I48" s="16">
        <v>4.91</v>
      </c>
      <c r="J48" s="17">
        <v>6.13</v>
      </c>
    </row>
    <row r="49" spans="2:10" ht="57.75" customHeight="1" thickBot="1" x14ac:dyDescent="0.25">
      <c r="B49" s="18"/>
      <c r="C49" s="1204" t="s">
        <v>5</v>
      </c>
      <c r="D49" s="1204"/>
      <c r="E49" s="1205"/>
      <c r="F49" s="19">
        <v>1.89</v>
      </c>
      <c r="G49" s="20" t="s">
        <v>561</v>
      </c>
      <c r="H49" s="20">
        <v>3.25</v>
      </c>
      <c r="I49" s="20">
        <v>1.62</v>
      </c>
      <c r="J49" s="21">
        <v>3.75</v>
      </c>
    </row>
    <row r="50" spans="2:10" ht="13.5" customHeight="1" x14ac:dyDescent="0.2"/>
  </sheetData>
  <sheetProtection algorithmName="SHA-512" hashValue="u3oyGPV+Jjd03yRj9OFOXagpa5oG+Lfma+Jha2g42+Z1HPe/oGGdJg3wvAbWkZmRqDZQT7l7Z5N65SDOzNJMbw==" saltValue="cZD+YW7xflHL6YsmLgCOv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2022-03-10T08:42:06Z</cp:lastPrinted>
  <dcterms:created xsi:type="dcterms:W3CDTF">2022-02-02T04:30:20Z</dcterms:created>
  <dcterms:modified xsi:type="dcterms:W3CDTF">2022-03-22T05:45:05Z</dcterms:modified>
  <cp:category/>
</cp:coreProperties>
</file>