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31tuika\30keieihikakubunsekihyo-shi-kouei\"/>
    </mc:Choice>
  </mc:AlternateContent>
  <workbookProtection workbookAlgorithmName="SHA-512" workbookHashValue="2jtCaro6THTjUajO3CQsDypsru3lEDqmejOgnTnmniOqSIs4swamd7H56K5Y+Q8L0XyhS/riAta2Cs3xvEpiag==" workbookSaltValue="eUx67IU2NHjWv7/h/QtOLQ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HP76" i="4"/>
  <c r="AV76" i="4"/>
  <c r="KO51" i="4"/>
  <c r="LE76" i="4"/>
  <c r="FX51" i="4"/>
  <c r="KO30" i="4"/>
  <c r="BG51" i="4"/>
  <c r="FX30" i="4"/>
  <c r="JV30" i="4"/>
  <c r="HA76" i="4"/>
  <c r="AN51" i="4"/>
  <c r="FE30" i="4"/>
  <c r="JV51" i="4"/>
  <c r="FE51" i="4"/>
  <c r="AN30" i="4"/>
  <c r="AG76" i="4"/>
  <c r="KP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<sst xmlns="http://schemas.openxmlformats.org/spreadsheetml/2006/main" count="278" uniqueCount="131">
  <si>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</si>
  <si>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</si>
  <si>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</si>
  <si>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</si>
  <si>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</si>
  <si>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</si>
  <si>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</si>
  <si>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</si>
  <si>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</si>
  <si>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</si>
  <si>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</si>
  <si>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</si>
  <si>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</si>
  <si>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</si>
  <si>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</si>
  <si>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</si>
  <si>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</si>
  <si>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</si>
  <si>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</si>
  <si>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</si>
  <si>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</si>
  <si>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</si>
  <si>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</si>
  <si>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</si>
  <si>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</si>
  <si>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</si>
  <si>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</si>
  <si>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</si>
  <si>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</si>
  <si>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</si>
  <si>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</si>
  <si>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</si>
  <si>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</si>
  <si>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</si>
  <si>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</si>
  <si>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</si>
  <si>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</si>
  <si>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</si>
  <si>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</si>
  <si>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</si>
  <si>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</si>
  <si>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</si>
  <si>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</si>
  <si>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</si>
  <si>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</si>
  <si>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</si>
  <si>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</si>
  <si>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</si>
  <si>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</si>
  <si>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</si>
  <si>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</si>
  <si>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</si>
  <si>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</si>
  <si>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</si>
  <si>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</si>
  <si>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</si>
  <si>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</si>
  <si>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</si>
  <si>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</si>
  <si>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</si>
  <si>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</si>
  <si>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</si>
  <si>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</si>
  <si>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</si>
  <si>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</si>
  <si>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</si>
  <si>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</si>
  <si>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</si>
  <si>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</si>
  <si>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</si>
  <si>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</si>
  <si>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</si>
  <si>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</si>
  <si>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</si>
  <si>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</si>
  <si>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</si>
  <si>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</si>
  <si>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</si>
  <si>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</si>
  <si>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</si>
  <si>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</si>
  <si>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</si>
  <si>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</si>
  <si>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</si>
  <si>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</si>
  <si>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</si>
  <si>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</si>
  <si>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</si>
  <si>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</si>
  <si>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</si>
  <si>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</si>
  <si>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</si>
  <si>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</si>
  <si>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</si>
  <si>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</si>
  <si>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</si>
  <si>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</si>
  <si>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</si>
  <si>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</si>
  <si>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</si>
  <si>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</si>
  <si>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</si>
  <si>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</si>
  <si>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</si>
  <si>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</si>
  <si>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</si>
  <si>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</si>
  <si>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</si>
  <si>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</si>
  <si>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町田市</t>
  </si>
  <si>
    <t>原町田一丁目駐車場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</si>
  <si>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</si>
  <si>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</si>
  <si>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</si>
  <si>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</si>
  <si>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</si>
  <si>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</si>
  <si>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</si>
  <si>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</si>
  <si>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</si>
  <si>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</si>
  <si>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</si>
  <si>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</si>
  <si>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</si>
  <si>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</si>
  <si>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</si>
  <si>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</si>
  <si>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収益の状況は健全であるが、稼働率が減少傾向にあることから、長期的には収益の悪化が予想される。
指定管理者制度による利用料金制を導入し、民間事業者の手法を活用する。
建て替えの検討時期であることから、最低限の修繕及び設備投資を行うことで、安定的に駐車場の運営を行っていく。</t>
    <rPh sb="0" eb="2">
      <t>シュウエキ</t>
    </rPh>
    <rPh sb="3" eb="5">
      <t>ジョウキョウ</t>
    </rPh>
    <rPh sb="6" eb="8">
      <t>ケンゼン</t>
    </rPh>
    <rPh sb="13" eb="15">
      <t>カドウ</t>
    </rPh>
    <rPh sb="15" eb="16">
      <t>リツ</t>
    </rPh>
    <rPh sb="17" eb="19">
      <t>ゲンショウ</t>
    </rPh>
    <rPh sb="19" eb="21">
      <t>ケイコウ</t>
    </rPh>
    <rPh sb="29" eb="32">
      <t>チョウキテキ</t>
    </rPh>
    <rPh sb="34" eb="36">
      <t>シュウエキ</t>
    </rPh>
    <rPh sb="37" eb="39">
      <t>アッカ</t>
    </rPh>
    <rPh sb="40" eb="42">
      <t>ヨソウ</t>
    </rPh>
    <rPh sb="47" eb="49">
      <t>シテイ</t>
    </rPh>
    <rPh sb="49" eb="52">
      <t>カンリシャ</t>
    </rPh>
    <rPh sb="52" eb="54">
      <t>セイド</t>
    </rPh>
    <rPh sb="57" eb="59">
      <t>リヨウ</t>
    </rPh>
    <rPh sb="59" eb="61">
      <t>リョウキン</t>
    </rPh>
    <rPh sb="61" eb="62">
      <t>セイ</t>
    </rPh>
    <rPh sb="63" eb="65">
      <t>ドウニュウ</t>
    </rPh>
    <rPh sb="67" eb="69">
      <t>ミンカン</t>
    </rPh>
    <rPh sb="69" eb="72">
      <t>ジギョウシャ</t>
    </rPh>
    <rPh sb="73" eb="75">
      <t>シュホウ</t>
    </rPh>
    <rPh sb="76" eb="78">
      <t>カツヨウ</t>
    </rPh>
    <rPh sb="82" eb="83">
      <t>タ</t>
    </rPh>
    <rPh sb="84" eb="85">
      <t>カ</t>
    </rPh>
    <rPh sb="87" eb="89">
      <t>ケントウ</t>
    </rPh>
    <rPh sb="89" eb="91">
      <t>ジキ</t>
    </rPh>
    <rPh sb="99" eb="102">
      <t>サイテイゲン</t>
    </rPh>
    <rPh sb="103" eb="105">
      <t>シュウゼン</t>
    </rPh>
    <rPh sb="105" eb="106">
      <t>オヨ</t>
    </rPh>
    <rPh sb="107" eb="109">
      <t>セツビ</t>
    </rPh>
    <rPh sb="109" eb="111">
      <t>トウシ</t>
    </rPh>
    <rPh sb="112" eb="113">
      <t>オコナ</t>
    </rPh>
    <rPh sb="118" eb="121">
      <t>アンテイテキ</t>
    </rPh>
    <rPh sb="122" eb="124">
      <t>チュウシャ</t>
    </rPh>
    <rPh sb="124" eb="125">
      <t>ジョウ</t>
    </rPh>
    <rPh sb="126" eb="128">
      <t>ウンエイ</t>
    </rPh>
    <rPh sb="129" eb="130">
      <t>オコナ</t>
    </rPh>
    <phoneticPr fontId="5"/>
  </si>
  <si>
    <t>⑥有形固定資産減価償却率の該当数値がないが、昭和５５年に竣工された建物であり、老朽化が進んでいる。建て替えの時期を視野に入れながら、必要最低限の設備投資や修繕を実施していく必要がある。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ガイトウ</t>
    </rPh>
    <rPh sb="15" eb="17">
      <t>スウチ</t>
    </rPh>
    <rPh sb="22" eb="24">
      <t>ショウワ</t>
    </rPh>
    <rPh sb="26" eb="27">
      <t>ネン</t>
    </rPh>
    <rPh sb="28" eb="30">
      <t>シュンコウ</t>
    </rPh>
    <rPh sb="33" eb="35">
      <t>タテモノ</t>
    </rPh>
    <rPh sb="39" eb="42">
      <t>ロウキュウカ</t>
    </rPh>
    <rPh sb="43" eb="44">
      <t>スス</t>
    </rPh>
    <rPh sb="49" eb="50">
      <t>タ</t>
    </rPh>
    <rPh sb="51" eb="52">
      <t>カ</t>
    </rPh>
    <rPh sb="54" eb="56">
      <t>ジキ</t>
    </rPh>
    <rPh sb="57" eb="59">
      <t>シヤ</t>
    </rPh>
    <rPh sb="60" eb="61">
      <t>イ</t>
    </rPh>
    <rPh sb="66" eb="68">
      <t>ヒツヨウ</t>
    </rPh>
    <rPh sb="68" eb="71">
      <t>サイテイゲン</t>
    </rPh>
    <rPh sb="72" eb="74">
      <t>セツビ</t>
    </rPh>
    <rPh sb="74" eb="76">
      <t>トウシ</t>
    </rPh>
    <rPh sb="77" eb="79">
      <t>シュウゼン</t>
    </rPh>
    <rPh sb="80" eb="82">
      <t>ジッシ</t>
    </rPh>
    <rPh sb="86" eb="88">
      <t>ヒツヨウ</t>
    </rPh>
    <phoneticPr fontId="5"/>
  </si>
  <si>
    <t>⑪稼働率は平成２９年度と比較し減少しており、類似施設の平均も下回っている。建て替えの際には収容台数の見直しをおこなう必要がある。</t>
    <rPh sb="1" eb="3">
      <t>カドウ</t>
    </rPh>
    <rPh sb="3" eb="4">
      <t>リツ</t>
    </rPh>
    <rPh sb="5" eb="7">
      <t>ヘイセイ</t>
    </rPh>
    <rPh sb="9" eb="10">
      <t>ネン</t>
    </rPh>
    <rPh sb="10" eb="11">
      <t>ド</t>
    </rPh>
    <rPh sb="12" eb="14">
      <t>ヒカク</t>
    </rPh>
    <rPh sb="15" eb="17">
      <t>ゲンショウ</t>
    </rPh>
    <rPh sb="22" eb="24">
      <t>ルイジ</t>
    </rPh>
    <rPh sb="24" eb="26">
      <t>シセツ</t>
    </rPh>
    <rPh sb="27" eb="29">
      <t>ヘイキン</t>
    </rPh>
    <rPh sb="30" eb="32">
      <t>シタマワ</t>
    </rPh>
    <rPh sb="37" eb="38">
      <t>タ</t>
    </rPh>
    <rPh sb="39" eb="40">
      <t>カ</t>
    </rPh>
    <rPh sb="42" eb="43">
      <t>サイ</t>
    </rPh>
    <rPh sb="45" eb="47">
      <t>シュウヨウ</t>
    </rPh>
    <rPh sb="47" eb="49">
      <t>ダイスウ</t>
    </rPh>
    <rPh sb="50" eb="52">
      <t>ミナオ</t>
    </rPh>
    <rPh sb="58" eb="60">
      <t>ヒツヨウ</t>
    </rPh>
    <phoneticPr fontId="5"/>
  </si>
  <si>
    <t>【平成３０年度】
・収益的収支比率１５６．５６％
・売上高ＧＯＰ比率３６．１３％
・ＥＢＩＴＤＡ２４,５１１千円
①収益的収支比率は類似施設平均値よりも低く、平成２８年度以降は減少傾向にあるが、１５０％を超えているため、収益の状況は健全であるといえる。
利用料金収入は減少傾向にあり、今後も収益の悪化が見込まれる。令和元年度からは、指定管理者制度における利用料金制を導入し、更なる民間事業者の手法の活用を図ります。</t>
    <rPh sb="1" eb="3">
      <t>ヘイセイ</t>
    </rPh>
    <rPh sb="5" eb="6">
      <t>ネン</t>
    </rPh>
    <rPh sb="6" eb="7">
      <t>ド</t>
    </rPh>
    <rPh sb="10" eb="12">
      <t>シュウエキ</t>
    </rPh>
    <rPh sb="12" eb="13">
      <t>テキ</t>
    </rPh>
    <rPh sb="13" eb="15">
      <t>シュウシ</t>
    </rPh>
    <rPh sb="15" eb="17">
      <t>ヒリツ</t>
    </rPh>
    <rPh sb="26" eb="28">
      <t>ウリアゲ</t>
    </rPh>
    <rPh sb="28" eb="29">
      <t>ダカ</t>
    </rPh>
    <rPh sb="32" eb="34">
      <t>ヒリツ</t>
    </rPh>
    <rPh sb="54" eb="56">
      <t>センエン</t>
    </rPh>
    <rPh sb="58" eb="61">
      <t>シュウエキテキ</t>
    </rPh>
    <rPh sb="61" eb="63">
      <t>シュウシ</t>
    </rPh>
    <rPh sb="63" eb="65">
      <t>ヒリツ</t>
    </rPh>
    <rPh sb="66" eb="68">
      <t>ルイジ</t>
    </rPh>
    <rPh sb="68" eb="70">
      <t>シセツ</t>
    </rPh>
    <rPh sb="70" eb="72">
      <t>ヘイキン</t>
    </rPh>
    <rPh sb="72" eb="73">
      <t>チ</t>
    </rPh>
    <rPh sb="76" eb="77">
      <t>ヒク</t>
    </rPh>
    <rPh sb="79" eb="81">
      <t>ヘイセイ</t>
    </rPh>
    <rPh sb="83" eb="84">
      <t>ネン</t>
    </rPh>
    <rPh sb="84" eb="85">
      <t>ド</t>
    </rPh>
    <rPh sb="85" eb="87">
      <t>イコウ</t>
    </rPh>
    <rPh sb="88" eb="90">
      <t>ゲンショウ</t>
    </rPh>
    <rPh sb="90" eb="92">
      <t>ケイコウ</t>
    </rPh>
    <rPh sb="102" eb="103">
      <t>コ</t>
    </rPh>
    <rPh sb="110" eb="112">
      <t>シュウエキ</t>
    </rPh>
    <rPh sb="113" eb="115">
      <t>ジョウキョウ</t>
    </rPh>
    <rPh sb="116" eb="118">
      <t>ケンゼン</t>
    </rPh>
    <rPh sb="127" eb="129">
      <t>リヨウ</t>
    </rPh>
    <rPh sb="129" eb="131">
      <t>リョウキン</t>
    </rPh>
    <rPh sb="131" eb="133">
      <t>シュウニュウ</t>
    </rPh>
    <rPh sb="134" eb="136">
      <t>ゲンショウ</t>
    </rPh>
    <rPh sb="136" eb="138">
      <t>ケイコウ</t>
    </rPh>
    <rPh sb="142" eb="144">
      <t>コンゴ</t>
    </rPh>
    <rPh sb="145" eb="147">
      <t>シュウエキ</t>
    </rPh>
    <rPh sb="148" eb="150">
      <t>アッカ</t>
    </rPh>
    <rPh sb="151" eb="153">
      <t>ミコ</t>
    </rPh>
    <rPh sb="157" eb="159">
      <t>レイワ</t>
    </rPh>
    <rPh sb="159" eb="160">
      <t>ガン</t>
    </rPh>
    <rPh sb="160" eb="161">
      <t>ネン</t>
    </rPh>
    <rPh sb="161" eb="162">
      <t>ド</t>
    </rPh>
    <rPh sb="166" eb="168">
      <t>シテイ</t>
    </rPh>
    <rPh sb="168" eb="171">
      <t>カンリシャ</t>
    </rPh>
    <rPh sb="171" eb="173">
      <t>セイド</t>
    </rPh>
    <rPh sb="177" eb="179">
      <t>リヨウ</t>
    </rPh>
    <rPh sb="179" eb="181">
      <t>リョウキン</t>
    </rPh>
    <rPh sb="181" eb="182">
      <t>セイ</t>
    </rPh>
    <rPh sb="183" eb="185">
      <t>ドウニュウ</t>
    </rPh>
    <rPh sb="187" eb="188">
      <t>サラ</t>
    </rPh>
    <rPh sb="190" eb="192">
      <t>ミンカン</t>
    </rPh>
    <rPh sb="192" eb="195">
      <t>ジギョウシャ</t>
    </rPh>
    <rPh sb="196" eb="198">
      <t>シュホウ</t>
    </rPh>
    <rPh sb="199" eb="201">
      <t>カツヨウ</t>
    </rPh>
    <rPh sb="202" eb="203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</si>
</sst>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157.30000000000001</c:v>
                </c:pt>
                <c:pt idx="1">
                  <c:v>197.1</c:v>
                </c:pt>
                <c:pt idx="2">
                  <c:v>186.7</c:v>
                </c:pt>
                <c:pt idx="3">
                  <c:v>173.9</c:v>
                </c:pt>
                <c:pt idx="4">
                  <c:v>129.9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5-4A54-85C8-A56EC7F6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26144"/>
        <c:axId val="36142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5-4A54-85C8-A56EC7F6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26144"/>
        <c:axId val="361424968"/>
      </c:lineChart>
      <c:dateAx>
        <c:axId val="3614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24968"/>
        <c:crosses val="autoZero"/>
        <c:auto val="1"/>
        <c:lblOffset val="100"/>
        <c:baseTimeUnit val="years"/>
      </c:dateAx>
      <c:valAx>
        <c:axId val="361424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4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2-4FBC-A3D1-D3F04C57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21048"/>
        <c:axId val="8551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2-4FBC-A3D1-D3F04C57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21048"/>
        <c:axId val="85515264"/>
      </c:lineChart>
      <c:dateAx>
        <c:axId val="36142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15264"/>
        <c:crosses val="autoZero"/>
        <c:auto val="1"/>
        <c:lblOffset val="100"/>
        <c:baseTimeUnit val="years"/>
      </c:dateAx>
      <c:valAx>
        <c:axId val="8551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421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C5C-4C8E-BC86-97109A4E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16048"/>
        <c:axId val="855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C-4C8E-BC86-97109A4E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16048"/>
        <c:axId val="85508992"/>
      </c:lineChart>
      <c:dateAx>
        <c:axId val="8551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08992"/>
        <c:crosses val="autoZero"/>
        <c:auto val="1"/>
        <c:lblOffset val="100"/>
        <c:baseTimeUnit val="years"/>
      </c:dateAx>
      <c:valAx>
        <c:axId val="855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5516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97D-4358-BF3A-F2BF49BE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78664"/>
        <c:axId val="35827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D-4358-BF3A-F2BF49BE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78664"/>
        <c:axId val="358278272"/>
      </c:lineChart>
      <c:dateAx>
        <c:axId val="35827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278272"/>
        <c:crosses val="autoZero"/>
        <c:auto val="1"/>
        <c:lblOffset val="100"/>
        <c:baseTimeUnit val="years"/>
      </c:dateAx>
      <c:valAx>
        <c:axId val="35827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8278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1-442B-A882-7B40EF75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21864"/>
        <c:axId val="438422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1-442B-A882-7B40EF75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21864"/>
        <c:axId val="438422648"/>
      </c:lineChart>
      <c:dateAx>
        <c:axId val="43842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422648"/>
        <c:crosses val="autoZero"/>
        <c:auto val="1"/>
        <c:lblOffset val="100"/>
        <c:baseTimeUnit val="years"/>
      </c:dateAx>
      <c:valAx>
        <c:axId val="438422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421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B-4E55-9389-F3EC1734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30864"/>
        <c:axId val="32736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B-4E55-9389-F3EC1734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30864"/>
        <c:axId val="327369488"/>
      </c:lineChart>
      <c:dateAx>
        <c:axId val="32943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69488"/>
        <c:crosses val="autoZero"/>
        <c:auto val="1"/>
        <c:lblOffset val="100"/>
        <c:baseTimeUnit val="years"/>
      </c:dateAx>
      <c:valAx>
        <c:axId val="32736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9430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137.19999999999999</c:v>
                </c:pt>
                <c:pt idx="1">
                  <c:v>135.19999999999999</c:v>
                </c:pt>
                <c:pt idx="2">
                  <c:v>131.6</c:v>
                </c:pt>
                <c:pt idx="3">
                  <c:v>132.4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C-4F26-8F32-6487D652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252432"/>
        <c:axId val="44342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C-4F26-8F32-6487D652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252432"/>
        <c:axId val="443429288"/>
      </c:lineChart>
      <c:dateAx>
        <c:axId val="36225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429288"/>
        <c:crosses val="autoZero"/>
        <c:auto val="1"/>
        <c:lblOffset val="100"/>
        <c:baseTimeUnit val="years"/>
      </c:dateAx>
      <c:valAx>
        <c:axId val="44342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225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36.4</c:v>
                </c:pt>
                <c:pt idx="1">
                  <c:v>40.200000000000003</c:v>
                </c:pt>
                <c:pt idx="2">
                  <c:v>46.4</c:v>
                </c:pt>
                <c:pt idx="3">
                  <c:v>42.5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BB3-AC9D-AA7DE494C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436344"/>
        <c:axId val="44343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E-4BB3-AC9D-AA7DE494C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36344"/>
        <c:axId val="443432816"/>
      </c:lineChart>
      <c:dateAx>
        <c:axId val="44343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432816"/>
        <c:crosses val="autoZero"/>
        <c:auto val="1"/>
        <c:lblOffset val="100"/>
        <c:baseTimeUnit val="years"/>
      </c:dateAx>
      <c:valAx>
        <c:axId val="44343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3436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27171</c:v>
                </c:pt>
                <c:pt idx="1">
                  <c:v>29052</c:v>
                </c:pt>
                <c:pt idx="2">
                  <c:v>33951</c:v>
                </c:pt>
                <c:pt idx="3">
                  <c:v>20392</c:v>
                </c:pt>
                <c:pt idx="4">
                  <c:v>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3-48FF-A8F8-C5511B52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433992"/>
        <c:axId val="4434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3-48FF-A8F8-C5511B52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33992"/>
        <c:axId val="443432032"/>
      </c:lineChart>
      <c:dateAx>
        <c:axId val="443433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432032"/>
        <c:crosses val="autoZero"/>
        <c:auto val="1"/>
        <c:lblOffset val="100"/>
        <c:baseTimeUnit val="years"/>
      </c:dateAx>
      <c:valAx>
        <c:axId val="4434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3433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32" sqref="ND32:NR47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東京都町田市　原町田一丁目駐車場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6989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39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250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157.30000000000001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197.1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186.7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173.9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129.9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137.19999999999999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135.19999999999999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131.6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132.4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130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172.3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218.5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151.19999999999999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212.4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241.8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5.7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4.7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136.69999999999999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138.9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139.69999999999999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139.30000000000001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136.30000000000001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36.4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40.200000000000003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46.4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42.5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23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27171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29052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33951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20392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19153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39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25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24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33.6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33.200000000000003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29.6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29.2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30.4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44860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37496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31888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13314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23300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85420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40650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254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280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239.6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224.1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155.19999999999999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VBn4jJ62BPytBcXhN4ZZIHHMCMWKrxToOc7UHOaVWkPxik2A+kLtWOI/0wMsXE34vNgqrkHa5fARUb/3z0iqw==" saltValue="2C/D4KesMhMCahWcAOv7q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100</v>
      </c>
      <c r="AX5" s="59" t="s">
        <v>101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102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89</v>
      </c>
      <c r="CD5" s="59" t="s">
        <v>90</v>
      </c>
      <c r="CE5" s="59" t="s">
        <v>101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89</v>
      </c>
      <c r="CQ5" s="59" t="s">
        <v>100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103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102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104</v>
      </c>
      <c r="B6" s="60">
        <f>B8</f>
        <v>2018</v>
      </c>
      <c r="C6" s="60">
        <f t="shared" ref="C6:X6" si="1">C8</f>
        <v>132098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東京都町田市</v>
      </c>
      <c r="I6" s="60" t="str">
        <f t="shared" si="1"/>
        <v>原町田一丁目駐車場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39</v>
      </c>
      <c r="S6" s="62" t="str">
        <f t="shared" si="1"/>
        <v>駅</v>
      </c>
      <c r="T6" s="62" t="str">
        <f t="shared" si="1"/>
        <v>無</v>
      </c>
      <c r="U6" s="63">
        <f t="shared" si="1"/>
        <v>6989</v>
      </c>
      <c r="V6" s="63">
        <f t="shared" si="1"/>
        <v>250</v>
      </c>
      <c r="W6" s="63">
        <f t="shared" si="1"/>
        <v>300</v>
      </c>
      <c r="X6" s="62" t="str">
        <f t="shared" si="1"/>
        <v>代行制</v>
      </c>
      <c r="Y6" s="64">
        <f>IF(Y8="-",NA(),Y8)</f>
        <v>157.30000000000001</v>
      </c>
      <c r="Z6" s="64">
        <f t="shared" ref="Z6:AH6" si="2">IF(Z8="-",NA(),Z8)</f>
        <v>197.1</v>
      </c>
      <c r="AA6" s="64">
        <f t="shared" si="2"/>
        <v>186.7</v>
      </c>
      <c r="AB6" s="64">
        <f t="shared" si="2"/>
        <v>173.9</v>
      </c>
      <c r="AC6" s="64">
        <f t="shared" si="2"/>
        <v>129.9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36.4</v>
      </c>
      <c r="BG6" s="64">
        <f t="shared" ref="BG6:BO6" si="5">IF(BG8="-",NA(),BG8)</f>
        <v>40.200000000000003</v>
      </c>
      <c r="BH6" s="64">
        <f t="shared" si="5"/>
        <v>46.4</v>
      </c>
      <c r="BI6" s="64">
        <f t="shared" si="5"/>
        <v>42.5</v>
      </c>
      <c r="BJ6" s="64">
        <f t="shared" si="5"/>
        <v>23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27171</v>
      </c>
      <c r="BR6" s="65">
        <f t="shared" ref="BR6:BZ6" si="6">IF(BR8="-",NA(),BR8)</f>
        <v>29052</v>
      </c>
      <c r="BS6" s="65">
        <f t="shared" si="6"/>
        <v>33951</v>
      </c>
      <c r="BT6" s="65">
        <f t="shared" si="6"/>
        <v>20392</v>
      </c>
      <c r="BU6" s="65">
        <f t="shared" si="6"/>
        <v>19153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85420</v>
      </c>
      <c r="CN6" s="63">
        <f t="shared" si="7"/>
        <v>40650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137.19999999999999</v>
      </c>
      <c r="DL6" s="64">
        <f t="shared" ref="DL6:DT6" si="9">IF(DL8="-",NA(),DL8)</f>
        <v>135.19999999999999</v>
      </c>
      <c r="DM6" s="64">
        <f t="shared" si="9"/>
        <v>131.6</v>
      </c>
      <c r="DN6" s="64">
        <f t="shared" si="9"/>
        <v>132.4</v>
      </c>
      <c r="DO6" s="64">
        <f t="shared" si="9"/>
        <v>130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107</v>
      </c>
      <c r="B7" s="60">
        <f t="shared" ref="B7:X7" si="10">B8</f>
        <v>2018</v>
      </c>
      <c r="C7" s="60">
        <f t="shared" si="10"/>
        <v>132098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東京都　町田市</v>
      </c>
      <c r="I7" s="60" t="str">
        <f t="shared" si="10"/>
        <v>原町田一丁目駐車場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39</v>
      </c>
      <c r="S7" s="62" t="str">
        <f t="shared" si="10"/>
        <v>駅</v>
      </c>
      <c r="T7" s="62" t="str">
        <f t="shared" si="10"/>
        <v>無</v>
      </c>
      <c r="U7" s="63">
        <f t="shared" si="10"/>
        <v>6989</v>
      </c>
      <c r="V7" s="63">
        <f t="shared" si="10"/>
        <v>250</v>
      </c>
      <c r="W7" s="63">
        <f t="shared" si="10"/>
        <v>300</v>
      </c>
      <c r="X7" s="62" t="str">
        <f t="shared" si="10"/>
        <v>代行制</v>
      </c>
      <c r="Y7" s="64">
        <f>Y8</f>
        <v>157.30000000000001</v>
      </c>
      <c r="Z7" s="64">
        <f t="shared" ref="Z7:AH7" si="11">Z8</f>
        <v>197.1</v>
      </c>
      <c r="AA7" s="64">
        <f t="shared" si="11"/>
        <v>186.7</v>
      </c>
      <c r="AB7" s="64">
        <f t="shared" si="11"/>
        <v>173.9</v>
      </c>
      <c r="AC7" s="64">
        <f t="shared" si="11"/>
        <v>129.9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36.4</v>
      </c>
      <c r="BG7" s="64">
        <f t="shared" ref="BG7:BO7" si="14">BG8</f>
        <v>40.200000000000003</v>
      </c>
      <c r="BH7" s="64">
        <f t="shared" si="14"/>
        <v>46.4</v>
      </c>
      <c r="BI7" s="64">
        <f t="shared" si="14"/>
        <v>42.5</v>
      </c>
      <c r="BJ7" s="64">
        <f t="shared" si="14"/>
        <v>23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27171</v>
      </c>
      <c r="BR7" s="65">
        <f t="shared" ref="BR7:BZ7" si="15">BR8</f>
        <v>29052</v>
      </c>
      <c r="BS7" s="65">
        <f t="shared" si="15"/>
        <v>33951</v>
      </c>
      <c r="BT7" s="65">
        <f t="shared" si="15"/>
        <v>20392</v>
      </c>
      <c r="BU7" s="65">
        <f t="shared" si="15"/>
        <v>19153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85420</v>
      </c>
      <c r="CN7" s="63">
        <f>CN8</f>
        <v>40650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137.19999999999999</v>
      </c>
      <c r="DL7" s="64">
        <f t="shared" ref="DL7:DT7" si="17">DL8</f>
        <v>135.19999999999999</v>
      </c>
      <c r="DM7" s="64">
        <f t="shared" si="17"/>
        <v>131.6</v>
      </c>
      <c r="DN7" s="64">
        <f t="shared" si="17"/>
        <v>132.4</v>
      </c>
      <c r="DO7" s="64">
        <f t="shared" si="17"/>
        <v>130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2">
      <c r="A8" s="49"/>
      <c r="B8" s="67">
        <v>2018</v>
      </c>
      <c r="C8" s="67">
        <v>132098</v>
      </c>
      <c r="D8" s="67">
        <v>47</v>
      </c>
      <c r="E8" s="67">
        <v>14</v>
      </c>
      <c r="F8" s="67">
        <v>0</v>
      </c>
      <c r="G8" s="67">
        <v>1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39</v>
      </c>
      <c r="S8" s="69" t="s">
        <v>119</v>
      </c>
      <c r="T8" s="69" t="s">
        <v>120</v>
      </c>
      <c r="U8" s="70">
        <v>6989</v>
      </c>
      <c r="V8" s="70">
        <v>250</v>
      </c>
      <c r="W8" s="70">
        <v>300</v>
      </c>
      <c r="X8" s="69" t="s">
        <v>121</v>
      </c>
      <c r="Y8" s="71">
        <v>157.30000000000001</v>
      </c>
      <c r="Z8" s="71">
        <v>197.1</v>
      </c>
      <c r="AA8" s="71">
        <v>186.7</v>
      </c>
      <c r="AB8" s="71">
        <v>173.9</v>
      </c>
      <c r="AC8" s="71">
        <v>129.9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36.4</v>
      </c>
      <c r="BG8" s="71">
        <v>40.200000000000003</v>
      </c>
      <c r="BH8" s="71">
        <v>46.4</v>
      </c>
      <c r="BI8" s="71">
        <v>42.5</v>
      </c>
      <c r="BJ8" s="71">
        <v>23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27171</v>
      </c>
      <c r="BR8" s="72">
        <v>29052</v>
      </c>
      <c r="BS8" s="72">
        <v>33951</v>
      </c>
      <c r="BT8" s="73">
        <v>20392</v>
      </c>
      <c r="BU8" s="73">
        <v>19153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85420</v>
      </c>
      <c r="CN8" s="70">
        <v>40650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137.19999999999999</v>
      </c>
      <c r="DL8" s="71">
        <v>135.19999999999999</v>
      </c>
      <c r="DM8" s="71">
        <v>131.6</v>
      </c>
      <c r="DN8" s="71">
        <v>132.4</v>
      </c>
      <c r="DO8" s="71">
        <v>130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
</cp:lastModifiedBy>
  <dcterms:created xsi:type="dcterms:W3CDTF">2019-12-05T07:21:52Z</dcterms:created>
  <dcterms:modified xsi:type="dcterms:W3CDTF">2020-02-20T04:19:40Z</dcterms:modified>
  <cp:category/>
</cp:coreProperties>
</file>