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chousa\03_決算\平成30年度　決算統計\07　決算カード\07 HP公開用\各区エクセルファイル\"/>
    </mc:Choice>
  </mc:AlternateContent>
  <bookViews>
    <workbookView xWindow="0" yWindow="0" windowWidth="16392" windowHeight="6780"/>
  </bookViews>
  <sheets>
    <sheet name="豊島・左" sheetId="3" r:id="rId1"/>
    <sheet name="豊島・右" sheetId="4" r:id="rId2"/>
  </sheets>
  <definedNames>
    <definedName name="_xlnm.Print_Area" localSheetId="1">豊島・右!$A$1:$S$62</definedName>
    <definedName name="_xlnm.Print_Area" localSheetId="0">豊島・左!$A$1:$AL$58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4" l="1"/>
  <c r="J51" i="4" s="1"/>
  <c r="D50" i="4"/>
  <c r="E50" i="4" s="1"/>
  <c r="E49" i="4"/>
  <c r="E48" i="4"/>
  <c r="E47" i="4"/>
  <c r="E46" i="4"/>
  <c r="E45" i="4"/>
  <c r="E44" i="4"/>
  <c r="E43" i="4"/>
  <c r="N42" i="4"/>
  <c r="P42" i="4" s="1"/>
  <c r="E42" i="4"/>
  <c r="J41" i="4"/>
  <c r="P40" i="4"/>
  <c r="E40" i="4"/>
  <c r="J39" i="4"/>
  <c r="P38" i="4"/>
  <c r="E38" i="4"/>
  <c r="J37" i="4"/>
  <c r="P36" i="4"/>
  <c r="D31" i="4"/>
  <c r="O29" i="4"/>
  <c r="J29" i="4"/>
  <c r="P22" i="4"/>
  <c r="R22" i="4" s="1"/>
  <c r="O22" i="4"/>
  <c r="J22" i="4"/>
  <c r="R21" i="4"/>
  <c r="R20" i="4"/>
  <c r="R19" i="4"/>
  <c r="D19" i="4"/>
  <c r="D32" i="4" s="1"/>
  <c r="R16" i="4"/>
  <c r="R15" i="4"/>
  <c r="R14" i="4"/>
  <c r="R13" i="4"/>
  <c r="P13" i="4"/>
  <c r="O13" i="4"/>
  <c r="O32" i="4" s="1"/>
  <c r="J13" i="4"/>
  <c r="J32" i="4" s="1"/>
  <c r="R12" i="4"/>
  <c r="R11" i="4"/>
  <c r="J11" i="4"/>
  <c r="R10" i="4"/>
  <c r="R9" i="4"/>
  <c r="R8" i="4"/>
  <c r="R7" i="4"/>
  <c r="R6" i="4"/>
  <c r="AD51" i="3"/>
  <c r="AA51" i="3"/>
  <c r="X51" i="3"/>
  <c r="AH49" i="3"/>
  <c r="O49" i="3"/>
  <c r="O52" i="3" s="1"/>
  <c r="L49" i="3"/>
  <c r="L52" i="3" s="1"/>
  <c r="E49" i="3"/>
  <c r="E52" i="3" s="1"/>
  <c r="AH47" i="3"/>
  <c r="AH45" i="3"/>
  <c r="AH51" i="3" s="1"/>
  <c r="G28" i="3"/>
  <c r="S26" i="3"/>
  <c r="S22" i="3"/>
  <c r="S18" i="3"/>
  <c r="S16" i="3"/>
  <c r="S14" i="3"/>
  <c r="S12" i="3"/>
  <c r="S10" i="3"/>
  <c r="L28" i="4" l="1"/>
  <c r="L27" i="4"/>
  <c r="L26" i="4"/>
  <c r="L25" i="4"/>
  <c r="L24" i="4"/>
  <c r="L23" i="4"/>
  <c r="L20" i="4"/>
  <c r="L18" i="4"/>
  <c r="L17" i="4"/>
  <c r="L15" i="4"/>
  <c r="L12" i="4"/>
  <c r="L9" i="4"/>
  <c r="L7" i="4"/>
  <c r="L32" i="4"/>
  <c r="L29" i="4"/>
  <c r="L22" i="4"/>
  <c r="L21" i="4"/>
  <c r="L19" i="4"/>
  <c r="L16" i="4"/>
  <c r="L14" i="4"/>
  <c r="L11" i="4"/>
  <c r="L10" i="4"/>
  <c r="L8" i="4"/>
  <c r="L6" i="4"/>
  <c r="E21" i="4"/>
  <c r="E16" i="4"/>
  <c r="E14" i="4"/>
  <c r="E13" i="4"/>
  <c r="E10" i="4"/>
  <c r="E8" i="4"/>
  <c r="E6" i="4"/>
  <c r="E32" i="4"/>
  <c r="E31" i="4"/>
  <c r="E30" i="4"/>
  <c r="E29" i="4"/>
  <c r="E28" i="4"/>
  <c r="E27" i="4"/>
  <c r="E26" i="4"/>
  <c r="E25" i="4"/>
  <c r="E24" i="4"/>
  <c r="E23" i="4"/>
  <c r="E22" i="4"/>
  <c r="E20" i="4"/>
  <c r="E18" i="4"/>
  <c r="E17" i="4"/>
  <c r="E15" i="4"/>
  <c r="E12" i="4"/>
  <c r="E11" i="4"/>
  <c r="E9" i="4"/>
  <c r="E7" i="4"/>
  <c r="E51" i="4"/>
  <c r="L13" i="4"/>
  <c r="E19" i="4"/>
  <c r="E37" i="4"/>
  <c r="P37" i="4"/>
  <c r="J38" i="4"/>
  <c r="E39" i="4"/>
  <c r="P39" i="4"/>
  <c r="J40" i="4"/>
  <c r="E41" i="4"/>
  <c r="P41" i="4"/>
  <c r="J42" i="4"/>
  <c r="J43" i="4"/>
  <c r="J44" i="4"/>
  <c r="J45" i="4"/>
  <c r="J46" i="4"/>
  <c r="J47" i="4"/>
  <c r="J48" i="4"/>
  <c r="J49" i="4"/>
  <c r="J50" i="4"/>
</calcChain>
</file>

<file path=xl/sharedStrings.xml><?xml version="1.0" encoding="utf-8"?>
<sst xmlns="http://schemas.openxmlformats.org/spreadsheetml/2006/main" count="354" uniqueCount="200">
  <si>
    <t>　　　　　　　　</t>
  </si>
  <si>
    <t>区　名</t>
  </si>
  <si>
    <t>歳　　　　　　　　　入</t>
  </si>
  <si>
    <t>性　　　　質　　　　別　　　　歳　　　　出</t>
  </si>
  <si>
    <t>区分</t>
  </si>
  <si>
    <t>決算額</t>
  </si>
  <si>
    <t>構成比</t>
  </si>
  <si>
    <t>増減率</t>
  </si>
  <si>
    <t>一般財源等</t>
  </si>
  <si>
    <t>経常一般財源</t>
  </si>
  <si>
    <t>経常収支比率</t>
  </si>
  <si>
    <t>千円</t>
    <rPh sb="0" eb="1">
      <t>セン</t>
    </rPh>
    <phoneticPr fontId="11"/>
  </si>
  <si>
    <t>％</t>
  </si>
  <si>
    <t>千円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</si>
  <si>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</si>
  <si>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</si>
  <si>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</si>
  <si>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</si>
  <si>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</si>
  <si>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</si>
  <si>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11"/>
  </si>
  <si>
    <t>配当割交付金</t>
    <rPh sb="0" eb="2">
      <t>ハイトウ</t>
    </rPh>
    <rPh sb="2" eb="3">
      <t>ワリ</t>
    </rPh>
    <rPh sb="3" eb="6">
      <t>コウフキン</t>
    </rPh>
    <phoneticPr fontId="11"/>
  </si>
  <si>
    <t>扶助費</t>
  </si>
  <si>
    <t>公債費</t>
  </si>
  <si>
    <t>地方消費税交付金</t>
  </si>
  <si>
    <t xml:space="preserve">義務的経費計 </t>
  </si>
  <si>
    <t>物件費</t>
  </si>
  <si>
    <t>維持補修費</t>
  </si>
  <si>
    <t>普通交付金</t>
    <rPh sb="0" eb="2">
      <t>フツウコウ</t>
    </rPh>
    <rPh sb="2" eb="5">
      <t>コウフキン</t>
    </rPh>
    <phoneticPr fontId="11"/>
  </si>
  <si>
    <t>補助費等</t>
  </si>
  <si>
    <t>特別交付金</t>
    <rPh sb="0" eb="2">
      <t>トクベツコウ</t>
    </rPh>
    <rPh sb="2" eb="5">
      <t>コウフキン</t>
    </rPh>
    <phoneticPr fontId="11"/>
  </si>
  <si>
    <t>積立金</t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</si>
  <si>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</si>
  <si>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</si>
  <si>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</si>
  <si>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</si>
  <si>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</si>
  <si>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</si>
  <si>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</si>
  <si>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</si>
  <si>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</si>
  <si>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</si>
  <si>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</si>
  <si>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11"/>
  </si>
  <si>
    <t>都支出金</t>
  </si>
  <si>
    <t>補助事業費</t>
    <rPh sb="2" eb="5">
      <t>ジギョウヒ</t>
    </rPh>
    <phoneticPr fontId="11"/>
  </si>
  <si>
    <t>　一般財源等</t>
    <rPh sb="5" eb="6">
      <t>トウ</t>
    </rPh>
    <phoneticPr fontId="11"/>
  </si>
  <si>
    <t>財産収入</t>
  </si>
  <si>
    <t>単独事業費</t>
    <rPh sb="2" eb="5">
      <t>ジギョウヒ</t>
    </rPh>
    <phoneticPr fontId="11"/>
  </si>
  <si>
    <t>寄附金</t>
  </si>
  <si>
    <t>うち人件費</t>
    <rPh sb="2" eb="5">
      <t>ジンケンヒ</t>
    </rPh>
    <phoneticPr fontId="11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</si>
  <si>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11"/>
  </si>
  <si>
    <t>繰入金</t>
  </si>
  <si>
    <t>災害復旧事業費</t>
    <rPh sb="4" eb="7">
      <t>ジギョウヒ</t>
    </rPh>
    <phoneticPr fontId="11"/>
  </si>
  <si>
    <t>繰越金</t>
  </si>
  <si>
    <t>失業対策事業費</t>
    <rPh sb="4" eb="7">
      <t>ジギョウヒ</t>
    </rPh>
    <phoneticPr fontId="11"/>
  </si>
  <si>
    <t>諸収入</t>
  </si>
  <si>
    <t xml:space="preserve">投資的経費計 </t>
  </si>
  <si>
    <t>地方債</t>
  </si>
  <si>
    <t xml:space="preserve">特定財源計   </t>
  </si>
  <si>
    <t>合計</t>
  </si>
  <si>
    <t>目　　　的　　　別　　　歳　　　出</t>
  </si>
  <si>
    <t>特　　別　　区　　税</t>
  </si>
  <si>
    <t>決算額(千円)</t>
    <rPh sb="4" eb="5">
      <t>セン</t>
    </rPh>
    <phoneticPr fontId="11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</si>
  <si>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</si>
  <si>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</si>
  <si>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</si>
  <si>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</si>
  <si>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</si>
  <si>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</si>
  <si>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</si>
  <si>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</si>
  <si>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</si>
  <si>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</si>
  <si>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11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</si>
  <si>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</si>
  <si>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11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</si>
  <si>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</si>
  <si>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</si>
  <si>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</si>
  <si>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</si>
  <si>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</si>
  <si>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</si>
  <si>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</si>
  <si>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</si>
  <si>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</si>
  <si>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11"/>
  </si>
  <si>
    <t>災害復旧費</t>
  </si>
  <si>
    <t>決  算  額 (千円)</t>
    <rPh sb="9" eb="10">
      <t>セン</t>
    </rPh>
    <phoneticPr fontId="11"/>
  </si>
  <si>
    <t>普通会計</t>
    <rPh sb="0" eb="2">
      <t>フツウ</t>
    </rPh>
    <rPh sb="2" eb="4">
      <t>カイケイ</t>
    </rPh>
    <phoneticPr fontId="11"/>
  </si>
  <si>
    <t>繰入繰出額</t>
    <rPh sb="0" eb="2">
      <t>クリイレ</t>
    </rPh>
    <rPh sb="2" eb="4">
      <t>クリダ</t>
    </rPh>
    <rPh sb="4" eb="5">
      <t>ガク</t>
    </rPh>
    <phoneticPr fontId="11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</si>
  <si>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</si>
  <si>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</si>
  <si>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</si>
  <si>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</si>
  <si>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</si>
  <si>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11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</si>
  <si>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11"/>
  </si>
  <si>
    <t>介護保険事業</t>
    <rPh sb="0" eb="2">
      <t>カイゴ</t>
    </rPh>
    <rPh sb="2" eb="4">
      <t>ホケン</t>
    </rPh>
    <rPh sb="4" eb="6">
      <t>ジギョウ</t>
    </rPh>
    <phoneticPr fontId="11"/>
  </si>
  <si>
    <t>（保険事業）</t>
    <rPh sb="1" eb="3">
      <t>ホケン</t>
    </rPh>
    <rPh sb="3" eb="5">
      <t>ジギョウ</t>
    </rPh>
    <phoneticPr fontId="11"/>
  </si>
  <si>
    <t>（介護サービス）</t>
    <rPh sb="1" eb="3">
      <t>カイゴ</t>
    </rPh>
    <phoneticPr fontId="11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</si>
  <si>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11"/>
  </si>
  <si>
    <t>（駐車場）</t>
    <rPh sb="1" eb="4">
      <t>チュウシャジョウ</t>
    </rPh>
    <phoneticPr fontId="11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</si>
  <si>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</si>
  <si>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</si>
  <si>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</si>
  <si>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11"/>
  </si>
  <si>
    <t>人口</t>
  </si>
  <si>
    <t>人</t>
  </si>
  <si>
    <t>K㎡</t>
  </si>
  <si>
    <t xml:space="preserve">区分 </t>
  </si>
  <si>
    <t>平成29年度</t>
    <rPh sb="0" eb="2">
      <t>ヘイセイ</t>
    </rPh>
    <rPh sb="4" eb="6">
      <t>ネンド</t>
    </rPh>
    <phoneticPr fontId="11"/>
  </si>
  <si>
    <t xml:space="preserve"> 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</si>
  <si>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</si>
  <si>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</si>
  <si>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</si>
  <si>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</si>
  <si>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</si>
  <si>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</si>
  <si>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</si>
  <si>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</si>
  <si>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</si>
  <si>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</si>
  <si>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</si>
  <si>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11"/>
  </si>
  <si>
    <t>―</t>
  </si>
  <si>
    <t>越すべき財源</t>
    <rPh sb="0" eb="1">
      <t>コ</t>
    </rPh>
    <phoneticPr fontId="11"/>
  </si>
  <si>
    <t>Ｅ</t>
  </si>
  <si>
    <t>財政力指数</t>
  </si>
  <si>
    <t>単年度収支</t>
  </si>
  <si>
    <t>Ｆ</t>
  </si>
  <si>
    <t>実質収支比率</t>
  </si>
  <si>
    <t>Ｇ</t>
  </si>
  <si>
    <t>繰上償還金</t>
  </si>
  <si>
    <t>Ｈ</t>
  </si>
  <si>
    <t>地方債現在高</t>
  </si>
  <si>
    <t>積立金取崩し額</t>
    <rPh sb="3" eb="5">
      <t>トリクズ</t>
    </rPh>
    <phoneticPr fontId="11"/>
  </si>
  <si>
    <t>Ｉ</t>
  </si>
  <si>
    <t>債務負担行為額</t>
  </si>
  <si>
    <t>実質単年度収支</t>
  </si>
  <si>
    <t>Ｊ</t>
  </si>
  <si>
    <t xml:space="preserve"> (F)+(G)+(H)-(I) </t>
  </si>
  <si>
    <t xml:space="preserve">  平  成  30  年  度  決  算  に  基  づ  く  健  全  化  判  断  比  率　 　</t>
    <rPh sb="2" eb="3">
      <t>ヒラ</t>
    </rPh>
    <rPh sb="5" eb="6">
      <t>シゲル</t>
    </rPh>
    <rPh sb="12" eb="13">
      <t>ネン</t>
    </rPh>
    <rPh sb="15" eb="16">
      <t>ド</t>
    </rPh>
    <rPh sb="18" eb="19">
      <t>ケツ</t>
    </rPh>
    <rPh sb="21" eb="22">
      <t>ザン</t>
    </rPh>
    <rPh sb="27" eb="28">
      <t>モト</t>
    </rPh>
    <rPh sb="36" eb="37">
      <t>ケン</t>
    </rPh>
    <rPh sb="39" eb="40">
      <t>ゼン</t>
    </rPh>
    <rPh sb="42" eb="43">
      <t>カ</t>
    </rPh>
    <rPh sb="45" eb="46">
      <t>ハン</t>
    </rPh>
    <rPh sb="48" eb="49">
      <t>ダン</t>
    </rPh>
    <rPh sb="51" eb="52">
      <t>ヒ</t>
    </rPh>
    <rPh sb="54" eb="55">
      <t>リツ</t>
    </rPh>
    <phoneticPr fontId="11"/>
  </si>
  <si>
    <t xml:space="preserve">　※〔　〕書きは、早期健全化基準 </t>
    <phoneticPr fontId="11"/>
  </si>
  <si>
    <t>区分</t>
    <phoneticPr fontId="11"/>
  </si>
  <si>
    <t>実質赤字比率</t>
    <phoneticPr fontId="11"/>
  </si>
  <si>
    <t>％</t>
    <phoneticPr fontId="11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</si>
  <si>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11"/>
  </si>
  <si>
    <t>〔</t>
    <phoneticPr fontId="11"/>
  </si>
  <si>
    <t>%〕</t>
    <phoneticPr fontId="11"/>
  </si>
  <si>
    <t>連結実質赤字比率</t>
    <rPh sb="0" eb="2">
      <t>レンケツ</t>
    </rPh>
    <phoneticPr fontId="11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</si>
  <si>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11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</si>
  <si>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</si>
  <si>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</si>
  <si>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11"/>
  </si>
  <si>
    <t>減債基金</t>
    <rPh sb="0" eb="1">
      <t>ゲンサイ</t>
    </rPh>
    <rPh sb="1" eb="2">
      <t>サイ</t>
    </rPh>
    <rPh sb="2" eb="4">
      <t>キキン</t>
    </rPh>
    <phoneticPr fontId="11"/>
  </si>
  <si>
    <t>その他特定目的基金</t>
    <rPh sb="0" eb="3">
      <t>ソノタ</t>
    </rPh>
    <phoneticPr fontId="11"/>
  </si>
  <si>
    <t>職員数</t>
  </si>
  <si>
    <t>一人当り平均</t>
    <phoneticPr fontId="11"/>
  </si>
  <si>
    <t>新規採用</t>
  </si>
  <si>
    <t>一人当り平均</t>
  </si>
  <si>
    <t>給料月額</t>
    <rPh sb="0" eb="2">
      <t>キュウリョウ</t>
    </rPh>
    <phoneticPr fontId="11"/>
  </si>
  <si>
    <t>29年度末
現在高</t>
    <phoneticPr fontId="11"/>
  </si>
  <si>
    <t>普 　通 　会 　計</t>
  </si>
  <si>
    <t>一般職員</t>
  </si>
  <si>
    <t>うち                    技能労務</t>
  </si>
  <si>
    <t>30年度</t>
    <rPh sb="2" eb="4">
      <t>ネンド</t>
    </rPh>
    <phoneticPr fontId="11"/>
  </si>
  <si>
    <t>積立額</t>
    <rPh sb="2" eb="3">
      <t>ガク</t>
    </rPh>
    <phoneticPr fontId="11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</si>
  <si>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</si>
  <si>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</si>
  <si>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</si>
  <si>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</si>
  <si>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11"/>
  </si>
  <si>
    <t>その他の会計</t>
  </si>
  <si>
    <t>（豊島区）</t>
    <rPh sb="1" eb="3">
      <t>トシマ</t>
    </rPh>
    <rPh sb="3" eb="4">
      <t>ク</t>
    </rPh>
    <phoneticPr fontId="11"/>
  </si>
  <si>
    <t>27年　　　　　　　　</t>
    <phoneticPr fontId="11"/>
  </si>
  <si>
    <t>31.4.1</t>
    <phoneticPr fontId="11"/>
  </si>
  <si>
    <t>22年　　　　　　　　</t>
    <phoneticPr fontId="11"/>
  </si>
  <si>
    <t>30.4.1</t>
    <phoneticPr fontId="11"/>
  </si>
  <si>
    <t>平成30年度</t>
    <phoneticPr fontId="11"/>
  </si>
  <si>
    <t>平成29年度</t>
    <phoneticPr fontId="11"/>
  </si>
  <si>
    <t>増減率</t>
    <phoneticPr fontId="11"/>
  </si>
  <si>
    <t>翌年度に繰り</t>
    <phoneticPr fontId="11"/>
  </si>
  <si>
    <t>―</t>
    <phoneticPr fontId="5"/>
  </si>
  <si>
    <t>実質収支
（Ｃ）－（Ｄ）</t>
    <phoneticPr fontId="11"/>
  </si>
  <si>
    <t>円</t>
    <phoneticPr fontId="11"/>
  </si>
  <si>
    <t>30年度末
現在高</t>
    <phoneticPr fontId="11"/>
  </si>
  <si>
    <t>豊島区</t>
    <rPh sb="0" eb="2">
      <t>トシマ</t>
    </rPh>
    <phoneticPr fontId="5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</si>
  <si>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11"/>
  </si>
  <si>
    <t>元 利 償 還 金</t>
    <phoneticPr fontId="11"/>
  </si>
  <si>
    <t>ゴルフ場利用税交付金</t>
    <rPh sb="0" eb="4">
      <t>ゴルフジョウ</t>
    </rPh>
    <rPh sb="4" eb="6">
      <t>リヨウ</t>
    </rPh>
    <phoneticPr fontId="11"/>
  </si>
  <si>
    <t>―</t>
    <phoneticPr fontId="5"/>
  </si>
  <si>
    <t>一時借入金利子</t>
    <phoneticPr fontId="11"/>
  </si>
  <si>
    <t>自動車取得税交付金</t>
  </si>
  <si>
    <t>地方特例交付金</t>
    <phoneticPr fontId="11"/>
  </si>
  <si>
    <t>財政調整交付金</t>
  </si>
  <si>
    <t>交通安全対策特別交付金</t>
    <rPh sb="4" eb="6">
      <t>タイサク</t>
    </rPh>
    <rPh sb="6" eb="8">
      <t>トクベツ</t>
    </rPh>
    <phoneticPr fontId="11"/>
  </si>
  <si>
    <t>○経常経費充当</t>
    <phoneticPr fontId="11"/>
  </si>
  <si>
    <t>―</t>
    <phoneticPr fontId="5"/>
  </si>
  <si>
    <t>　　　「千円」である。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</si>
</sst>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;&quot;△ &quot;#,##0.0"/>
    <numFmt numFmtId="178" formatCode="0.0"/>
    <numFmt numFmtId="179" formatCode="#,##0.00;&quot;△ &quot;#,##0.00"/>
    <numFmt numFmtId="180" formatCode="0.0;&quot;△ &quot;0.0"/>
  </numFmts>
  <fonts count="23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0">
    <xf numFmtId="0" fontId="0" fillId="0" borderId="0" xfId="0"/>
    <xf numFmtId="176" fontId="1" fillId="0" borderId="0" xfId="1" applyNumberFormat="1" applyFont="1" applyFill="1"/>
    <xf numFmtId="0" fontId="1" fillId="0" borderId="0" xfId="1" applyFont="1" applyFill="1"/>
    <xf numFmtId="176" fontId="16" fillId="0" borderId="0" xfId="1" applyNumberFormat="1" applyFont="1" applyFill="1" applyBorder="1" applyAlignment="1" applyProtection="1"/>
    <xf numFmtId="176" fontId="17" fillId="0" borderId="0" xfId="1" applyNumberFormat="1" applyFont="1" applyFill="1"/>
    <xf numFmtId="0" fontId="17" fillId="0" borderId="0" xfId="1" applyFont="1" applyFill="1"/>
    <xf numFmtId="176" fontId="1" fillId="0" borderId="1" xfId="1" applyNumberFormat="1" applyFont="1" applyFill="1" applyBorder="1"/>
    <xf numFmtId="0" fontId="1" fillId="0" borderId="0" xfId="1" applyFont="1" applyFill="1" applyBorder="1"/>
    <xf numFmtId="176" fontId="18" fillId="0" borderId="2" xfId="1" applyNumberFormat="1" applyFont="1" applyFill="1" applyBorder="1" applyAlignment="1" applyProtection="1"/>
    <xf numFmtId="0" fontId="18" fillId="0" borderId="0" xfId="1" applyFont="1" applyFill="1" applyBorder="1" applyAlignment="1">
      <alignment horizontal="distributed" vertical="center"/>
    </xf>
    <xf numFmtId="0" fontId="18" fillId="0" borderId="0" xfId="1" applyFont="1" applyFill="1"/>
    <xf numFmtId="176" fontId="1" fillId="0" borderId="2" xfId="1" applyNumberFormat="1" applyFont="1" applyFill="1" applyBorder="1" applyAlignment="1" applyProtection="1">
      <alignment vertical="center"/>
    </xf>
    <xf numFmtId="176" fontId="1" fillId="0" borderId="13" xfId="1" applyNumberFormat="1" applyFont="1" applyFill="1" applyBorder="1" applyAlignment="1">
      <alignment vertical="center"/>
    </xf>
    <xf numFmtId="176" fontId="1" fillId="0" borderId="13" xfId="1" applyNumberFormat="1" applyFont="1" applyFill="1" applyBorder="1" applyAlignment="1">
      <alignment horizontal="right" vertical="center" shrinkToFit="1"/>
    </xf>
    <xf numFmtId="176" fontId="1" fillId="0" borderId="53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17" xfId="1" applyNumberFormat="1" applyFont="1" applyFill="1" applyBorder="1" applyAlignment="1">
      <alignment horizontal="right" vertical="center" shrinkToFit="1"/>
    </xf>
    <xf numFmtId="176" fontId="1" fillId="0" borderId="40" xfId="1" applyNumberFormat="1" applyFont="1" applyFill="1" applyBorder="1" applyAlignment="1" applyProtection="1">
      <alignment vertical="center"/>
    </xf>
    <xf numFmtId="176" fontId="12" fillId="0" borderId="0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 applyProtection="1">
      <alignment vertical="center"/>
    </xf>
    <xf numFmtId="176" fontId="14" fillId="0" borderId="86" xfId="1" applyNumberFormat="1" applyFont="1" applyFill="1" applyBorder="1" applyAlignment="1" applyProtection="1">
      <alignment vertical="center"/>
    </xf>
    <xf numFmtId="176" fontId="1" fillId="0" borderId="86" xfId="1" applyNumberFormat="1" applyFont="1" applyFill="1" applyBorder="1" applyAlignment="1">
      <alignment vertical="center"/>
    </xf>
    <xf numFmtId="176" fontId="1" fillId="0" borderId="86" xfId="1" applyNumberFormat="1" applyFont="1" applyFill="1" applyBorder="1" applyAlignment="1">
      <alignment horizontal="right" vertical="center"/>
    </xf>
    <xf numFmtId="176" fontId="1" fillId="0" borderId="86" xfId="1" applyNumberFormat="1" applyFont="1" applyFill="1" applyBorder="1" applyAlignment="1" applyProtection="1">
      <alignment horizontal="right" vertical="center"/>
    </xf>
    <xf numFmtId="176" fontId="15" fillId="0" borderId="86" xfId="1" applyNumberFormat="1" applyFont="1" applyFill="1" applyBorder="1" applyAlignment="1">
      <alignment vertical="center"/>
    </xf>
    <xf numFmtId="176" fontId="14" fillId="0" borderId="86" xfId="1" applyNumberFormat="1" applyFont="1" applyFill="1" applyBorder="1" applyAlignment="1">
      <alignment vertical="center"/>
    </xf>
    <xf numFmtId="176" fontId="20" fillId="0" borderId="2" xfId="1" applyNumberFormat="1" applyFont="1" applyFill="1" applyBorder="1" applyAlignment="1" applyProtection="1"/>
    <xf numFmtId="0" fontId="1" fillId="0" borderId="50" xfId="1" applyFont="1" applyFill="1" applyBorder="1" applyAlignment="1">
      <alignment horizontal="distributed" vertical="center"/>
    </xf>
    <xf numFmtId="0" fontId="20" fillId="0" borderId="0" xfId="1" applyFont="1" applyFill="1"/>
    <xf numFmtId="176" fontId="1" fillId="0" borderId="2" xfId="1" applyNumberFormat="1" applyFont="1" applyFill="1" applyBorder="1" applyAlignment="1" applyProtection="1"/>
    <xf numFmtId="176" fontId="12" fillId="0" borderId="50" xfId="1" quotePrefix="1" applyNumberFormat="1" applyFont="1" applyFill="1" applyBorder="1" applyAlignment="1" applyProtection="1"/>
    <xf numFmtId="176" fontId="12" fillId="0" borderId="0" xfId="1" quotePrefix="1" applyNumberFormat="1" applyFont="1" applyFill="1" applyBorder="1" applyAlignment="1" applyProtection="1"/>
    <xf numFmtId="176" fontId="12" fillId="0" borderId="0" xfId="1" applyNumberFormat="1" applyFont="1" applyFill="1" applyBorder="1"/>
    <xf numFmtId="176" fontId="12" fillId="0" borderId="0" xfId="1" applyNumberFormat="1" applyFont="1" applyFill="1" applyBorder="1" applyAlignment="1">
      <alignment horizontal="right"/>
    </xf>
    <xf numFmtId="176" fontId="12" fillId="0" borderId="39" xfId="1" applyNumberFormat="1" applyFont="1" applyFill="1" applyBorder="1" applyAlignment="1" applyProtection="1">
      <alignment horizontal="right"/>
    </xf>
    <xf numFmtId="176" fontId="12" fillId="0" borderId="17" xfId="1" applyNumberFormat="1" applyFont="1" applyFill="1" applyBorder="1" applyAlignment="1" applyProtection="1">
      <alignment horizontal="right"/>
    </xf>
    <xf numFmtId="176" fontId="12" fillId="0" borderId="20" xfId="1" applyNumberFormat="1" applyFont="1" applyFill="1" applyBorder="1" applyAlignment="1" applyProtection="1">
      <alignment horizontal="right"/>
    </xf>
    <xf numFmtId="176" fontId="12" fillId="0" borderId="17" xfId="1" applyNumberFormat="1" applyFont="1" applyFill="1" applyBorder="1" applyAlignment="1">
      <alignment horizontal="right"/>
    </xf>
    <xf numFmtId="176" fontId="12" fillId="0" borderId="21" xfId="1" applyNumberFormat="1" applyFont="1" applyFill="1" applyBorder="1" applyAlignment="1" applyProtection="1">
      <alignment horizontal="right"/>
    </xf>
    <xf numFmtId="176" fontId="12" fillId="0" borderId="30" xfId="1" applyNumberFormat="1" applyFont="1" applyFill="1" applyBorder="1" applyAlignment="1" applyProtection="1"/>
    <xf numFmtId="176" fontId="12" fillId="0" borderId="17" xfId="1" quotePrefix="1" applyNumberFormat="1" applyFont="1" applyFill="1" applyBorder="1" applyAlignment="1" applyProtection="1">
      <alignment horizontal="right"/>
    </xf>
    <xf numFmtId="176" fontId="12" fillId="0" borderId="0" xfId="1" quotePrefix="1" applyNumberFormat="1" applyFont="1" applyFill="1" applyBorder="1" applyAlignment="1" applyProtection="1">
      <alignment horizontal="right"/>
    </xf>
    <xf numFmtId="176" fontId="12" fillId="0" borderId="20" xfId="1" quotePrefix="1" applyNumberFormat="1" applyFont="1" applyFill="1" applyBorder="1" applyAlignment="1" applyProtection="1">
      <alignment horizontal="right"/>
    </xf>
    <xf numFmtId="176" fontId="6" fillId="0" borderId="21" xfId="1" applyNumberFormat="1" applyFont="1" applyFill="1" applyBorder="1" applyAlignment="1">
      <alignment horizontal="right"/>
    </xf>
    <xf numFmtId="176" fontId="12" fillId="0" borderId="0" xfId="1" applyNumberFormat="1" applyFont="1" applyFill="1" applyBorder="1" applyAlignment="1" applyProtection="1"/>
    <xf numFmtId="176" fontId="12" fillId="0" borderId="17" xfId="1" applyNumberFormat="1" applyFont="1" applyFill="1" applyBorder="1" applyAlignment="1" applyProtection="1"/>
    <xf numFmtId="0" fontId="1" fillId="0" borderId="0" xfId="1" applyFont="1" applyFill="1" applyBorder="1" applyAlignment="1" applyProtection="1">
      <alignment horizontal="right"/>
    </xf>
    <xf numFmtId="0" fontId="12" fillId="0" borderId="0" xfId="1" applyFont="1" applyFill="1" applyAlignment="1">
      <alignment horizontal="center" vertical="center"/>
    </xf>
    <xf numFmtId="0" fontId="12" fillId="0" borderId="40" xfId="1" applyFont="1" applyFill="1" applyBorder="1" applyAlignment="1">
      <alignment horizontal="center" vertical="center"/>
    </xf>
    <xf numFmtId="176" fontId="12" fillId="0" borderId="0" xfId="1" applyNumberFormat="1" applyFont="1" applyFill="1" applyAlignment="1">
      <alignment horizontal="center" vertical="center"/>
    </xf>
    <xf numFmtId="176" fontId="12" fillId="0" borderId="40" xfId="1" applyNumberFormat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/>
    <xf numFmtId="0" fontId="12" fillId="0" borderId="11" xfId="1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horizontal="center" vertical="center"/>
    </xf>
    <xf numFmtId="176" fontId="12" fillId="0" borderId="11" xfId="1" applyNumberFormat="1" applyFont="1" applyFill="1" applyBorder="1" applyAlignment="1">
      <alignment horizontal="center" vertical="top"/>
    </xf>
    <xf numFmtId="176" fontId="12" fillId="0" borderId="24" xfId="1" applyNumberFormat="1" applyFont="1" applyFill="1" applyBorder="1" applyAlignment="1">
      <alignment horizontal="center" vertical="top"/>
    </xf>
    <xf numFmtId="0" fontId="1" fillId="0" borderId="11" xfId="1" applyFont="1" applyFill="1" applyBorder="1" applyAlignment="1">
      <alignment horizontal="right" vertical="top"/>
    </xf>
    <xf numFmtId="0" fontId="12" fillId="0" borderId="63" xfId="1" applyFont="1" applyFill="1" applyBorder="1" applyAlignment="1">
      <alignment horizontal="center" vertical="center"/>
    </xf>
    <xf numFmtId="176" fontId="6" fillId="0" borderId="21" xfId="1" applyNumberFormat="1" applyFont="1" applyFill="1" applyBorder="1" applyAlignment="1">
      <alignment horizontal="right" vertical="center"/>
    </xf>
    <xf numFmtId="176" fontId="6" fillId="0" borderId="17" xfId="1" applyNumberFormat="1" applyFont="1" applyFill="1" applyBorder="1" applyAlignment="1" applyProtection="1">
      <alignment vertical="center"/>
    </xf>
    <xf numFmtId="176" fontId="6" fillId="0" borderId="38" xfId="1" applyNumberFormat="1" applyFont="1" applyFill="1" applyBorder="1" applyAlignment="1" applyProtection="1">
      <alignment horizontal="right" vertical="center"/>
    </xf>
    <xf numFmtId="0" fontId="12" fillId="0" borderId="11" xfId="1" applyFont="1" applyFill="1" applyBorder="1" applyAlignment="1">
      <alignment horizontal="center" vertical="top"/>
    </xf>
    <xf numFmtId="0" fontId="12" fillId="0" borderId="24" xfId="1" applyFont="1" applyFill="1" applyBorder="1" applyAlignment="1">
      <alignment horizontal="center" vertical="top"/>
    </xf>
    <xf numFmtId="0" fontId="1" fillId="0" borderId="11" xfId="1" applyFont="1" applyFill="1" applyBorder="1" applyAlignment="1">
      <alignment horizontal="right"/>
    </xf>
    <xf numFmtId="0" fontId="12" fillId="0" borderId="63" xfId="1" applyFont="1" applyFill="1" applyBorder="1" applyAlignment="1">
      <alignment horizontal="right" vertical="top"/>
    </xf>
    <xf numFmtId="176" fontId="6" fillId="0" borderId="17" xfId="1" applyNumberFormat="1" applyFont="1" applyFill="1" applyBorder="1" applyAlignment="1">
      <alignment horizontal="right" vertical="center"/>
    </xf>
    <xf numFmtId="0" fontId="12" fillId="0" borderId="63" xfId="1" applyFont="1" applyFill="1" applyBorder="1" applyAlignment="1">
      <alignment horizontal="center" vertical="top"/>
    </xf>
    <xf numFmtId="0" fontId="1" fillId="0" borderId="0" xfId="1" quotePrefix="1" applyFont="1" applyFill="1" applyBorder="1" applyAlignment="1" applyProtection="1">
      <alignment horizontal="right"/>
    </xf>
    <xf numFmtId="179" fontId="12" fillId="0" borderId="11" xfId="1" applyNumberFormat="1" applyFont="1" applyFill="1" applyBorder="1" applyAlignment="1">
      <alignment horizontal="right" vertical="center"/>
    </xf>
    <xf numFmtId="179" fontId="12" fillId="0" borderId="24" xfId="1" applyNumberFormat="1" applyFont="1" applyFill="1" applyBorder="1" applyAlignment="1">
      <alignment horizontal="right" vertical="center"/>
    </xf>
    <xf numFmtId="176" fontId="12" fillId="0" borderId="63" xfId="1" applyNumberFormat="1" applyFont="1" applyFill="1" applyBorder="1" applyAlignment="1">
      <alignment horizontal="right" vertical="center"/>
    </xf>
    <xf numFmtId="176" fontId="12" fillId="0" borderId="39" xfId="1" applyNumberFormat="1" applyFont="1" applyFill="1" applyBorder="1" applyAlignment="1"/>
    <xf numFmtId="176" fontId="12" fillId="0" borderId="28" xfId="1" applyNumberFormat="1" applyFont="1" applyFill="1" applyBorder="1" applyAlignment="1">
      <alignment vertical="center"/>
    </xf>
    <xf numFmtId="180" fontId="12" fillId="0" borderId="11" xfId="1" applyNumberFormat="1" applyFont="1" applyFill="1" applyBorder="1" applyAlignment="1">
      <alignment vertical="top"/>
    </xf>
    <xf numFmtId="180" fontId="12" fillId="0" borderId="0" xfId="1" applyNumberFormat="1" applyFont="1" applyFill="1" applyBorder="1" applyAlignment="1">
      <alignment horizontal="center" vertical="center"/>
    </xf>
    <xf numFmtId="0" fontId="1" fillId="0" borderId="0" xfId="1" quotePrefix="1" applyFont="1" applyFill="1" applyBorder="1" applyAlignment="1" applyProtection="1"/>
    <xf numFmtId="0" fontId="12" fillId="0" borderId="0" xfId="1" applyFont="1" applyFill="1" applyBorder="1" applyAlignment="1">
      <alignment horizontal="center" vertical="top"/>
    </xf>
    <xf numFmtId="0" fontId="12" fillId="0" borderId="40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horizontal="right" vertical="top"/>
    </xf>
    <xf numFmtId="0" fontId="12" fillId="0" borderId="2" xfId="1" applyFont="1" applyFill="1" applyBorder="1" applyAlignment="1">
      <alignment horizontal="center" vertical="top"/>
    </xf>
    <xf numFmtId="176" fontId="1" fillId="0" borderId="0" xfId="1" applyNumberFormat="1" applyFont="1" applyFill="1" applyBorder="1" applyAlignment="1" applyProtection="1"/>
    <xf numFmtId="176" fontId="12" fillId="0" borderId="86" xfId="1" applyNumberFormat="1" applyFont="1" applyFill="1" applyBorder="1" applyAlignment="1" applyProtection="1"/>
    <xf numFmtId="176" fontId="12" fillId="0" borderId="86" xfId="1" applyNumberFormat="1" applyFont="1" applyFill="1" applyBorder="1"/>
    <xf numFmtId="176" fontId="12" fillId="0" borderId="86" xfId="1" applyNumberFormat="1" applyFont="1" applyFill="1" applyBorder="1" applyAlignment="1">
      <alignment horizontal="right"/>
    </xf>
    <xf numFmtId="176" fontId="12" fillId="0" borderId="86" xfId="1" applyNumberFormat="1" applyFont="1" applyFill="1" applyBorder="1" applyAlignment="1" applyProtection="1">
      <alignment vertical="center"/>
    </xf>
    <xf numFmtId="176" fontId="12" fillId="0" borderId="86" xfId="1" applyNumberFormat="1" applyFont="1" applyFill="1" applyBorder="1" applyAlignment="1">
      <alignment vertical="center"/>
    </xf>
    <xf numFmtId="176" fontId="12" fillId="0" borderId="86" xfId="1" quotePrefix="1" applyNumberFormat="1" applyFont="1" applyFill="1" applyBorder="1" applyAlignment="1" applyProtection="1">
      <alignment vertical="center"/>
    </xf>
    <xf numFmtId="176" fontId="12" fillId="0" borderId="86" xfId="1" applyNumberFormat="1" applyFont="1" applyFill="1" applyBorder="1" applyAlignment="1"/>
    <xf numFmtId="176" fontId="12" fillId="0" borderId="86" xfId="1" applyNumberFormat="1" applyFont="1" applyFill="1" applyBorder="1" applyAlignment="1">
      <alignment horizontal="right" vertical="center"/>
    </xf>
    <xf numFmtId="176" fontId="19" fillId="0" borderId="51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>
      <alignment horizontal="distributed" vertical="center"/>
    </xf>
    <xf numFmtId="176" fontId="12" fillId="0" borderId="39" xfId="1" applyNumberFormat="1" applyFont="1" applyFill="1" applyBorder="1" applyAlignment="1" applyProtection="1">
      <alignment vertical="center"/>
    </xf>
    <xf numFmtId="0" fontId="1" fillId="0" borderId="20" xfId="1" applyFont="1" applyFill="1" applyBorder="1" applyAlignment="1">
      <alignment vertical="center"/>
    </xf>
    <xf numFmtId="0" fontId="1" fillId="0" borderId="89" xfId="1" applyFont="1" applyFill="1" applyBorder="1" applyAlignment="1">
      <alignment vertical="center"/>
    </xf>
    <xf numFmtId="180" fontId="12" fillId="0" borderId="0" xfId="1" applyNumberFormat="1" applyFont="1" applyFill="1" applyBorder="1" applyAlignment="1">
      <alignment horizontal="left" vertical="center"/>
    </xf>
    <xf numFmtId="176" fontId="12" fillId="0" borderId="28" xfId="1" applyNumberFormat="1" applyFont="1" applyFill="1" applyBorder="1" applyAlignment="1" applyProtection="1">
      <alignment vertical="center"/>
    </xf>
    <xf numFmtId="176" fontId="12" fillId="0" borderId="11" xfId="1" applyNumberFormat="1" applyFont="1" applyFill="1" applyBorder="1" applyAlignment="1" applyProtection="1">
      <alignment vertical="center"/>
    </xf>
    <xf numFmtId="0" fontId="1" fillId="0" borderId="28" xfId="1" applyFont="1" applyFill="1" applyBorder="1" applyAlignment="1">
      <alignment vertical="center"/>
    </xf>
    <xf numFmtId="0" fontId="1" fillId="0" borderId="88" xfId="1" applyFont="1" applyFill="1" applyBorder="1" applyAlignment="1">
      <alignment vertical="center"/>
    </xf>
    <xf numFmtId="180" fontId="12" fillId="0" borderId="11" xfId="1" applyNumberFormat="1" applyFont="1" applyFill="1" applyBorder="1" applyAlignment="1">
      <alignment horizontal="left" vertical="center"/>
    </xf>
    <xf numFmtId="180" fontId="12" fillId="0" borderId="17" xfId="1" applyNumberFormat="1" applyFont="1" applyFill="1" applyBorder="1" applyAlignment="1">
      <alignment horizontal="left" vertical="center"/>
    </xf>
    <xf numFmtId="176" fontId="12" fillId="0" borderId="48" xfId="1" applyNumberFormat="1" applyFont="1" applyFill="1" applyBorder="1" applyAlignment="1" applyProtection="1">
      <alignment vertical="center"/>
    </xf>
    <xf numFmtId="176" fontId="12" fillId="0" borderId="1" xfId="1" applyNumberFormat="1" applyFont="1" applyFill="1" applyBorder="1" applyAlignment="1" applyProtection="1">
      <alignment vertical="center"/>
    </xf>
    <xf numFmtId="0" fontId="12" fillId="0" borderId="75" xfId="1" applyFont="1" applyFill="1" applyBorder="1" applyAlignment="1">
      <alignment horizontal="center" vertical="center"/>
    </xf>
    <xf numFmtId="0" fontId="1" fillId="0" borderId="102" xfId="1" applyFont="1" applyFill="1" applyBorder="1" applyAlignment="1">
      <alignment vertical="center"/>
    </xf>
    <xf numFmtId="176" fontId="12" fillId="0" borderId="48" xfId="1" applyNumberFormat="1" applyFont="1" applyFill="1" applyBorder="1" applyAlignment="1">
      <alignment vertical="center"/>
    </xf>
    <xf numFmtId="180" fontId="12" fillId="0" borderId="1" xfId="1" applyNumberFormat="1" applyFont="1" applyFill="1" applyBorder="1" applyAlignment="1">
      <alignment horizontal="left" vertical="center"/>
    </xf>
    <xf numFmtId="176" fontId="12" fillId="0" borderId="0" xfId="1" applyNumberFormat="1" applyFont="1" applyFill="1" applyBorder="1" applyAlignment="1" applyProtection="1">
      <alignment vertical="center"/>
    </xf>
    <xf numFmtId="179" fontId="12" fillId="0" borderId="0" xfId="1" applyNumberFormat="1" applyFont="1" applyFill="1" applyBorder="1" applyAlignment="1" applyProtection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176" fontId="12" fillId="0" borderId="0" xfId="1" applyNumberFormat="1" applyFont="1" applyFill="1" applyBorder="1" applyAlignment="1">
      <alignment horizontal="distributed" vertical="center" shrinkToFit="1"/>
    </xf>
    <xf numFmtId="176" fontId="12" fillId="0" borderId="0" xfId="1" applyNumberFormat="1" applyFont="1" applyFill="1" applyBorder="1" applyAlignment="1">
      <alignment horizontal="center" vertical="center"/>
    </xf>
    <xf numFmtId="0" fontId="1" fillId="0" borderId="50" xfId="1" applyFont="1" applyFill="1" applyBorder="1"/>
    <xf numFmtId="176" fontId="12" fillId="0" borderId="20" xfId="1" applyNumberFormat="1" applyFont="1" applyFill="1" applyBorder="1" applyAlignment="1" applyProtection="1">
      <alignment horizontal="right" vertical="top"/>
    </xf>
    <xf numFmtId="176" fontId="12" fillId="0" borderId="17" xfId="1" applyNumberFormat="1" applyFont="1" applyFill="1" applyBorder="1" applyAlignment="1" applyProtection="1">
      <alignment horizontal="right" vertical="top"/>
    </xf>
    <xf numFmtId="176" fontId="12" fillId="0" borderId="21" xfId="1" applyNumberFormat="1" applyFont="1" applyFill="1" applyBorder="1" applyAlignment="1" applyProtection="1">
      <alignment horizontal="right" vertical="top"/>
    </xf>
    <xf numFmtId="176" fontId="12" fillId="0" borderId="17" xfId="1" applyNumberFormat="1" applyFont="1" applyFill="1" applyBorder="1" applyAlignment="1"/>
    <xf numFmtId="176" fontId="12" fillId="0" borderId="20" xfId="1" quotePrefix="1" applyNumberFormat="1" applyFont="1" applyFill="1" applyBorder="1" applyAlignment="1" applyProtection="1"/>
    <xf numFmtId="176" fontId="12" fillId="0" borderId="20" xfId="1" applyNumberFormat="1" applyFont="1" applyFill="1" applyBorder="1" applyAlignment="1" applyProtection="1"/>
    <xf numFmtId="176" fontId="12" fillId="0" borderId="17" xfId="1" applyNumberFormat="1" applyFont="1" applyFill="1" applyBorder="1"/>
    <xf numFmtId="176" fontId="12" fillId="0" borderId="21" xfId="1" applyNumberFormat="1" applyFont="1" applyFill="1" applyBorder="1" applyAlignment="1">
      <alignment horizontal="right"/>
    </xf>
    <xf numFmtId="176" fontId="12" fillId="0" borderId="20" xfId="1" applyNumberFormat="1" applyFont="1" applyFill="1" applyBorder="1" applyAlignment="1">
      <alignment horizontal="right"/>
    </xf>
    <xf numFmtId="176" fontId="12" fillId="0" borderId="14" xfId="1" quotePrefix="1" applyNumberFormat="1" applyFont="1" applyFill="1" applyBorder="1" applyAlignment="1" applyProtection="1"/>
    <xf numFmtId="0" fontId="12" fillId="0" borderId="9" xfId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/>
    </xf>
    <xf numFmtId="176" fontId="12" fillId="0" borderId="14" xfId="1" applyNumberFormat="1" applyFont="1" applyFill="1" applyBorder="1" applyAlignment="1" applyProtection="1">
      <alignment vertical="center"/>
    </xf>
    <xf numFmtId="176" fontId="12" fillId="0" borderId="9" xfId="1" applyNumberFormat="1" applyFont="1" applyFill="1" applyBorder="1" applyAlignment="1" applyProtection="1">
      <alignment vertical="center"/>
    </xf>
    <xf numFmtId="176" fontId="12" fillId="0" borderId="46" xfId="1" applyNumberFormat="1" applyFont="1" applyFill="1" applyBorder="1" applyAlignment="1" applyProtection="1">
      <alignment vertical="center"/>
    </xf>
    <xf numFmtId="176" fontId="12" fillId="0" borderId="42" xfId="1" applyNumberFormat="1" applyFont="1" applyFill="1" applyBorder="1" applyAlignment="1" applyProtection="1">
      <alignment vertical="center"/>
    </xf>
    <xf numFmtId="176" fontId="12" fillId="0" borderId="51" xfId="1" applyNumberFormat="1" applyFont="1" applyFill="1" applyBorder="1" applyAlignment="1" applyProtection="1"/>
    <xf numFmtId="176" fontId="6" fillId="0" borderId="0" xfId="1" quotePrefix="1" applyNumberFormat="1" applyFont="1" applyFill="1" applyBorder="1" applyAlignment="1" applyProtection="1"/>
    <xf numFmtId="176" fontId="6" fillId="0" borderId="0" xfId="1" applyNumberFormat="1" applyFont="1" applyFill="1" applyBorder="1" applyAlignment="1" applyProtection="1"/>
    <xf numFmtId="176" fontId="12" fillId="0" borderId="0" xfId="1" applyNumberFormat="1" applyFont="1" applyFill="1"/>
    <xf numFmtId="176" fontId="6" fillId="0" borderId="0" xfId="1" applyNumberFormat="1" applyFont="1" applyFill="1"/>
    <xf numFmtId="0" fontId="6" fillId="0" borderId="0" xfId="1" applyFont="1" applyFill="1"/>
    <xf numFmtId="0" fontId="1" fillId="0" borderId="0" xfId="1" applyFont="1" applyFill="1" applyAlignment="1"/>
    <xf numFmtId="0" fontId="3" fillId="0" borderId="1" xfId="1" applyFont="1" applyFill="1" applyBorder="1"/>
    <xf numFmtId="0" fontId="1" fillId="0" borderId="1" xfId="1" applyFont="1" applyFill="1" applyBorder="1"/>
    <xf numFmtId="0" fontId="1" fillId="0" borderId="1" xfId="1" applyFont="1" applyFill="1" applyBorder="1" applyAlignment="1"/>
    <xf numFmtId="0" fontId="7" fillId="0" borderId="2" xfId="1" applyFont="1" applyFill="1" applyBorder="1" applyAlignment="1" applyProtection="1">
      <alignment horizontal="left" vertical="center" indent="3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left" vertical="center" indent="3"/>
    </xf>
    <xf numFmtId="0" fontId="1" fillId="0" borderId="2" xfId="1" applyFont="1" applyFill="1" applyBorder="1" applyAlignment="1" applyProtection="1"/>
    <xf numFmtId="0" fontId="1" fillId="0" borderId="10" xfId="1" applyFont="1" applyFill="1" applyBorder="1" applyAlignment="1" applyProtection="1">
      <alignment horizontal="distributed" vertical="center"/>
    </xf>
    <xf numFmtId="0" fontId="1" fillId="0" borderId="11" xfId="1" applyFont="1" applyFill="1" applyBorder="1" applyAlignment="1" applyProtection="1">
      <alignment horizontal="distributed" vertical="center"/>
    </xf>
    <xf numFmtId="0" fontId="9" fillId="0" borderId="15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right"/>
    </xf>
    <xf numFmtId="0" fontId="10" fillId="0" borderId="16" xfId="1" quotePrefix="1" applyFont="1" applyFill="1" applyBorder="1" applyAlignment="1" applyProtection="1">
      <alignment horizontal="right"/>
    </xf>
    <xf numFmtId="0" fontId="10" fillId="0" borderId="17" xfId="1" quotePrefix="1" applyFont="1" applyFill="1" applyBorder="1" applyAlignment="1" applyProtection="1">
      <alignment horizontal="right"/>
    </xf>
    <xf numFmtId="0" fontId="10" fillId="0" borderId="18" xfId="1" applyFont="1" applyFill="1" applyBorder="1" applyAlignment="1" applyProtection="1">
      <alignment horizontal="right"/>
    </xf>
    <xf numFmtId="0" fontId="10" fillId="0" borderId="17" xfId="1" applyFont="1" applyFill="1" applyBorder="1" applyAlignment="1" applyProtection="1">
      <alignment horizontal="right"/>
    </xf>
    <xf numFmtId="0" fontId="10" fillId="0" borderId="19" xfId="1" quotePrefix="1" applyFont="1" applyFill="1" applyBorder="1" applyAlignment="1" applyProtection="1">
      <alignment horizontal="right"/>
    </xf>
    <xf numFmtId="0" fontId="10" fillId="0" borderId="17" xfId="1" applyFont="1" applyFill="1" applyBorder="1" applyAlignment="1">
      <alignment horizontal="right"/>
    </xf>
    <xf numFmtId="0" fontId="10" fillId="0" borderId="22" xfId="1" applyFont="1" applyFill="1" applyBorder="1" applyAlignment="1" applyProtection="1">
      <alignment horizontal="right"/>
    </xf>
    <xf numFmtId="0" fontId="10" fillId="0" borderId="0" xfId="1" applyFont="1" applyFill="1" applyBorder="1" applyAlignment="1" applyProtection="1">
      <alignment horizontal="right"/>
    </xf>
    <xf numFmtId="0" fontId="10" fillId="0" borderId="0" xfId="1" applyFont="1" applyFill="1" applyAlignment="1">
      <alignment horizontal="right"/>
    </xf>
    <xf numFmtId="176" fontId="1" fillId="0" borderId="25" xfId="1" applyNumberFormat="1" applyFont="1" applyFill="1" applyBorder="1" applyAlignment="1" applyProtection="1">
      <alignment vertical="center"/>
    </xf>
    <xf numFmtId="177" fontId="1" fillId="0" borderId="25" xfId="1" applyNumberFormat="1" applyFont="1" applyFill="1" applyBorder="1" applyAlignment="1" applyProtection="1">
      <alignment vertical="center"/>
    </xf>
    <xf numFmtId="177" fontId="1" fillId="0" borderId="26" xfId="1" quotePrefix="1" applyNumberFormat="1" applyFont="1" applyFill="1" applyBorder="1" applyAlignment="1" applyProtection="1">
      <alignment horizontal="right" vertical="center" shrinkToFit="1"/>
    </xf>
    <xf numFmtId="177" fontId="1" fillId="0" borderId="28" xfId="1" applyNumberFormat="1" applyFont="1" applyFill="1" applyBorder="1" applyAlignment="1" applyProtection="1">
      <alignment vertical="center"/>
    </xf>
    <xf numFmtId="177" fontId="1" fillId="0" borderId="29" xfId="1" applyNumberFormat="1" applyFont="1" applyFill="1" applyBorder="1" applyAlignment="1" applyProtection="1">
      <alignment vertical="center"/>
    </xf>
    <xf numFmtId="177" fontId="1" fillId="0" borderId="10" xfId="1" quotePrefix="1" applyNumberFormat="1" applyFont="1" applyFill="1" applyBorder="1" applyAlignment="1" applyProtection="1">
      <alignment vertical="center"/>
    </xf>
    <xf numFmtId="0" fontId="1" fillId="0" borderId="19" xfId="1" quotePrefix="1" applyFont="1" applyFill="1" applyBorder="1" applyAlignment="1" applyProtection="1"/>
    <xf numFmtId="177" fontId="1" fillId="0" borderId="15" xfId="1" applyNumberFormat="1" applyFont="1" applyFill="1" applyBorder="1" applyAlignment="1" applyProtection="1">
      <alignment vertical="center"/>
    </xf>
    <xf numFmtId="0" fontId="1" fillId="0" borderId="27" xfId="1" quotePrefix="1" applyFont="1" applyFill="1" applyBorder="1" applyAlignment="1" applyProtection="1"/>
    <xf numFmtId="0" fontId="1" fillId="0" borderId="30" xfId="1" applyFont="1" applyFill="1" applyBorder="1" applyAlignment="1" applyProtection="1"/>
    <xf numFmtId="177" fontId="1" fillId="0" borderId="10" xfId="1" applyNumberFormat="1" applyFont="1" applyFill="1" applyBorder="1" applyAlignment="1" applyProtection="1">
      <alignment vertical="center"/>
    </xf>
    <xf numFmtId="177" fontId="1" fillId="0" borderId="25" xfId="1" quotePrefix="1" applyNumberFormat="1" applyFont="1" applyFill="1" applyBorder="1" applyAlignment="1" applyProtection="1">
      <alignment vertical="center"/>
    </xf>
    <xf numFmtId="176" fontId="1" fillId="0" borderId="10" xfId="1" applyNumberFormat="1" applyFont="1" applyFill="1" applyBorder="1" applyAlignment="1" applyProtection="1">
      <alignment vertical="center"/>
    </xf>
    <xf numFmtId="177" fontId="1" fillId="0" borderId="31" xfId="1" applyNumberFormat="1" applyFont="1" applyFill="1" applyBorder="1" applyAlignment="1" applyProtection="1">
      <alignment vertical="center"/>
    </xf>
    <xf numFmtId="0" fontId="1" fillId="0" borderId="16" xfId="1" applyFont="1" applyFill="1" applyBorder="1" applyAlignment="1" applyProtection="1">
      <alignment horizontal="distributed" vertical="center" wrapText="1" shrinkToFit="1"/>
    </xf>
    <xf numFmtId="0" fontId="1" fillId="0" borderId="10" xfId="1" applyFont="1" applyFill="1" applyBorder="1" applyAlignment="1">
      <alignment vertical="center" wrapText="1" shrinkToFit="1"/>
    </xf>
    <xf numFmtId="0" fontId="1" fillId="0" borderId="23" xfId="1" applyFont="1" applyFill="1" applyBorder="1" applyAlignment="1" applyProtection="1">
      <alignment horizontal="distributed" vertical="center" wrapText="1" shrinkToFit="1"/>
    </xf>
    <xf numFmtId="0" fontId="1" fillId="0" borderId="2" xfId="1" quotePrefix="1" applyFont="1" applyFill="1" applyBorder="1" applyAlignment="1" applyProtection="1"/>
    <xf numFmtId="176" fontId="1" fillId="0" borderId="10" xfId="1" quotePrefix="1" applyNumberFormat="1" applyFont="1" applyFill="1" applyBorder="1" applyAlignment="1" applyProtection="1">
      <alignment vertical="center"/>
    </xf>
    <xf numFmtId="176" fontId="10" fillId="0" borderId="20" xfId="1" applyNumberFormat="1" applyFont="1" applyFill="1" applyBorder="1"/>
    <xf numFmtId="176" fontId="1" fillId="0" borderId="17" xfId="1" applyNumberFormat="1" applyFont="1" applyFill="1" applyBorder="1"/>
    <xf numFmtId="0" fontId="1" fillId="0" borderId="38" xfId="1" applyFont="1" applyFill="1" applyBorder="1" applyAlignment="1" applyProtection="1"/>
    <xf numFmtId="0" fontId="1" fillId="0" borderId="20" xfId="1" applyFont="1" applyFill="1" applyBorder="1" applyAlignment="1"/>
    <xf numFmtId="0" fontId="1" fillId="0" borderId="10" xfId="1" applyFont="1" applyFill="1" applyBorder="1" applyAlignment="1" applyProtection="1">
      <alignment vertical="center"/>
    </xf>
    <xf numFmtId="176" fontId="10" fillId="0" borderId="39" xfId="1" applyNumberFormat="1" applyFont="1" applyFill="1" applyBorder="1"/>
    <xf numFmtId="176" fontId="1" fillId="0" borderId="0" xfId="1" applyNumberFormat="1" applyFont="1" applyFill="1" applyBorder="1"/>
    <xf numFmtId="0" fontId="1" fillId="0" borderId="30" xfId="1" applyFont="1" applyFill="1" applyBorder="1" applyAlignment="1"/>
    <xf numFmtId="0" fontId="1" fillId="0" borderId="28" xfId="1" applyFont="1" applyFill="1" applyBorder="1" applyAlignment="1"/>
    <xf numFmtId="0" fontId="1" fillId="0" borderId="25" xfId="1" applyFont="1" applyFill="1" applyBorder="1" applyAlignment="1" applyProtection="1">
      <alignment vertical="center"/>
    </xf>
    <xf numFmtId="0" fontId="1" fillId="0" borderId="27" xfId="1" applyFont="1" applyFill="1" applyBorder="1" applyAlignment="1" applyProtection="1">
      <alignment horizontal="distributed" vertical="center"/>
    </xf>
    <xf numFmtId="0" fontId="1" fillId="0" borderId="14" xfId="1" applyFont="1" applyFill="1" applyBorder="1" applyAlignment="1" applyProtection="1">
      <alignment vertical="center"/>
    </xf>
    <xf numFmtId="0" fontId="1" fillId="0" borderId="9" xfId="1" applyFont="1" applyFill="1" applyBorder="1" applyAlignment="1">
      <alignment vertical="center"/>
    </xf>
    <xf numFmtId="0" fontId="10" fillId="0" borderId="39" xfId="1" applyFont="1" applyFill="1" applyBorder="1"/>
    <xf numFmtId="0" fontId="1" fillId="0" borderId="0" xfId="1" applyFont="1" applyFill="1" applyBorder="1" applyAlignment="1">
      <alignment horizontal="right"/>
    </xf>
    <xf numFmtId="0" fontId="10" fillId="0" borderId="0" xfId="1" quotePrefix="1" applyFont="1" applyFill="1" applyBorder="1"/>
    <xf numFmtId="0" fontId="1" fillId="0" borderId="2" xfId="1" applyFont="1" applyFill="1" applyBorder="1"/>
    <xf numFmtId="0" fontId="1" fillId="0" borderId="0" xfId="1" applyFont="1" applyFill="1" applyAlignment="1">
      <alignment horizontal="right"/>
    </xf>
    <xf numFmtId="0" fontId="1" fillId="0" borderId="40" xfId="1" applyFont="1" applyFill="1" applyBorder="1"/>
    <xf numFmtId="176" fontId="10" fillId="0" borderId="0" xfId="1" applyNumberFormat="1" applyFont="1" applyFill="1" applyBorder="1" applyAlignment="1" applyProtection="1"/>
    <xf numFmtId="176" fontId="1" fillId="0" borderId="0" xfId="1" applyNumberFormat="1" applyFont="1" applyFill="1" applyBorder="1" applyAlignment="1">
      <alignment horizontal="center"/>
    </xf>
    <xf numFmtId="0" fontId="1" fillId="0" borderId="24" xfId="1" applyFont="1" applyFill="1" applyBorder="1"/>
    <xf numFmtId="176" fontId="1" fillId="0" borderId="43" xfId="1" applyNumberFormat="1" applyFont="1" applyFill="1" applyBorder="1" applyAlignment="1" applyProtection="1">
      <alignment vertical="center"/>
    </xf>
    <xf numFmtId="177" fontId="1" fillId="0" borderId="43" xfId="1" quotePrefix="1" applyNumberFormat="1" applyFont="1" applyFill="1" applyBorder="1" applyAlignment="1" applyProtection="1">
      <alignment vertical="center"/>
    </xf>
    <xf numFmtId="177" fontId="1" fillId="0" borderId="46" xfId="1" applyNumberFormat="1" applyFont="1" applyFill="1" applyBorder="1" applyAlignment="1" applyProtection="1">
      <alignment vertical="center"/>
    </xf>
    <xf numFmtId="176" fontId="1" fillId="0" borderId="47" xfId="1" applyNumberFormat="1" applyFont="1" applyFill="1" applyBorder="1" applyAlignment="1" applyProtection="1">
      <alignment vertical="center"/>
    </xf>
    <xf numFmtId="0" fontId="10" fillId="0" borderId="49" xfId="1" applyFont="1" applyFill="1" applyBorder="1" applyAlignment="1" applyProtection="1">
      <alignment horizontal="right"/>
    </xf>
    <xf numFmtId="0" fontId="1" fillId="0" borderId="50" xfId="1" applyFont="1" applyFill="1" applyBorder="1" applyAlignment="1" applyProtection="1"/>
    <xf numFmtId="0" fontId="12" fillId="0" borderId="51" xfId="1" applyFont="1" applyFill="1" applyBorder="1" applyAlignment="1" applyProtection="1">
      <alignment horizontal="distributed" vertical="center"/>
    </xf>
    <xf numFmtId="0" fontId="12" fillId="0" borderId="51" xfId="1" applyFont="1" applyFill="1" applyBorder="1" applyAlignment="1">
      <alignment horizontal="distributed" vertical="center"/>
    </xf>
    <xf numFmtId="0" fontId="12" fillId="0" borderId="51" xfId="1" applyFont="1" applyFill="1" applyBorder="1" applyAlignment="1" applyProtection="1"/>
    <xf numFmtId="0" fontId="12" fillId="0" borderId="51" xfId="1" quotePrefix="1" applyFont="1" applyFill="1" applyBorder="1" applyAlignment="1" applyProtection="1"/>
    <xf numFmtId="0" fontId="1" fillId="0" borderId="51" xfId="1" applyFont="1" applyFill="1" applyBorder="1" applyAlignment="1">
      <alignment horizontal="distributed" vertical="center"/>
    </xf>
    <xf numFmtId="0" fontId="1" fillId="0" borderId="51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12" fillId="0" borderId="0" xfId="1" applyFont="1" applyFill="1" applyBorder="1" applyAlignment="1" applyProtection="1"/>
    <xf numFmtId="0" fontId="10" fillId="0" borderId="0" xfId="1" applyFont="1" applyFill="1" applyBorder="1" applyAlignment="1">
      <alignment horizontal="right"/>
    </xf>
    <xf numFmtId="0" fontId="12" fillId="0" borderId="0" xfId="1" applyFont="1" applyFill="1" applyBorder="1"/>
    <xf numFmtId="0" fontId="12" fillId="0" borderId="0" xfId="1" applyFont="1" applyFill="1"/>
    <xf numFmtId="0" fontId="1" fillId="0" borderId="52" xfId="1" applyFont="1" applyFill="1" applyBorder="1" applyAlignment="1" applyProtection="1">
      <alignment horizontal="distributed" vertical="center"/>
    </xf>
    <xf numFmtId="0" fontId="10" fillId="0" borderId="28" xfId="1" applyFont="1" applyFill="1" applyBorder="1" applyAlignment="1" applyProtection="1">
      <alignment horizontal="distributed" vertical="center"/>
    </xf>
    <xf numFmtId="0" fontId="13" fillId="0" borderId="2" xfId="1" applyFont="1" applyFill="1" applyBorder="1" applyAlignment="1" applyProtection="1"/>
    <xf numFmtId="0" fontId="1" fillId="0" borderId="50" xfId="1" quotePrefix="1" applyFont="1" applyFill="1" applyBorder="1" applyAlignment="1" applyProtection="1">
      <alignment horizontal="distributed" vertical="center"/>
    </xf>
    <xf numFmtId="0" fontId="1" fillId="0" borderId="0" xfId="1" applyFont="1" applyFill="1" applyBorder="1" applyAlignment="1" applyProtection="1">
      <alignment horizontal="distributed" vertical="center"/>
    </xf>
    <xf numFmtId="0" fontId="1" fillId="0" borderId="43" xfId="1" applyFont="1" applyFill="1" applyBorder="1" applyAlignment="1" applyProtection="1">
      <alignment horizontal="right"/>
    </xf>
    <xf numFmtId="0" fontId="10" fillId="0" borderId="21" xfId="1" applyFont="1" applyFill="1" applyBorder="1" applyAlignment="1" applyProtection="1">
      <alignment horizontal="right"/>
    </xf>
    <xf numFmtId="0" fontId="1" fillId="0" borderId="54" xfId="1" applyFont="1" applyFill="1" applyBorder="1" applyAlignment="1" applyProtection="1">
      <alignment horizontal="right"/>
    </xf>
    <xf numFmtId="177" fontId="1" fillId="0" borderId="14" xfId="1" applyNumberFormat="1" applyFont="1" applyFill="1" applyBorder="1" applyAlignment="1" applyProtection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/>
    <xf numFmtId="177" fontId="1" fillId="0" borderId="25" xfId="1" applyNumberFormat="1" applyFont="1" applyFill="1" applyBorder="1" applyAlignment="1" applyProtection="1">
      <alignment horizontal="right" vertical="center"/>
    </xf>
    <xf numFmtId="177" fontId="1" fillId="0" borderId="54" xfId="1" applyNumberFormat="1" applyFont="1" applyFill="1" applyBorder="1" applyAlignment="1" applyProtection="1">
      <alignment vertical="center"/>
    </xf>
    <xf numFmtId="177" fontId="1" fillId="0" borderId="25" xfId="1" quotePrefix="1" applyNumberFormat="1" applyFont="1" applyFill="1" applyBorder="1" applyAlignment="1" applyProtection="1">
      <alignment horizontal="right" vertical="center" shrinkToFit="1"/>
    </xf>
    <xf numFmtId="177" fontId="1" fillId="0" borderId="52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/>
    <xf numFmtId="0" fontId="14" fillId="0" borderId="0" xfId="1" applyFont="1" applyFill="1" applyBorder="1" applyAlignment="1">
      <alignment horizontal="distributed" vertical="center"/>
    </xf>
    <xf numFmtId="0" fontId="1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distributed" vertical="center" wrapText="1"/>
    </xf>
    <xf numFmtId="0" fontId="1" fillId="0" borderId="64" xfId="1" applyFont="1" applyFill="1" applyBorder="1" applyAlignment="1">
      <alignment vertical="center"/>
    </xf>
    <xf numFmtId="177" fontId="1" fillId="0" borderId="67" xfId="1" applyNumberFormat="1" applyFont="1" applyFill="1" applyBorder="1" applyAlignment="1">
      <alignment horizontal="right" vertical="center"/>
    </xf>
    <xf numFmtId="177" fontId="1" fillId="0" borderId="72" xfId="1" applyNumberFormat="1" applyFont="1" applyFill="1" applyBorder="1" applyAlignment="1">
      <alignment horizontal="right" vertical="center"/>
    </xf>
    <xf numFmtId="0" fontId="1" fillId="0" borderId="51" xfId="1" applyFont="1" applyFill="1" applyBorder="1"/>
    <xf numFmtId="0" fontId="1" fillId="0" borderId="78" xfId="1" applyFont="1" applyFill="1" applyBorder="1"/>
    <xf numFmtId="0" fontId="1" fillId="0" borderId="25" xfId="1" applyFont="1" applyFill="1" applyBorder="1" applyAlignment="1">
      <alignment vertical="center"/>
    </xf>
    <xf numFmtId="177" fontId="1" fillId="0" borderId="25" xfId="1" applyNumberFormat="1" applyFont="1" applyFill="1" applyBorder="1" applyAlignment="1">
      <alignment horizontal="right" vertical="center"/>
    </xf>
    <xf numFmtId="0" fontId="1" fillId="0" borderId="79" xfId="1" applyFont="1" applyFill="1" applyBorder="1" applyAlignment="1">
      <alignment vertical="center"/>
    </xf>
    <xf numFmtId="177" fontId="1" fillId="0" borderId="43" xfId="1" applyNumberFormat="1" applyFont="1" applyFill="1" applyBorder="1" applyAlignment="1">
      <alignment horizontal="right" vertical="center"/>
    </xf>
    <xf numFmtId="0" fontId="1" fillId="0" borderId="76" xfId="1" applyFont="1" applyFill="1" applyBorder="1" applyAlignment="1" applyProtection="1">
      <alignment vertical="center"/>
    </xf>
    <xf numFmtId="177" fontId="1" fillId="0" borderId="82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1" xfId="1" applyNumberFormat="1" applyFont="1" applyFill="1" applyBorder="1" applyAlignment="1">
      <alignment horizontal="right" vertical="center"/>
    </xf>
    <xf numFmtId="176" fontId="12" fillId="0" borderId="75" xfId="1" applyNumberFormat="1" applyFont="1" applyFill="1" applyBorder="1" applyAlignment="1">
      <alignment horizontal="right" vertical="center"/>
    </xf>
    <xf numFmtId="176" fontId="12" fillId="0" borderId="38" xfId="1" applyNumberFormat="1" applyFont="1" applyFill="1" applyBorder="1" applyAlignment="1" applyProtection="1">
      <alignment horizontal="right" vertical="center"/>
    </xf>
    <xf numFmtId="176" fontId="12" fillId="0" borderId="49" xfId="1" applyNumberFormat="1" applyFont="1" applyFill="1" applyBorder="1" applyAlignment="1" applyProtection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176" fontId="12" fillId="0" borderId="24" xfId="1" applyNumberFormat="1" applyFont="1" applyFill="1" applyBorder="1" applyAlignment="1">
      <alignment horizontal="right" vertical="center"/>
    </xf>
    <xf numFmtId="176" fontId="12" fillId="0" borderId="28" xfId="1" applyNumberFormat="1" applyFont="1" applyFill="1" applyBorder="1" applyAlignment="1" applyProtection="1">
      <alignment horizontal="right" vertical="center"/>
    </xf>
    <xf numFmtId="176" fontId="12" fillId="0" borderId="63" xfId="1" applyNumberFormat="1" applyFont="1" applyFill="1" applyBorder="1" applyAlignment="1" applyProtection="1">
      <alignment horizontal="right" vertical="center"/>
    </xf>
    <xf numFmtId="176" fontId="12" fillId="0" borderId="11" xfId="1" applyNumberFormat="1" applyFont="1" applyFill="1" applyBorder="1" applyAlignment="1" applyProtection="1">
      <alignment horizontal="distributed" vertical="center"/>
    </xf>
    <xf numFmtId="176" fontId="12" fillId="0" borderId="14" xfId="1" applyNumberFormat="1" applyFont="1" applyFill="1" applyBorder="1" applyAlignment="1" applyProtection="1">
      <alignment horizontal="distributed" vertical="center"/>
    </xf>
    <xf numFmtId="176" fontId="12" fillId="0" borderId="14" xfId="1" applyNumberFormat="1" applyFont="1" applyFill="1" applyBorder="1" applyAlignment="1" applyProtection="1">
      <alignment horizontal="right"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40" xfId="1" applyNumberFormat="1" applyFont="1" applyFill="1" applyBorder="1" applyAlignment="1">
      <alignment horizontal="right" vertical="center"/>
    </xf>
    <xf numFmtId="176" fontId="12" fillId="0" borderId="0" xfId="1" applyNumberFormat="1" applyFont="1" applyFill="1" applyBorder="1" applyAlignment="1" applyProtection="1">
      <alignment horizontal="right" vertical="center"/>
    </xf>
    <xf numFmtId="176" fontId="12" fillId="0" borderId="2" xfId="1" applyNumberFormat="1" applyFont="1" applyFill="1" applyBorder="1" applyAlignment="1" applyProtection="1">
      <alignment horizontal="right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180" fontId="12" fillId="0" borderId="11" xfId="1" applyNumberFormat="1" applyFont="1" applyFill="1" applyBorder="1" applyAlignment="1">
      <alignment horizontal="center" vertical="center"/>
    </xf>
    <xf numFmtId="176" fontId="12" fillId="0" borderId="86" xfId="1" applyNumberFormat="1" applyFont="1" applyFill="1" applyBorder="1" applyAlignment="1" applyProtection="1">
      <alignment horizontal="right" vertical="center"/>
    </xf>
    <xf numFmtId="176" fontId="19" fillId="0" borderId="11" xfId="1" applyNumberFormat="1" applyFont="1" applyFill="1" applyBorder="1" applyAlignment="1" applyProtection="1">
      <alignment horizontal="left" vertical="center"/>
    </xf>
    <xf numFmtId="176" fontId="12" fillId="0" borderId="0" xfId="1" applyNumberFormat="1" applyFont="1" applyFill="1" applyBorder="1" applyAlignment="1" applyProtection="1">
      <alignment horizontal="right"/>
    </xf>
    <xf numFmtId="176" fontId="12" fillId="0" borderId="13" xfId="1" applyNumberFormat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176" fontId="1" fillId="0" borderId="9" xfId="1" applyNumberFormat="1" applyFont="1" applyFill="1" applyBorder="1" applyAlignment="1" applyProtection="1">
      <alignment vertical="center"/>
    </xf>
    <xf numFmtId="176" fontId="12" fillId="0" borderId="0" xfId="1" applyNumberFormat="1" applyFont="1" applyFill="1" applyAlignment="1">
      <alignment horizontal="distributed"/>
    </xf>
    <xf numFmtId="176" fontId="19" fillId="0" borderId="3" xfId="1" applyNumberFormat="1" applyFont="1" applyFill="1" applyBorder="1" applyAlignment="1" applyProtection="1">
      <alignment horizontal="distributed" vertical="center"/>
    </xf>
    <xf numFmtId="176" fontId="19" fillId="0" borderId="4" xfId="1" applyNumberFormat="1" applyFont="1" applyFill="1" applyBorder="1" applyAlignment="1" applyProtection="1">
      <alignment horizontal="distributed" vertical="center"/>
    </xf>
    <xf numFmtId="176" fontId="19" fillId="0" borderId="84" xfId="1" applyNumberFormat="1" applyFont="1" applyFill="1" applyBorder="1" applyAlignment="1" applyProtection="1">
      <alignment horizontal="distributed" vertical="center"/>
    </xf>
    <xf numFmtId="176" fontId="19" fillId="0" borderId="85" xfId="1" applyNumberFormat="1" applyFont="1" applyFill="1" applyBorder="1" applyAlignment="1">
      <alignment horizontal="distributed" vertical="center"/>
    </xf>
    <xf numFmtId="176" fontId="19" fillId="0" borderId="4" xfId="1" applyNumberFormat="1" applyFont="1" applyFill="1" applyBorder="1" applyAlignment="1">
      <alignment horizontal="distributed" vertical="center"/>
    </xf>
    <xf numFmtId="176" fontId="19" fillId="0" borderId="84" xfId="1" applyNumberFormat="1" applyFont="1" applyFill="1" applyBorder="1" applyAlignment="1">
      <alignment horizontal="distributed" vertical="center"/>
    </xf>
    <xf numFmtId="176" fontId="19" fillId="0" borderId="85" xfId="1" applyNumberFormat="1" applyFont="1" applyFill="1" applyBorder="1" applyAlignment="1" applyProtection="1">
      <alignment horizontal="distributed" vertical="center"/>
    </xf>
    <xf numFmtId="176" fontId="19" fillId="0" borderId="7" xfId="1" applyNumberFormat="1" applyFont="1" applyFill="1" applyBorder="1" applyAlignment="1">
      <alignment horizontal="distributed" vertical="center"/>
    </xf>
    <xf numFmtId="176" fontId="12" fillId="0" borderId="13" xfId="1" applyNumberFormat="1" applyFont="1" applyFill="1" applyBorder="1" applyAlignment="1">
      <alignment vertical="center"/>
    </xf>
    <xf numFmtId="176" fontId="14" fillId="0" borderId="41" xfId="1" applyNumberFormat="1" applyFont="1" applyFill="1" applyBorder="1" applyAlignment="1" applyProtection="1">
      <alignment vertical="center"/>
    </xf>
    <xf numFmtId="176" fontId="14" fillId="0" borderId="45" xfId="1" applyNumberFormat="1" applyFont="1" applyFill="1" applyBorder="1" applyAlignment="1" applyProtection="1">
      <alignment vertical="center"/>
    </xf>
    <xf numFmtId="176" fontId="12" fillId="0" borderId="45" xfId="1" applyNumberFormat="1" applyFont="1" applyFill="1" applyBorder="1" applyAlignment="1">
      <alignment vertical="center"/>
    </xf>
    <xf numFmtId="179" fontId="12" fillId="0" borderId="46" xfId="1" applyNumberFormat="1" applyFont="1" applyFill="1" applyBorder="1" applyAlignment="1">
      <alignment vertical="center"/>
    </xf>
    <xf numFmtId="179" fontId="12" fillId="0" borderId="45" xfId="1" applyNumberFormat="1" applyFont="1" applyFill="1" applyBorder="1" applyAlignment="1">
      <alignment vertical="center"/>
    </xf>
    <xf numFmtId="176" fontId="12" fillId="0" borderId="46" xfId="1" applyNumberFormat="1" applyFont="1" applyFill="1" applyBorder="1" applyAlignment="1">
      <alignment vertical="center"/>
    </xf>
    <xf numFmtId="176" fontId="21" fillId="0" borderId="14" xfId="1" quotePrefix="1" applyNumberFormat="1" applyFont="1" applyFill="1" applyBorder="1" applyAlignment="1">
      <alignment vertical="center"/>
    </xf>
    <xf numFmtId="176" fontId="21" fillId="0" borderId="13" xfId="1" quotePrefix="1" applyNumberFormat="1" applyFont="1" applyFill="1" applyBorder="1" applyAlignment="1">
      <alignment vertical="center"/>
    </xf>
    <xf numFmtId="176" fontId="14" fillId="0" borderId="8" xfId="1" applyNumberFormat="1" applyFont="1" applyFill="1" applyBorder="1" applyAlignment="1" applyProtection="1">
      <alignment vertical="center"/>
    </xf>
    <xf numFmtId="176" fontId="14" fillId="0" borderId="13" xfId="1" applyNumberFormat="1" applyFont="1" applyFill="1" applyBorder="1" applyAlignment="1" applyProtection="1">
      <alignment vertical="center"/>
    </xf>
    <xf numFmtId="179" fontId="12" fillId="0" borderId="14" xfId="1" applyNumberFormat="1" applyFont="1" applyFill="1" applyBorder="1" applyAlignment="1">
      <alignment vertical="center"/>
    </xf>
    <xf numFmtId="179" fontId="12" fillId="0" borderId="13" xfId="1" applyNumberFormat="1" applyFont="1" applyFill="1" applyBorder="1" applyAlignment="1">
      <alignment vertical="center"/>
    </xf>
    <xf numFmtId="176" fontId="12" fillId="0" borderId="14" xfId="1" applyNumberFormat="1" applyFont="1" applyFill="1" applyBorder="1" applyAlignment="1">
      <alignment vertical="center"/>
    </xf>
    <xf numFmtId="176" fontId="19" fillId="0" borderId="85" xfId="1" applyNumberFormat="1" applyFont="1" applyFill="1" applyBorder="1" applyAlignment="1" applyProtection="1">
      <alignment horizontal="distributed" vertical="center" wrapText="1"/>
    </xf>
    <xf numFmtId="176" fontId="19" fillId="0" borderId="4" xfId="1" applyNumberFormat="1" applyFont="1" applyFill="1" applyBorder="1" applyAlignment="1" applyProtection="1">
      <alignment horizontal="distributed" vertical="center" wrapText="1"/>
    </xf>
    <xf numFmtId="176" fontId="19" fillId="0" borderId="7" xfId="1" applyNumberFormat="1" applyFont="1" applyFill="1" applyBorder="1" applyAlignment="1" applyProtection="1">
      <alignment horizontal="distributed" vertical="center" wrapText="1"/>
    </xf>
    <xf numFmtId="176" fontId="6" fillId="0" borderId="17" xfId="1" applyNumberFormat="1" applyFont="1" applyFill="1" applyBorder="1" applyAlignment="1" applyProtection="1">
      <alignment horizontal="right"/>
    </xf>
    <xf numFmtId="176" fontId="6" fillId="0" borderId="38" xfId="1" applyNumberFormat="1" applyFont="1" applyFill="1" applyBorder="1" applyAlignment="1" applyProtection="1">
      <alignment horizontal="right"/>
    </xf>
    <xf numFmtId="176" fontId="12" fillId="0" borderId="50" xfId="1" applyNumberFormat="1" applyFont="1" applyFill="1" applyBorder="1" applyAlignment="1" applyProtection="1">
      <alignment horizontal="distributed" vertical="center"/>
    </xf>
    <xf numFmtId="176" fontId="12" fillId="0" borderId="0" xfId="1" applyNumberFormat="1" applyFont="1" applyFill="1" applyBorder="1" applyAlignment="1" applyProtection="1">
      <alignment horizontal="distributed" vertical="center"/>
    </xf>
    <xf numFmtId="176" fontId="12" fillId="0" borderId="23" xfId="1" applyNumberFormat="1" applyFont="1" applyFill="1" applyBorder="1" applyAlignment="1" applyProtection="1">
      <alignment horizontal="distributed" vertical="center"/>
    </xf>
    <xf numFmtId="176" fontId="12" fillId="0" borderId="11" xfId="1" applyNumberFormat="1" applyFont="1" applyFill="1" applyBorder="1" applyAlignment="1" applyProtection="1">
      <alignment horizontal="distributed" vertical="center"/>
    </xf>
    <xf numFmtId="176" fontId="12" fillId="0" borderId="40" xfId="1" applyNumberFormat="1" applyFont="1" applyFill="1" applyBorder="1" applyAlignment="1">
      <alignment horizontal="distributed" vertical="center"/>
    </xf>
    <xf numFmtId="176" fontId="12" fillId="0" borderId="24" xfId="1" applyNumberFormat="1" applyFont="1" applyFill="1" applyBorder="1" applyAlignment="1">
      <alignment horizontal="distributed" vertical="center"/>
    </xf>
    <xf numFmtId="176" fontId="12" fillId="0" borderId="39" xfId="1" applyNumberFormat="1" applyFont="1" applyFill="1" applyBorder="1" applyAlignment="1" applyProtection="1">
      <alignment horizontal="right" vertical="center"/>
    </xf>
    <xf numFmtId="176" fontId="12" fillId="0" borderId="0" xfId="1" applyNumberFormat="1" applyFont="1" applyFill="1" applyBorder="1" applyAlignment="1" applyProtection="1">
      <alignment horizontal="right" vertical="center"/>
    </xf>
    <xf numFmtId="176" fontId="12" fillId="0" borderId="28" xfId="1" applyNumberFormat="1" applyFont="1" applyFill="1" applyBorder="1" applyAlignment="1" applyProtection="1">
      <alignment horizontal="right" vertical="center"/>
    </xf>
    <xf numFmtId="176" fontId="12" fillId="0" borderId="11" xfId="1" applyNumberFormat="1" applyFont="1" applyFill="1" applyBorder="1" applyAlignment="1" applyProtection="1">
      <alignment horizontal="right" vertical="center"/>
    </xf>
    <xf numFmtId="177" fontId="12" fillId="0" borderId="39" xfId="1" quotePrefix="1" applyNumberFormat="1" applyFont="1" applyFill="1" applyBorder="1" applyAlignment="1" applyProtection="1">
      <alignment horizontal="center" vertical="center"/>
    </xf>
    <xf numFmtId="177" fontId="12" fillId="0" borderId="87" xfId="1" quotePrefix="1" applyNumberFormat="1" applyFont="1" applyFill="1" applyBorder="1" applyAlignment="1" applyProtection="1">
      <alignment horizontal="center" vertical="center"/>
    </xf>
    <xf numFmtId="177" fontId="12" fillId="0" borderId="28" xfId="1" quotePrefix="1" applyNumberFormat="1" applyFont="1" applyFill="1" applyBorder="1" applyAlignment="1" applyProtection="1">
      <alignment horizontal="center" vertical="center"/>
    </xf>
    <xf numFmtId="177" fontId="12" fillId="0" borderId="88" xfId="1" quotePrefix="1" applyNumberFormat="1" applyFont="1" applyFill="1" applyBorder="1" applyAlignment="1" applyProtection="1">
      <alignment horizontal="center" vertical="center"/>
    </xf>
    <xf numFmtId="176" fontId="12" fillId="0" borderId="30" xfId="1" applyNumberFormat="1" applyFont="1" applyFill="1" applyBorder="1" applyAlignment="1" applyProtection="1">
      <alignment horizontal="distributed" vertical="center"/>
    </xf>
    <xf numFmtId="176" fontId="12" fillId="0" borderId="40" xfId="1" applyNumberFormat="1" applyFont="1" applyFill="1" applyBorder="1" applyAlignment="1" applyProtection="1">
      <alignment horizontal="distributed" vertical="center"/>
    </xf>
    <xf numFmtId="176" fontId="12" fillId="0" borderId="27" xfId="1" applyNumberFormat="1" applyFont="1" applyFill="1" applyBorder="1" applyAlignment="1" applyProtection="1">
      <alignment horizontal="distributed" vertical="center"/>
    </xf>
    <xf numFmtId="176" fontId="12" fillId="0" borderId="24" xfId="1" applyNumberFormat="1" applyFont="1" applyFill="1" applyBorder="1" applyAlignment="1" applyProtection="1">
      <alignment horizontal="distributed" vertical="center"/>
    </xf>
    <xf numFmtId="176" fontId="12" fillId="0" borderId="39" xfId="1" applyNumberFormat="1" applyFont="1" applyFill="1" applyBorder="1" applyAlignment="1">
      <alignment horizontal="right"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28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176" fontId="19" fillId="0" borderId="84" xfId="1" applyNumberFormat="1" applyFont="1" applyFill="1" applyBorder="1" applyAlignment="1" applyProtection="1">
      <alignment horizontal="distributed" vertical="center" wrapText="1"/>
    </xf>
    <xf numFmtId="176" fontId="19" fillId="0" borderId="5" xfId="1" applyNumberFormat="1" applyFont="1" applyFill="1" applyBorder="1" applyAlignment="1" applyProtection="1">
      <alignment horizontal="distributed" vertical="center" wrapText="1"/>
    </xf>
    <xf numFmtId="176" fontId="19" fillId="0" borderId="6" xfId="1" applyNumberFormat="1" applyFont="1" applyFill="1" applyBorder="1" applyAlignment="1" applyProtection="1">
      <alignment horizontal="distributed" vertical="center"/>
    </xf>
    <xf numFmtId="176" fontId="12" fillId="0" borderId="23" xfId="1" applyNumberFormat="1" applyFont="1" applyFill="1" applyBorder="1" applyAlignment="1" applyProtection="1">
      <alignment horizontal="distributed" vertical="top"/>
    </xf>
    <xf numFmtId="176" fontId="12" fillId="0" borderId="11" xfId="1" applyNumberFormat="1" applyFont="1" applyFill="1" applyBorder="1" applyAlignment="1" applyProtection="1">
      <alignment horizontal="distributed" vertical="top"/>
    </xf>
    <xf numFmtId="176" fontId="12" fillId="0" borderId="16" xfId="1" applyNumberFormat="1" applyFont="1" applyFill="1" applyBorder="1" applyAlignment="1" applyProtection="1">
      <alignment horizontal="distributed"/>
    </xf>
    <xf numFmtId="176" fontId="12" fillId="0" borderId="17" xfId="1" applyNumberFormat="1" applyFont="1" applyFill="1" applyBorder="1" applyAlignment="1" applyProtection="1">
      <alignment horizontal="distributed"/>
    </xf>
    <xf numFmtId="176" fontId="12" fillId="0" borderId="21" xfId="1" applyNumberFormat="1" applyFont="1" applyFill="1" applyBorder="1" applyAlignment="1">
      <alignment horizontal="distributed" vertical="center"/>
    </xf>
    <xf numFmtId="177" fontId="12" fillId="0" borderId="20" xfId="1" quotePrefix="1" applyNumberFormat="1" applyFont="1" applyFill="1" applyBorder="1" applyAlignment="1" applyProtection="1">
      <alignment horizontal="center" vertical="center"/>
    </xf>
    <xf numFmtId="177" fontId="12" fillId="0" borderId="89" xfId="1" quotePrefix="1" applyNumberFormat="1" applyFont="1" applyFill="1" applyBorder="1" applyAlignment="1" applyProtection="1">
      <alignment horizontal="center" vertical="center"/>
    </xf>
    <xf numFmtId="176" fontId="12" fillId="0" borderId="20" xfId="1" applyNumberFormat="1" applyFont="1" applyFill="1" applyBorder="1" applyAlignment="1" applyProtection="1">
      <alignment horizontal="right" vertical="center"/>
    </xf>
    <xf numFmtId="176" fontId="12" fillId="0" borderId="17" xfId="1" applyNumberFormat="1" applyFont="1" applyFill="1" applyBorder="1" applyAlignment="1" applyProtection="1">
      <alignment horizontal="right" vertical="center"/>
    </xf>
    <xf numFmtId="176" fontId="12" fillId="0" borderId="19" xfId="1" applyNumberFormat="1" applyFont="1" applyFill="1" applyBorder="1" applyAlignment="1" applyProtection="1">
      <alignment horizontal="distributed" vertical="center"/>
    </xf>
    <xf numFmtId="176" fontId="12" fillId="0" borderId="17" xfId="1" applyNumberFormat="1" applyFont="1" applyFill="1" applyBorder="1" applyAlignment="1" applyProtection="1">
      <alignment horizontal="distributed" vertical="center"/>
    </xf>
    <xf numFmtId="176" fontId="12" fillId="0" borderId="21" xfId="1" applyNumberFormat="1" applyFont="1" applyFill="1" applyBorder="1" applyAlignment="1" applyProtection="1">
      <alignment horizontal="distributed" vertical="center"/>
    </xf>
    <xf numFmtId="176" fontId="12" fillId="0" borderId="16" xfId="1" applyNumberFormat="1" applyFont="1" applyFill="1" applyBorder="1" applyAlignment="1" applyProtection="1">
      <alignment horizontal="distributed" vertical="center"/>
    </xf>
    <xf numFmtId="176" fontId="12" fillId="0" borderId="19" xfId="1" applyNumberFormat="1" applyFont="1" applyFill="1" applyBorder="1" applyAlignment="1" applyProtection="1">
      <alignment horizontal="distributed" vertical="center" wrapText="1"/>
    </xf>
    <xf numFmtId="176" fontId="12" fillId="0" borderId="17" xfId="1" applyNumberFormat="1" applyFont="1" applyFill="1" applyBorder="1" applyAlignment="1" applyProtection="1">
      <alignment horizontal="distributed" vertical="center" wrapText="1"/>
    </xf>
    <xf numFmtId="176" fontId="12" fillId="0" borderId="21" xfId="1" applyNumberFormat="1" applyFont="1" applyFill="1" applyBorder="1" applyAlignment="1" applyProtection="1">
      <alignment horizontal="distributed" vertical="center" wrapText="1"/>
    </xf>
    <xf numFmtId="176" fontId="12" fillId="0" borderId="27" xfId="1" applyNumberFormat="1" applyFont="1" applyFill="1" applyBorder="1" applyAlignment="1" applyProtection="1">
      <alignment horizontal="distributed" vertical="center" wrapText="1"/>
    </xf>
    <xf numFmtId="176" fontId="12" fillId="0" borderId="11" xfId="1" applyNumberFormat="1" applyFont="1" applyFill="1" applyBorder="1" applyAlignment="1" applyProtection="1">
      <alignment horizontal="distributed" vertical="center" wrapText="1"/>
    </xf>
    <xf numFmtId="176" fontId="12" fillId="0" borderId="24" xfId="1" applyNumberFormat="1" applyFont="1" applyFill="1" applyBorder="1" applyAlignment="1" applyProtection="1">
      <alignment horizontal="distributed" vertical="center" wrapText="1"/>
    </xf>
    <xf numFmtId="176" fontId="12" fillId="0" borderId="20" xfId="1" applyNumberFormat="1" applyFont="1" applyFill="1" applyBorder="1" applyAlignment="1">
      <alignment horizontal="center" vertical="center"/>
    </xf>
    <xf numFmtId="176" fontId="12" fillId="0" borderId="17" xfId="1" applyNumberFormat="1" applyFont="1" applyFill="1" applyBorder="1" applyAlignment="1">
      <alignment horizontal="center" vertical="center"/>
    </xf>
    <xf numFmtId="176" fontId="12" fillId="0" borderId="28" xfId="1" applyNumberFormat="1" applyFont="1" applyFill="1" applyBorder="1" applyAlignment="1">
      <alignment horizontal="center" vertical="center"/>
    </xf>
    <xf numFmtId="176" fontId="12" fillId="0" borderId="11" xfId="1" applyNumberFormat="1" applyFont="1" applyFill="1" applyBorder="1" applyAlignment="1">
      <alignment horizontal="center" vertical="center"/>
    </xf>
    <xf numFmtId="176" fontId="12" fillId="0" borderId="20" xfId="1" applyNumberFormat="1" applyFont="1" applyFill="1" applyBorder="1" applyAlignment="1" applyProtection="1">
      <alignment horizontal="center" vertical="center"/>
    </xf>
    <xf numFmtId="176" fontId="12" fillId="0" borderId="17" xfId="1" applyNumberFormat="1" applyFont="1" applyFill="1" applyBorder="1" applyAlignment="1" applyProtection="1">
      <alignment horizontal="center" vertical="center"/>
    </xf>
    <xf numFmtId="176" fontId="12" fillId="0" borderId="28" xfId="1" applyNumberFormat="1" applyFont="1" applyFill="1" applyBorder="1" applyAlignment="1" applyProtection="1">
      <alignment horizontal="center" vertical="center"/>
    </xf>
    <xf numFmtId="176" fontId="12" fillId="0" borderId="11" xfId="1" applyNumberFormat="1" applyFont="1" applyFill="1" applyBorder="1" applyAlignment="1" applyProtection="1">
      <alignment horizontal="center" vertical="center"/>
    </xf>
    <xf numFmtId="176" fontId="12" fillId="0" borderId="16" xfId="1" applyNumberFormat="1" applyFont="1" applyFill="1" applyBorder="1" applyAlignment="1" applyProtection="1">
      <alignment horizontal="distributed" vertical="center" wrapText="1"/>
    </xf>
    <xf numFmtId="176" fontId="12" fillId="0" borderId="23" xfId="1" applyNumberFormat="1" applyFont="1" applyFill="1" applyBorder="1" applyAlignment="1" applyProtection="1">
      <alignment horizontal="distributed" vertical="center" wrapText="1"/>
    </xf>
    <xf numFmtId="179" fontId="12" fillId="0" borderId="20" xfId="1" applyNumberFormat="1" applyFont="1" applyFill="1" applyBorder="1" applyAlignment="1">
      <alignment horizontal="center" vertical="center"/>
    </xf>
    <xf numFmtId="179" fontId="12" fillId="0" borderId="17" xfId="1" applyNumberFormat="1" applyFont="1" applyFill="1" applyBorder="1" applyAlignment="1">
      <alignment horizontal="center" vertical="center"/>
    </xf>
    <xf numFmtId="179" fontId="12" fillId="0" borderId="21" xfId="1" applyNumberFormat="1" applyFont="1" applyFill="1" applyBorder="1" applyAlignment="1">
      <alignment horizontal="center" vertical="center"/>
    </xf>
    <xf numFmtId="179" fontId="12" fillId="0" borderId="28" xfId="1" applyNumberFormat="1" applyFont="1" applyFill="1" applyBorder="1" applyAlignment="1">
      <alignment horizontal="center" vertical="center"/>
    </xf>
    <xf numFmtId="179" fontId="12" fillId="0" borderId="11" xfId="1" applyNumberFormat="1" applyFont="1" applyFill="1" applyBorder="1" applyAlignment="1">
      <alignment horizontal="center" vertical="center"/>
    </xf>
    <xf numFmtId="179" fontId="12" fillId="0" borderId="24" xfId="1" applyNumberFormat="1" applyFont="1" applyFill="1" applyBorder="1" applyAlignment="1">
      <alignment horizontal="center" vertical="center"/>
    </xf>
    <xf numFmtId="179" fontId="12" fillId="0" borderId="38" xfId="1" applyNumberFormat="1" applyFont="1" applyFill="1" applyBorder="1" applyAlignment="1">
      <alignment horizontal="center" vertical="center"/>
    </xf>
    <xf numFmtId="179" fontId="12" fillId="0" borderId="63" xfId="1" applyNumberFormat="1" applyFont="1" applyFill="1" applyBorder="1" applyAlignment="1">
      <alignment horizontal="center" vertical="center"/>
    </xf>
    <xf numFmtId="177" fontId="12" fillId="0" borderId="32" xfId="1" quotePrefix="1" applyNumberFormat="1" applyFont="1" applyFill="1" applyBorder="1" applyAlignment="1" applyProtection="1">
      <alignment horizontal="center" vertical="center"/>
    </xf>
    <xf numFmtId="177" fontId="12" fillId="0" borderId="90" xfId="1" quotePrefix="1" applyNumberFormat="1" applyFont="1" applyFill="1" applyBorder="1" applyAlignment="1" applyProtection="1">
      <alignment horizontal="center" vertical="center"/>
    </xf>
    <xf numFmtId="177" fontId="12" fillId="0" borderId="35" xfId="1" quotePrefix="1" applyNumberFormat="1" applyFont="1" applyFill="1" applyBorder="1" applyAlignment="1" applyProtection="1">
      <alignment horizontal="center" vertical="center"/>
    </xf>
    <xf numFmtId="177" fontId="12" fillId="0" borderId="91" xfId="1" quotePrefix="1" applyNumberFormat="1" applyFont="1" applyFill="1" applyBorder="1" applyAlignment="1" applyProtection="1">
      <alignment horizontal="center" vertical="center"/>
    </xf>
    <xf numFmtId="177" fontId="12" fillId="0" borderId="17" xfId="1" applyNumberFormat="1" applyFont="1" applyFill="1" applyBorder="1" applyAlignment="1">
      <alignment horizontal="center" vertical="center" wrapText="1"/>
    </xf>
    <xf numFmtId="177" fontId="12" fillId="0" borderId="11" xfId="1" applyNumberFormat="1" applyFont="1" applyFill="1" applyBorder="1" applyAlignment="1">
      <alignment horizontal="center" vertical="center" wrapText="1"/>
    </xf>
    <xf numFmtId="180" fontId="12" fillId="0" borderId="17" xfId="1" applyNumberFormat="1" applyFont="1" applyFill="1" applyBorder="1" applyAlignment="1">
      <alignment horizontal="center" vertical="center" wrapText="1"/>
    </xf>
    <xf numFmtId="180" fontId="12" fillId="0" borderId="11" xfId="1" applyNumberFormat="1" applyFont="1" applyFill="1" applyBorder="1" applyAlignment="1">
      <alignment horizontal="center" vertical="center" wrapText="1"/>
    </xf>
    <xf numFmtId="176" fontId="12" fillId="0" borderId="20" xfId="1" applyNumberFormat="1" applyFont="1" applyFill="1" applyBorder="1" applyAlignment="1">
      <alignment horizontal="right" vertical="center" wrapText="1"/>
    </xf>
    <xf numFmtId="176" fontId="12" fillId="0" borderId="17" xfId="1" applyNumberFormat="1" applyFont="1" applyFill="1" applyBorder="1" applyAlignment="1">
      <alignment horizontal="right" vertical="center" wrapText="1"/>
    </xf>
    <xf numFmtId="176" fontId="12" fillId="0" borderId="28" xfId="1" applyNumberFormat="1" applyFont="1" applyFill="1" applyBorder="1" applyAlignment="1">
      <alignment horizontal="right" vertical="center" wrapText="1"/>
    </xf>
    <xf numFmtId="176" fontId="12" fillId="0" borderId="11" xfId="1" applyNumberFormat="1" applyFont="1" applyFill="1" applyBorder="1" applyAlignment="1">
      <alignment horizontal="right" vertical="center" wrapText="1"/>
    </xf>
    <xf numFmtId="176" fontId="12" fillId="0" borderId="75" xfId="1" applyNumberFormat="1" applyFont="1" applyFill="1" applyBorder="1" applyAlignment="1">
      <alignment horizontal="distributed" vertical="center"/>
    </xf>
    <xf numFmtId="176" fontId="12" fillId="0" borderId="48" xfId="1" applyNumberFormat="1" applyFont="1" applyFill="1" applyBorder="1" applyAlignment="1" applyProtection="1">
      <alignment horizontal="right" vertical="center"/>
    </xf>
    <xf numFmtId="176" fontId="12" fillId="0" borderId="1" xfId="1" applyNumberFormat="1" applyFont="1" applyFill="1" applyBorder="1" applyAlignment="1" applyProtection="1">
      <alignment horizontal="right" vertical="center"/>
    </xf>
    <xf numFmtId="177" fontId="12" fillId="0" borderId="94" xfId="1" quotePrefix="1" applyNumberFormat="1" applyFont="1" applyFill="1" applyBorder="1" applyAlignment="1" applyProtection="1">
      <alignment horizontal="center" vertical="center"/>
    </xf>
    <xf numFmtId="177" fontId="12" fillId="0" borderId="95" xfId="1" quotePrefix="1" applyNumberFormat="1" applyFont="1" applyFill="1" applyBorder="1" applyAlignment="1" applyProtection="1">
      <alignment horizontal="center" vertical="center"/>
    </xf>
    <xf numFmtId="176" fontId="12" fillId="0" borderId="92" xfId="1" applyNumberFormat="1" applyFont="1" applyFill="1" applyBorder="1" applyAlignment="1" applyProtection="1">
      <alignment horizontal="distributed" vertical="center" wrapText="1"/>
    </xf>
    <xf numFmtId="176" fontId="12" fillId="0" borderId="33" xfId="1" applyNumberFormat="1" applyFont="1" applyFill="1" applyBorder="1" applyAlignment="1" applyProtection="1">
      <alignment horizontal="distributed" vertical="center" wrapText="1"/>
    </xf>
    <xf numFmtId="176" fontId="12" fillId="0" borderId="93" xfId="1" applyNumberFormat="1" applyFont="1" applyFill="1" applyBorder="1" applyAlignment="1" applyProtection="1">
      <alignment horizontal="distributed" vertical="center" wrapText="1"/>
    </xf>
    <xf numFmtId="176" fontId="12" fillId="0" borderId="96" xfId="1" applyNumberFormat="1" applyFont="1" applyFill="1" applyBorder="1" applyAlignment="1" applyProtection="1">
      <alignment horizontal="distributed" vertical="center" wrapText="1"/>
    </xf>
    <xf numFmtId="176" fontId="12" fillId="0" borderId="97" xfId="1" applyNumberFormat="1" applyFont="1" applyFill="1" applyBorder="1" applyAlignment="1" applyProtection="1">
      <alignment horizontal="distributed" vertical="center" wrapText="1"/>
    </xf>
    <xf numFmtId="176" fontId="12" fillId="0" borderId="98" xfId="1" applyNumberFormat="1" applyFont="1" applyFill="1" applyBorder="1" applyAlignment="1" applyProtection="1">
      <alignment horizontal="distributed" vertical="center" wrapText="1"/>
    </xf>
    <xf numFmtId="176" fontId="12" fillId="0" borderId="32" xfId="1" applyNumberFormat="1" applyFont="1" applyFill="1" applyBorder="1" applyAlignment="1">
      <alignment horizontal="center" vertical="center" wrapText="1"/>
    </xf>
    <xf numFmtId="176" fontId="12" fillId="0" borderId="33" xfId="1" applyNumberFormat="1" applyFont="1" applyFill="1" applyBorder="1" applyAlignment="1">
      <alignment horizontal="center" vertical="center" wrapText="1"/>
    </xf>
    <xf numFmtId="176" fontId="12" fillId="0" borderId="93" xfId="1" applyNumberFormat="1" applyFont="1" applyFill="1" applyBorder="1" applyAlignment="1">
      <alignment horizontal="center" vertical="center" wrapText="1"/>
    </xf>
    <xf numFmtId="176" fontId="12" fillId="0" borderId="94" xfId="1" applyNumberFormat="1" applyFont="1" applyFill="1" applyBorder="1" applyAlignment="1">
      <alignment horizontal="center" vertical="center" wrapText="1"/>
    </xf>
    <xf numFmtId="176" fontId="12" fillId="0" borderId="97" xfId="1" applyNumberFormat="1" applyFont="1" applyFill="1" applyBorder="1" applyAlignment="1">
      <alignment horizontal="center" vertical="center" wrapText="1"/>
    </xf>
    <xf numFmtId="176" fontId="12" fillId="0" borderId="98" xfId="1" applyNumberFormat="1" applyFont="1" applyFill="1" applyBorder="1" applyAlignment="1">
      <alignment horizontal="center" vertical="center" wrapText="1"/>
    </xf>
    <xf numFmtId="176" fontId="12" fillId="0" borderId="34" xfId="1" applyNumberFormat="1" applyFont="1" applyFill="1" applyBorder="1" applyAlignment="1">
      <alignment horizontal="center" vertical="center" wrapText="1"/>
    </xf>
    <xf numFmtId="176" fontId="12" fillId="0" borderId="99" xfId="1" applyNumberFormat="1" applyFont="1" applyFill="1" applyBorder="1" applyAlignment="1">
      <alignment horizontal="center" vertical="center" wrapText="1"/>
    </xf>
    <xf numFmtId="177" fontId="12" fillId="0" borderId="20" xfId="1" applyNumberFormat="1" applyFont="1" applyFill="1" applyBorder="1" applyAlignment="1" applyProtection="1">
      <alignment horizontal="center" vertical="center"/>
    </xf>
    <xf numFmtId="177" fontId="12" fillId="0" borderId="89" xfId="1" applyNumberFormat="1" applyFont="1" applyFill="1" applyBorder="1" applyAlignment="1" applyProtection="1">
      <alignment horizontal="center" vertical="center"/>
    </xf>
    <xf numFmtId="177" fontId="12" fillId="0" borderId="28" xfId="1" applyNumberFormat="1" applyFont="1" applyFill="1" applyBorder="1" applyAlignment="1" applyProtection="1">
      <alignment horizontal="center" vertical="center"/>
    </xf>
    <xf numFmtId="177" fontId="12" fillId="0" borderId="88" xfId="1" applyNumberFormat="1" applyFont="1" applyFill="1" applyBorder="1" applyAlignment="1" applyProtection="1">
      <alignment horizontal="center" vertical="center"/>
    </xf>
    <xf numFmtId="176" fontId="12" fillId="0" borderId="74" xfId="1" applyNumberFormat="1" applyFont="1" applyFill="1" applyBorder="1" applyAlignment="1" applyProtection="1">
      <alignment horizontal="center" vertical="center"/>
    </xf>
    <xf numFmtId="176" fontId="12" fillId="0" borderId="1" xfId="1" applyNumberFormat="1" applyFont="1" applyFill="1" applyBorder="1" applyAlignment="1" applyProtection="1">
      <alignment horizontal="center" vertical="center"/>
    </xf>
    <xf numFmtId="176" fontId="12" fillId="0" borderId="86" xfId="1" applyNumberFormat="1" applyFont="1" applyFill="1" applyBorder="1" applyAlignment="1" applyProtection="1">
      <alignment horizontal="right" vertical="center"/>
    </xf>
    <xf numFmtId="176" fontId="19" fillId="0" borderId="100" xfId="1" applyNumberFormat="1" applyFont="1" applyFill="1" applyBorder="1" applyAlignment="1" applyProtection="1">
      <alignment horizontal="left" vertical="center"/>
    </xf>
    <xf numFmtId="176" fontId="19" fillId="0" borderId="51" xfId="1" applyNumberFormat="1" applyFont="1" applyFill="1" applyBorder="1" applyAlignment="1" applyProtection="1">
      <alignment horizontal="left" vertical="center"/>
    </xf>
    <xf numFmtId="176" fontId="19" fillId="0" borderId="23" xfId="1" applyNumberFormat="1" applyFont="1" applyFill="1" applyBorder="1" applyAlignment="1" applyProtection="1">
      <alignment horizontal="left" vertical="center"/>
    </xf>
    <xf numFmtId="176" fontId="19" fillId="0" borderId="11" xfId="1" applyNumberFormat="1" applyFont="1" applyFill="1" applyBorder="1" applyAlignment="1" applyProtection="1">
      <alignment horizontal="left" vertical="center"/>
    </xf>
    <xf numFmtId="176" fontId="12" fillId="0" borderId="51" xfId="1" applyNumberFormat="1" applyFont="1" applyFill="1" applyBorder="1" applyAlignment="1" applyProtection="1">
      <alignment horizontal="right"/>
    </xf>
    <xf numFmtId="176" fontId="12" fillId="0" borderId="78" xfId="1" applyNumberFormat="1" applyFont="1" applyFill="1" applyBorder="1" applyAlignment="1" applyProtection="1">
      <alignment horizontal="right"/>
    </xf>
    <xf numFmtId="176" fontId="12" fillId="0" borderId="0" xfId="1" applyNumberFormat="1" applyFont="1" applyFill="1" applyBorder="1" applyAlignment="1" applyProtection="1">
      <alignment horizontal="right"/>
    </xf>
    <xf numFmtId="176" fontId="12" fillId="0" borderId="2" xfId="1" applyNumberFormat="1" applyFont="1" applyFill="1" applyBorder="1" applyAlignment="1" applyProtection="1">
      <alignment horizontal="right"/>
    </xf>
    <xf numFmtId="176" fontId="19" fillId="0" borderId="8" xfId="1" applyNumberFormat="1" applyFont="1" applyFill="1" applyBorder="1" applyAlignment="1" applyProtection="1">
      <alignment horizontal="distributed" vertical="center"/>
    </xf>
    <xf numFmtId="176" fontId="19" fillId="0" borderId="13" xfId="1" applyNumberFormat="1" applyFont="1" applyFill="1" applyBorder="1" applyAlignment="1" applyProtection="1">
      <alignment horizontal="distributed" vertical="center"/>
    </xf>
    <xf numFmtId="176" fontId="19" fillId="0" borderId="9" xfId="1" applyNumberFormat="1" applyFont="1" applyFill="1" applyBorder="1" applyAlignment="1" applyProtection="1">
      <alignment horizontal="distributed" vertical="center"/>
    </xf>
    <xf numFmtId="176" fontId="19" fillId="0" borderId="14" xfId="1" applyNumberFormat="1" applyFont="1" applyFill="1" applyBorder="1" applyAlignment="1" applyProtection="1">
      <alignment horizontal="distributed" vertical="center"/>
    </xf>
    <xf numFmtId="176" fontId="19" fillId="0" borderId="14" xfId="1" applyNumberFormat="1" applyFont="1" applyFill="1" applyBorder="1" applyAlignment="1" applyProtection="1">
      <alignment horizontal="distributed" vertical="center" wrapText="1"/>
    </xf>
    <xf numFmtId="176" fontId="19" fillId="0" borderId="13" xfId="1" applyNumberFormat="1" applyFont="1" applyFill="1" applyBorder="1" applyAlignment="1" applyProtection="1">
      <alignment horizontal="distributed" vertical="center" wrapText="1"/>
    </xf>
    <xf numFmtId="176" fontId="19" fillId="0" borderId="101" xfId="1" applyNumberFormat="1" applyFont="1" applyFill="1" applyBorder="1" applyAlignment="1" applyProtection="1">
      <alignment horizontal="distributed" vertical="center" wrapText="1"/>
    </xf>
    <xf numFmtId="176" fontId="19" fillId="0" borderId="12" xfId="1" applyNumberFormat="1" applyFont="1" applyFill="1" applyBorder="1" applyAlignment="1" applyProtection="1">
      <alignment horizontal="distributed" vertical="center"/>
    </xf>
    <xf numFmtId="176" fontId="19" fillId="0" borderId="53" xfId="1" applyNumberFormat="1" applyFont="1" applyFill="1" applyBorder="1" applyAlignment="1" applyProtection="1">
      <alignment horizontal="distributed" vertical="center" wrapText="1"/>
    </xf>
    <xf numFmtId="0" fontId="1" fillId="0" borderId="17" xfId="1" applyFont="1" applyFill="1" applyBorder="1" applyAlignment="1">
      <alignment horizontal="center" vertical="center"/>
    </xf>
    <xf numFmtId="176" fontId="12" fillId="0" borderId="19" xfId="1" applyNumberFormat="1" applyFont="1" applyFill="1" applyBorder="1" applyAlignment="1">
      <alignment horizontal="distributed" vertical="center" shrinkToFit="1"/>
    </xf>
    <xf numFmtId="176" fontId="12" fillId="0" borderId="17" xfId="1" applyNumberFormat="1" applyFont="1" applyFill="1" applyBorder="1" applyAlignment="1">
      <alignment horizontal="distributed" vertical="center" shrinkToFit="1"/>
    </xf>
    <xf numFmtId="176" fontId="12" fillId="0" borderId="21" xfId="1" applyNumberFormat="1" applyFont="1" applyFill="1" applyBorder="1" applyAlignment="1">
      <alignment horizontal="distributed" vertical="center" shrinkToFit="1"/>
    </xf>
    <xf numFmtId="176" fontId="12" fillId="0" borderId="27" xfId="1" applyNumberFormat="1" applyFont="1" applyFill="1" applyBorder="1" applyAlignment="1">
      <alignment horizontal="distributed" vertical="center" shrinkToFit="1"/>
    </xf>
    <xf numFmtId="176" fontId="12" fillId="0" borderId="11" xfId="1" applyNumberFormat="1" applyFont="1" applyFill="1" applyBorder="1" applyAlignment="1">
      <alignment horizontal="distributed" vertical="center" shrinkToFit="1"/>
    </xf>
    <xf numFmtId="176" fontId="12" fillId="0" borderId="24" xfId="1" applyNumberFormat="1" applyFont="1" applyFill="1" applyBorder="1" applyAlignment="1">
      <alignment horizontal="distributed" vertical="center" shrinkToFit="1"/>
    </xf>
    <xf numFmtId="180" fontId="12" fillId="0" borderId="17" xfId="1" applyNumberFormat="1" applyFont="1" applyFill="1" applyBorder="1" applyAlignment="1">
      <alignment horizontal="center" vertical="center"/>
    </xf>
    <xf numFmtId="179" fontId="12" fillId="0" borderId="11" xfId="1" applyNumberFormat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180" fontId="12" fillId="0" borderId="11" xfId="1" applyNumberFormat="1" applyFont="1" applyFill="1" applyBorder="1" applyAlignment="1">
      <alignment horizontal="center" vertical="center"/>
    </xf>
    <xf numFmtId="176" fontId="12" fillId="0" borderId="74" xfId="1" applyNumberFormat="1" applyFont="1" applyFill="1" applyBorder="1" applyAlignment="1" applyProtection="1">
      <alignment horizontal="distributed" vertical="center"/>
    </xf>
    <xf numFmtId="176" fontId="12" fillId="0" borderId="1" xfId="1" applyNumberFormat="1" applyFont="1" applyFill="1" applyBorder="1" applyAlignment="1" applyProtection="1">
      <alignment horizontal="distributed" vertical="center"/>
    </xf>
    <xf numFmtId="176" fontId="12" fillId="0" borderId="75" xfId="1" applyNumberFormat="1" applyFont="1" applyFill="1" applyBorder="1" applyAlignment="1" applyProtection="1">
      <alignment horizontal="distributed" vertical="center"/>
    </xf>
    <xf numFmtId="176" fontId="12" fillId="0" borderId="103" xfId="1" applyNumberFormat="1" applyFont="1" applyFill="1" applyBorder="1" applyAlignment="1">
      <alignment horizontal="distributed" vertical="center" shrinkToFit="1"/>
    </xf>
    <xf numFmtId="176" fontId="12" fillId="0" borderId="1" xfId="1" applyNumberFormat="1" applyFont="1" applyFill="1" applyBorder="1" applyAlignment="1">
      <alignment horizontal="distributed" vertical="center" shrinkToFit="1"/>
    </xf>
    <xf numFmtId="176" fontId="12" fillId="0" borderId="75" xfId="1" applyNumberFormat="1" applyFont="1" applyFill="1" applyBorder="1" applyAlignment="1">
      <alignment horizontal="distributed" vertical="center" shrinkToFit="1"/>
    </xf>
    <xf numFmtId="179" fontId="12" fillId="0" borderId="1" xfId="1" applyNumberFormat="1" applyFont="1" applyFill="1" applyBorder="1" applyAlignment="1" applyProtection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180" fontId="12" fillId="0" borderId="1" xfId="1" applyNumberFormat="1" applyFont="1" applyFill="1" applyBorder="1" applyAlignment="1">
      <alignment horizontal="center" vertical="center"/>
    </xf>
    <xf numFmtId="176" fontId="20" fillId="0" borderId="105" xfId="1" applyNumberFormat="1" applyFont="1" applyFill="1" applyBorder="1" applyAlignment="1">
      <alignment horizontal="distributed" vertical="center"/>
    </xf>
    <xf numFmtId="176" fontId="20" fillId="0" borderId="51" xfId="1" applyNumberFormat="1" applyFont="1" applyFill="1" applyBorder="1" applyAlignment="1">
      <alignment horizontal="distributed" vertical="center"/>
    </xf>
    <xf numFmtId="176" fontId="20" fillId="0" borderId="78" xfId="1" applyNumberFormat="1" applyFont="1" applyFill="1" applyBorder="1" applyAlignment="1">
      <alignment horizontal="distributed" vertical="center"/>
    </xf>
    <xf numFmtId="176" fontId="20" fillId="0" borderId="39" xfId="1" applyNumberFormat="1" applyFont="1" applyFill="1" applyBorder="1" applyAlignment="1">
      <alignment horizontal="distributed" vertical="center"/>
    </xf>
    <xf numFmtId="176" fontId="20" fillId="0" borderId="0" xfId="1" applyNumberFormat="1" applyFont="1" applyFill="1" applyBorder="1" applyAlignment="1">
      <alignment horizontal="distributed" vertical="center"/>
    </xf>
    <xf numFmtId="176" fontId="20" fillId="0" borderId="2" xfId="1" applyNumberFormat="1" applyFont="1" applyFill="1" applyBorder="1" applyAlignment="1">
      <alignment horizontal="distributed" vertical="center"/>
    </xf>
    <xf numFmtId="176" fontId="20" fillId="0" borderId="28" xfId="1" applyNumberFormat="1" applyFont="1" applyFill="1" applyBorder="1" applyAlignment="1">
      <alignment horizontal="distributed" vertical="center"/>
    </xf>
    <xf numFmtId="176" fontId="20" fillId="0" borderId="11" xfId="1" applyNumberFormat="1" applyFont="1" applyFill="1" applyBorder="1" applyAlignment="1">
      <alignment horizontal="distributed" vertical="center"/>
    </xf>
    <xf numFmtId="176" fontId="20" fillId="0" borderId="63" xfId="1" applyNumberFormat="1" applyFont="1" applyFill="1" applyBorder="1" applyAlignment="1">
      <alignment horizontal="distributed" vertical="center"/>
    </xf>
    <xf numFmtId="176" fontId="19" fillId="0" borderId="14" xfId="1" quotePrefix="1" applyNumberFormat="1" applyFont="1" applyFill="1" applyBorder="1" applyAlignment="1" applyProtection="1">
      <alignment horizontal="center" vertical="center"/>
    </xf>
    <xf numFmtId="176" fontId="19" fillId="0" borderId="13" xfId="1" quotePrefix="1" applyNumberFormat="1" applyFont="1" applyFill="1" applyBorder="1" applyAlignment="1" applyProtection="1">
      <alignment horizontal="center" vertical="center"/>
    </xf>
    <xf numFmtId="176" fontId="19" fillId="0" borderId="9" xfId="1" quotePrefix="1" applyNumberFormat="1" applyFont="1" applyFill="1" applyBorder="1" applyAlignment="1" applyProtection="1">
      <alignment horizontal="center" vertical="center"/>
    </xf>
    <xf numFmtId="176" fontId="19" fillId="0" borderId="101" xfId="1" quotePrefix="1" applyNumberFormat="1" applyFont="1" applyFill="1" applyBorder="1" applyAlignment="1" applyProtection="1">
      <alignment horizontal="center" vertical="center"/>
    </xf>
    <xf numFmtId="176" fontId="12" fillId="0" borderId="20" xfId="1" applyNumberFormat="1" applyFont="1" applyFill="1" applyBorder="1" applyAlignment="1" applyProtection="1">
      <alignment horizontal="distributed" vertical="center"/>
    </xf>
    <xf numFmtId="176" fontId="12" fillId="0" borderId="28" xfId="1" applyNumberFormat="1" applyFont="1" applyFill="1" applyBorder="1" applyAlignment="1" applyProtection="1">
      <alignment horizontal="distributed" vertical="center"/>
    </xf>
    <xf numFmtId="176" fontId="12" fillId="0" borderId="20" xfId="1" applyNumberFormat="1" applyFont="1" applyFill="1" applyBorder="1" applyAlignment="1">
      <alignment horizontal="distributed" vertical="center"/>
    </xf>
    <xf numFmtId="176" fontId="12" fillId="0" borderId="17" xfId="1" applyNumberFormat="1" applyFont="1" applyFill="1" applyBorder="1" applyAlignment="1">
      <alignment horizontal="distributed" vertical="center"/>
    </xf>
    <xf numFmtId="176" fontId="6" fillId="0" borderId="20" xfId="1" applyNumberFormat="1" applyFont="1" applyFill="1" applyBorder="1" applyAlignment="1">
      <alignment horizontal="distributed" vertical="center"/>
    </xf>
    <xf numFmtId="176" fontId="6" fillId="0" borderId="17" xfId="1" applyNumberFormat="1" applyFont="1" applyFill="1" applyBorder="1" applyAlignment="1">
      <alignment horizontal="distributed" vertical="center"/>
    </xf>
    <xf numFmtId="176" fontId="6" fillId="0" borderId="21" xfId="1" applyNumberFormat="1" applyFont="1" applyFill="1" applyBorder="1" applyAlignment="1">
      <alignment horizontal="distributed" vertical="center"/>
    </xf>
    <xf numFmtId="176" fontId="12" fillId="0" borderId="28" xfId="1" applyNumberFormat="1" applyFont="1" applyFill="1" applyBorder="1" applyAlignment="1">
      <alignment horizontal="distributed" vertical="center"/>
    </xf>
    <xf numFmtId="176" fontId="12" fillId="0" borderId="89" xfId="1" applyNumberFormat="1" applyFont="1" applyFill="1" applyBorder="1" applyAlignment="1">
      <alignment horizontal="distributed" vertical="center"/>
    </xf>
    <xf numFmtId="176" fontId="12" fillId="0" borderId="28" xfId="1" applyNumberFormat="1" applyFont="1" applyFill="1" applyBorder="1" applyAlignment="1">
      <alignment horizontal="distributed" vertical="top"/>
    </xf>
    <xf numFmtId="176" fontId="12" fillId="0" borderId="11" xfId="1" applyNumberFormat="1" applyFont="1" applyFill="1" applyBorder="1" applyAlignment="1">
      <alignment horizontal="distributed" vertical="top"/>
    </xf>
    <xf numFmtId="176" fontId="12" fillId="0" borderId="24" xfId="1" applyNumberFormat="1" applyFont="1" applyFill="1" applyBorder="1" applyAlignment="1">
      <alignment horizontal="distributed" vertical="top"/>
    </xf>
    <xf numFmtId="176" fontId="19" fillId="0" borderId="3" xfId="1" applyNumberFormat="1" applyFont="1" applyFill="1" applyBorder="1" applyAlignment="1" applyProtection="1">
      <alignment horizontal="distributed" vertical="center" justifyLastLine="1"/>
    </xf>
    <xf numFmtId="176" fontId="19" fillId="0" borderId="4" xfId="1" applyNumberFormat="1" applyFont="1" applyFill="1" applyBorder="1" applyAlignment="1" applyProtection="1">
      <alignment horizontal="distributed" vertical="center" justifyLastLine="1"/>
    </xf>
    <xf numFmtId="176" fontId="19" fillId="0" borderId="5" xfId="1" applyNumberFormat="1" applyFont="1" applyFill="1" applyBorder="1" applyAlignment="1" applyProtection="1">
      <alignment horizontal="distributed" vertical="center" justifyLastLine="1"/>
    </xf>
    <xf numFmtId="176" fontId="12" fillId="0" borderId="104" xfId="1" applyNumberFormat="1" applyFont="1" applyFill="1" applyBorder="1" applyAlignment="1" applyProtection="1">
      <alignment horizontal="center" vertical="center" textRotation="255"/>
    </xf>
    <xf numFmtId="176" fontId="12" fillId="0" borderId="107" xfId="1" applyNumberFormat="1" applyFont="1" applyFill="1" applyBorder="1" applyAlignment="1" applyProtection="1">
      <alignment horizontal="center" vertical="center" textRotation="255"/>
    </xf>
    <xf numFmtId="176" fontId="12" fillId="0" borderId="112" xfId="1" applyNumberFormat="1" applyFont="1" applyFill="1" applyBorder="1" applyAlignment="1" applyProtection="1">
      <alignment horizontal="center" vertical="center" textRotation="255"/>
    </xf>
    <xf numFmtId="176" fontId="19" fillId="0" borderId="105" xfId="1" applyNumberFormat="1" applyFont="1" applyFill="1" applyBorder="1" applyAlignment="1">
      <alignment horizontal="distributed" vertical="center"/>
    </xf>
    <xf numFmtId="176" fontId="19" fillId="0" borderId="51" xfId="1" applyNumberFormat="1" applyFont="1" applyFill="1" applyBorder="1" applyAlignment="1">
      <alignment horizontal="distributed" vertical="center"/>
    </xf>
    <xf numFmtId="176" fontId="19" fillId="0" borderId="106" xfId="1" applyNumberFormat="1" applyFont="1" applyFill="1" applyBorder="1" applyAlignment="1">
      <alignment horizontal="distributed" vertical="center"/>
    </xf>
    <xf numFmtId="176" fontId="19" fillId="0" borderId="39" xfId="1" applyNumberFormat="1" applyFont="1" applyFill="1" applyBorder="1" applyAlignment="1">
      <alignment horizontal="distributed" vertical="center"/>
    </xf>
    <xf numFmtId="176" fontId="19" fillId="0" borderId="0" xfId="1" applyNumberFormat="1" applyFont="1" applyFill="1" applyBorder="1" applyAlignment="1">
      <alignment horizontal="distributed" vertical="center"/>
    </xf>
    <xf numFmtId="176" fontId="19" fillId="0" borderId="40" xfId="1" applyNumberFormat="1" applyFont="1" applyFill="1" applyBorder="1" applyAlignment="1">
      <alignment horizontal="distributed" vertical="center"/>
    </xf>
    <xf numFmtId="176" fontId="19" fillId="0" borderId="28" xfId="1" applyNumberFormat="1" applyFont="1" applyFill="1" applyBorder="1" applyAlignment="1">
      <alignment horizontal="distributed" vertical="center"/>
    </xf>
    <xf numFmtId="176" fontId="19" fillId="0" borderId="11" xfId="1" applyNumberFormat="1" applyFont="1" applyFill="1" applyBorder="1" applyAlignment="1">
      <alignment horizontal="distributed" vertical="center"/>
    </xf>
    <xf numFmtId="176" fontId="19" fillId="0" borderId="24" xfId="1" applyNumberFormat="1" applyFont="1" applyFill="1" applyBorder="1" applyAlignment="1">
      <alignment horizontal="distributed" vertical="center"/>
    </xf>
    <xf numFmtId="176" fontId="20" fillId="0" borderId="105" xfId="1" applyNumberFormat="1" applyFont="1" applyFill="1" applyBorder="1" applyAlignment="1">
      <alignment horizontal="distributed" vertical="center" wrapText="1"/>
    </xf>
    <xf numFmtId="176" fontId="20" fillId="0" borderId="51" xfId="1" applyNumberFormat="1" applyFont="1" applyFill="1" applyBorder="1" applyAlignment="1">
      <alignment horizontal="distributed" vertical="center" wrapText="1"/>
    </xf>
    <xf numFmtId="176" fontId="20" fillId="0" borderId="106" xfId="1" applyNumberFormat="1" applyFont="1" applyFill="1" applyBorder="1" applyAlignment="1">
      <alignment horizontal="distributed" vertical="center" wrapText="1"/>
    </xf>
    <xf numFmtId="176" fontId="20" fillId="0" borderId="39" xfId="1" applyNumberFormat="1" applyFont="1" applyFill="1" applyBorder="1" applyAlignment="1">
      <alignment horizontal="distributed" vertical="center" wrapText="1"/>
    </xf>
    <xf numFmtId="176" fontId="20" fillId="0" borderId="0" xfId="1" applyNumberFormat="1" applyFont="1" applyFill="1" applyBorder="1" applyAlignment="1">
      <alignment horizontal="distributed" vertical="center" wrapText="1"/>
    </xf>
    <xf numFmtId="176" fontId="20" fillId="0" borderId="40" xfId="1" applyNumberFormat="1" applyFont="1" applyFill="1" applyBorder="1" applyAlignment="1">
      <alignment horizontal="distributed" vertical="center" wrapText="1"/>
    </xf>
    <xf numFmtId="176" fontId="20" fillId="0" borderId="28" xfId="1" applyNumberFormat="1" applyFont="1" applyFill="1" applyBorder="1" applyAlignment="1">
      <alignment horizontal="distributed" vertical="center" wrapText="1"/>
    </xf>
    <xf numFmtId="176" fontId="20" fillId="0" borderId="11" xfId="1" applyNumberFormat="1" applyFont="1" applyFill="1" applyBorder="1" applyAlignment="1">
      <alignment horizontal="distributed" vertical="center" wrapText="1"/>
    </xf>
    <xf numFmtId="176" fontId="20" fillId="0" borderId="24" xfId="1" applyNumberFormat="1" applyFont="1" applyFill="1" applyBorder="1" applyAlignment="1">
      <alignment horizontal="distributed" vertical="center" wrapText="1"/>
    </xf>
    <xf numFmtId="176" fontId="20" fillId="0" borderId="106" xfId="1" applyNumberFormat="1" applyFont="1" applyFill="1" applyBorder="1" applyAlignment="1">
      <alignment horizontal="distributed" vertical="center"/>
    </xf>
    <xf numFmtId="176" fontId="20" fillId="0" borderId="40" xfId="1" applyNumberFormat="1" applyFont="1" applyFill="1" applyBorder="1" applyAlignment="1">
      <alignment horizontal="distributed" vertical="center"/>
    </xf>
    <xf numFmtId="176" fontId="20" fillId="0" borderId="24" xfId="1" applyNumberFormat="1" applyFont="1" applyFill="1" applyBorder="1" applyAlignment="1">
      <alignment horizontal="distributed" vertical="center"/>
    </xf>
    <xf numFmtId="176" fontId="6" fillId="0" borderId="28" xfId="1" applyNumberFormat="1" applyFont="1" applyFill="1" applyBorder="1" applyAlignment="1">
      <alignment horizontal="distributed" vertical="top"/>
    </xf>
    <xf numFmtId="176" fontId="6" fillId="0" borderId="11" xfId="1" applyNumberFormat="1" applyFont="1" applyFill="1" applyBorder="1" applyAlignment="1">
      <alignment horizontal="distributed" vertical="top"/>
    </xf>
    <xf numFmtId="176" fontId="6" fillId="0" borderId="24" xfId="1" applyNumberFormat="1" applyFont="1" applyFill="1" applyBorder="1" applyAlignment="1">
      <alignment horizontal="distributed" vertical="top"/>
    </xf>
    <xf numFmtId="176" fontId="12" fillId="0" borderId="88" xfId="1" applyNumberFormat="1" applyFont="1" applyFill="1" applyBorder="1" applyAlignment="1">
      <alignment horizontal="distributed" vertical="top"/>
    </xf>
    <xf numFmtId="176" fontId="10" fillId="0" borderId="20" xfId="1" applyNumberFormat="1" applyFont="1" applyFill="1" applyBorder="1" applyAlignment="1">
      <alignment vertical="center" wrapText="1"/>
    </xf>
    <xf numFmtId="176" fontId="10" fillId="0" borderId="17" xfId="1" applyNumberFormat="1" applyFont="1" applyFill="1" applyBorder="1" applyAlignment="1">
      <alignment vertical="center" wrapText="1"/>
    </xf>
    <xf numFmtId="176" fontId="10" fillId="0" borderId="21" xfId="1" applyNumberFormat="1" applyFont="1" applyFill="1" applyBorder="1" applyAlignment="1">
      <alignment vertical="center" wrapText="1"/>
    </xf>
    <xf numFmtId="176" fontId="10" fillId="0" borderId="39" xfId="1" applyNumberFormat="1" applyFont="1" applyFill="1" applyBorder="1" applyAlignment="1">
      <alignment vertical="center" wrapText="1"/>
    </xf>
    <xf numFmtId="176" fontId="10" fillId="0" borderId="0" xfId="1" applyNumberFormat="1" applyFont="1" applyFill="1" applyBorder="1" applyAlignment="1">
      <alignment vertical="center" wrapText="1"/>
    </xf>
    <xf numFmtId="176" fontId="10" fillId="0" borderId="40" xfId="1" applyNumberFormat="1" applyFont="1" applyFill="1" applyBorder="1" applyAlignment="1">
      <alignment vertical="center" wrapText="1"/>
    </xf>
    <xf numFmtId="176" fontId="10" fillId="0" borderId="28" xfId="1" applyNumberFormat="1" applyFont="1" applyFill="1" applyBorder="1" applyAlignment="1">
      <alignment vertical="center" wrapText="1"/>
    </xf>
    <xf numFmtId="176" fontId="10" fillId="0" borderId="11" xfId="1" applyNumberFormat="1" applyFont="1" applyFill="1" applyBorder="1" applyAlignment="1">
      <alignment vertical="center" wrapText="1"/>
    </xf>
    <xf numFmtId="176" fontId="10" fillId="0" borderId="24" xfId="1" applyNumberFormat="1" applyFont="1" applyFill="1" applyBorder="1" applyAlignment="1">
      <alignment vertical="center" wrapText="1"/>
    </xf>
    <xf numFmtId="176" fontId="12" fillId="0" borderId="108" xfId="1" applyNumberFormat="1" applyFont="1" applyFill="1" applyBorder="1" applyAlignment="1" applyProtection="1">
      <alignment horizontal="center" vertical="center" textRotation="255"/>
    </xf>
    <xf numFmtId="176" fontId="12" fillId="0" borderId="109" xfId="1" applyNumberFormat="1" applyFont="1" applyFill="1" applyBorder="1" applyAlignment="1" applyProtection="1">
      <alignment horizontal="center" vertical="center" textRotation="255"/>
    </xf>
    <xf numFmtId="176" fontId="12" fillId="0" borderId="110" xfId="1" applyNumberFormat="1" applyFont="1" applyFill="1" applyBorder="1" applyAlignment="1" applyProtection="1">
      <alignment horizontal="center" vertical="center" textRotation="255"/>
    </xf>
    <xf numFmtId="176" fontId="12" fillId="0" borderId="40" xfId="1" applyNumberFormat="1" applyFont="1" applyFill="1" applyBorder="1" applyAlignment="1">
      <alignment horizontal="right" vertical="center"/>
    </xf>
    <xf numFmtId="176" fontId="12" fillId="0" borderId="24" xfId="1" applyNumberFormat="1" applyFont="1" applyFill="1" applyBorder="1" applyAlignment="1">
      <alignment horizontal="right" vertical="center"/>
    </xf>
    <xf numFmtId="176" fontId="12" fillId="0" borderId="40" xfId="1" applyNumberFormat="1" applyFont="1" applyFill="1" applyBorder="1" applyAlignment="1" applyProtection="1">
      <alignment horizontal="right" vertical="center"/>
    </xf>
    <xf numFmtId="176" fontId="12" fillId="0" borderId="24" xfId="1" applyNumberFormat="1" applyFont="1" applyFill="1" applyBorder="1" applyAlignment="1" applyProtection="1">
      <alignment horizontal="right" vertical="center"/>
    </xf>
    <xf numFmtId="176" fontId="12" fillId="0" borderId="2" xfId="1" applyNumberFormat="1" applyFont="1" applyFill="1" applyBorder="1" applyAlignment="1" applyProtection="1">
      <alignment horizontal="right" vertical="center"/>
    </xf>
    <xf numFmtId="176" fontId="12" fillId="0" borderId="63" xfId="1" applyNumberFormat="1" applyFont="1" applyFill="1" applyBorder="1" applyAlignment="1" applyProtection="1">
      <alignment horizontal="right" vertical="center"/>
    </xf>
    <xf numFmtId="176" fontId="12" fillId="0" borderId="24" xfId="1" applyNumberFormat="1" applyFont="1" applyFill="1" applyBorder="1" applyAlignment="1" applyProtection="1">
      <alignment horizontal="center" vertical="center"/>
    </xf>
    <xf numFmtId="176" fontId="12" fillId="0" borderId="88" xfId="1" applyNumberFormat="1" applyFont="1" applyFill="1" applyBorder="1" applyAlignment="1">
      <alignment horizontal="center" vertical="center"/>
    </xf>
    <xf numFmtId="176" fontId="12" fillId="0" borderId="20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21" xfId="1" applyNumberFormat="1" applyFont="1" applyFill="1" applyBorder="1" applyAlignment="1">
      <alignment horizontal="right" vertical="center"/>
    </xf>
    <xf numFmtId="176" fontId="12" fillId="0" borderId="21" xfId="1" applyNumberFormat="1" applyFont="1" applyFill="1" applyBorder="1" applyAlignment="1" applyProtection="1">
      <alignment horizontal="right" vertical="center"/>
    </xf>
    <xf numFmtId="176" fontId="12" fillId="0" borderId="38" xfId="1" applyNumberFormat="1" applyFont="1" applyFill="1" applyBorder="1" applyAlignment="1" applyProtection="1">
      <alignment horizontal="right" vertical="center"/>
    </xf>
    <xf numFmtId="176" fontId="10" fillId="0" borderId="20" xfId="1" applyNumberFormat="1" applyFont="1" applyFill="1" applyBorder="1" applyAlignment="1" applyProtection="1">
      <alignment horizontal="distributed" vertical="center"/>
    </xf>
    <xf numFmtId="176" fontId="10" fillId="0" borderId="21" xfId="1" applyNumberFormat="1" applyFont="1" applyFill="1" applyBorder="1" applyAlignment="1" applyProtection="1">
      <alignment horizontal="distributed" vertical="center"/>
    </xf>
    <xf numFmtId="176" fontId="10" fillId="0" borderId="28" xfId="1" applyNumberFormat="1" applyFont="1" applyFill="1" applyBorder="1" applyAlignment="1" applyProtection="1">
      <alignment horizontal="distributed" vertical="center"/>
    </xf>
    <xf numFmtId="176" fontId="10" fillId="0" borderId="24" xfId="1" applyNumberFormat="1" applyFont="1" applyFill="1" applyBorder="1" applyAlignment="1" applyProtection="1">
      <alignment horizontal="distributed" vertical="center"/>
    </xf>
    <xf numFmtId="176" fontId="12" fillId="0" borderId="21" xfId="1" applyNumberFormat="1" applyFont="1" applyFill="1" applyBorder="1" applyAlignment="1" applyProtection="1">
      <alignment horizontal="center" vertical="center"/>
    </xf>
    <xf numFmtId="176" fontId="12" fillId="0" borderId="89" xfId="1" applyNumberFormat="1" applyFont="1" applyFill="1" applyBorder="1" applyAlignment="1">
      <alignment horizontal="center" vertical="center"/>
    </xf>
    <xf numFmtId="176" fontId="12" fillId="0" borderId="14" xfId="1" applyNumberFormat="1" applyFont="1" applyFill="1" applyBorder="1" applyAlignment="1" applyProtection="1">
      <alignment horizontal="right" vertical="center"/>
    </xf>
    <xf numFmtId="176" fontId="12" fillId="0" borderId="13" xfId="1" applyNumberFormat="1" applyFont="1" applyFill="1" applyBorder="1" applyAlignment="1" applyProtection="1">
      <alignment horizontal="right" vertical="center"/>
    </xf>
    <xf numFmtId="176" fontId="12" fillId="0" borderId="14" xfId="1" applyNumberFormat="1" applyFont="1" applyFill="1" applyBorder="1" applyAlignment="1" applyProtection="1">
      <alignment horizontal="center" vertical="center"/>
    </xf>
    <xf numFmtId="176" fontId="12" fillId="0" borderId="13" xfId="1" applyNumberFormat="1" applyFont="1" applyFill="1" applyBorder="1" applyAlignment="1" applyProtection="1">
      <alignment horizontal="center" vertical="center"/>
    </xf>
    <xf numFmtId="176" fontId="12" fillId="0" borderId="9" xfId="1" applyNumberFormat="1" applyFont="1" applyFill="1" applyBorder="1" applyAlignment="1" applyProtection="1">
      <alignment horizontal="center" vertical="center"/>
    </xf>
    <xf numFmtId="176" fontId="12" fillId="0" borderId="14" xfId="1" applyNumberFormat="1" applyFont="1" applyFill="1" applyBorder="1" applyAlignment="1">
      <alignment horizontal="center" vertical="center"/>
    </xf>
    <xf numFmtId="176" fontId="12" fillId="0" borderId="13" xfId="1" applyNumberFormat="1" applyFont="1" applyFill="1" applyBorder="1" applyAlignment="1">
      <alignment horizontal="center" vertical="center"/>
    </xf>
    <xf numFmtId="176" fontId="12" fillId="0" borderId="101" xfId="1" applyNumberFormat="1" applyFont="1" applyFill="1" applyBorder="1" applyAlignment="1">
      <alignment horizontal="center" vertical="center"/>
    </xf>
    <xf numFmtId="176" fontId="12" fillId="0" borderId="18" xfId="1" applyNumberFormat="1" applyFont="1" applyFill="1" applyBorder="1" applyAlignment="1" applyProtection="1">
      <alignment horizontal="center" vertical="center" wrapText="1"/>
    </xf>
    <xf numFmtId="176" fontId="12" fillId="0" borderId="43" xfId="1" applyNumberFormat="1" applyFont="1" applyFill="1" applyBorder="1" applyAlignment="1" applyProtection="1">
      <alignment horizontal="center" vertical="center" wrapText="1"/>
    </xf>
    <xf numFmtId="176" fontId="12" fillId="0" borderId="25" xfId="1" applyNumberFormat="1" applyFont="1" applyFill="1" applyBorder="1" applyAlignment="1" applyProtection="1">
      <alignment horizontal="center" vertical="center" wrapText="1"/>
    </xf>
    <xf numFmtId="176" fontId="12" fillId="0" borderId="20" xfId="1" applyNumberFormat="1" applyFont="1" applyFill="1" applyBorder="1" applyAlignment="1" applyProtection="1">
      <alignment horizontal="center" vertical="center" textRotation="255"/>
    </xf>
    <xf numFmtId="176" fontId="12" fillId="0" borderId="21" xfId="1" applyNumberFormat="1" applyFont="1" applyFill="1" applyBorder="1" applyAlignment="1" applyProtection="1">
      <alignment horizontal="center" vertical="center" textRotation="255"/>
    </xf>
    <xf numFmtId="176" fontId="12" fillId="0" borderId="28" xfId="1" applyNumberFormat="1" applyFont="1" applyFill="1" applyBorder="1" applyAlignment="1" applyProtection="1">
      <alignment horizontal="center" vertical="center" textRotation="255"/>
    </xf>
    <xf numFmtId="176" fontId="12" fillId="0" borderId="24" xfId="1" applyNumberFormat="1" applyFont="1" applyFill="1" applyBorder="1" applyAlignment="1" applyProtection="1">
      <alignment horizontal="center" vertical="center" textRotation="255"/>
    </xf>
    <xf numFmtId="176" fontId="12" fillId="0" borderId="14" xfId="1" applyNumberFormat="1" applyFont="1" applyFill="1" applyBorder="1" applyAlignment="1" applyProtection="1">
      <alignment horizontal="distributed" vertical="center"/>
    </xf>
    <xf numFmtId="176" fontId="12" fillId="0" borderId="9" xfId="1" applyNumberFormat="1" applyFont="1" applyFill="1" applyBorder="1" applyAlignment="1" applyProtection="1">
      <alignment horizontal="distributed" vertical="center"/>
    </xf>
    <xf numFmtId="176" fontId="12" fillId="0" borderId="20" xfId="1" applyNumberFormat="1" applyFont="1" applyFill="1" applyBorder="1" applyAlignment="1">
      <alignment horizontal="center" vertical="center" textRotation="255" wrapText="1"/>
    </xf>
    <xf numFmtId="176" fontId="12" fillId="0" borderId="21" xfId="1" applyNumberFormat="1" applyFont="1" applyFill="1" applyBorder="1" applyAlignment="1">
      <alignment horizontal="center" vertical="center" textRotation="255" wrapText="1"/>
    </xf>
    <xf numFmtId="176" fontId="12" fillId="0" borderId="28" xfId="1" applyNumberFormat="1" applyFont="1" applyFill="1" applyBorder="1" applyAlignment="1">
      <alignment horizontal="center" vertical="center" textRotation="255" wrapText="1"/>
    </xf>
    <xf numFmtId="176" fontId="12" fillId="0" borderId="24" xfId="1" applyNumberFormat="1" applyFont="1" applyFill="1" applyBorder="1" applyAlignment="1">
      <alignment horizontal="center" vertical="center" textRotation="255" wrapText="1"/>
    </xf>
    <xf numFmtId="176" fontId="10" fillId="0" borderId="20" xfId="1" applyNumberFormat="1" applyFont="1" applyFill="1" applyBorder="1" applyAlignment="1" applyProtection="1">
      <alignment vertical="center" wrapText="1"/>
    </xf>
    <xf numFmtId="176" fontId="10" fillId="0" borderId="17" xfId="1" applyNumberFormat="1" applyFont="1" applyFill="1" applyBorder="1" applyAlignment="1" applyProtection="1">
      <alignment vertical="center" wrapText="1"/>
    </xf>
    <xf numFmtId="176" fontId="10" fillId="0" borderId="21" xfId="1" applyNumberFormat="1" applyFont="1" applyFill="1" applyBorder="1" applyAlignment="1" applyProtection="1">
      <alignment vertical="center" wrapText="1"/>
    </xf>
    <xf numFmtId="176" fontId="10" fillId="0" borderId="48" xfId="1" applyNumberFormat="1" applyFont="1" applyFill="1" applyBorder="1" applyAlignment="1" applyProtection="1">
      <alignment vertical="center" wrapText="1"/>
    </xf>
    <xf numFmtId="176" fontId="10" fillId="0" borderId="1" xfId="1" applyNumberFormat="1" applyFont="1" applyFill="1" applyBorder="1" applyAlignment="1" applyProtection="1">
      <alignment vertical="center" wrapText="1"/>
    </xf>
    <xf numFmtId="176" fontId="10" fillId="0" borderId="75" xfId="1" applyNumberFormat="1" applyFont="1" applyFill="1" applyBorder="1" applyAlignment="1" applyProtection="1">
      <alignment vertical="center" wrapText="1"/>
    </xf>
    <xf numFmtId="176" fontId="12" fillId="0" borderId="48" xfId="1" applyNumberFormat="1" applyFont="1" applyFill="1" applyBorder="1" applyAlignment="1">
      <alignment horizontal="right" vertical="center"/>
    </xf>
    <xf numFmtId="176" fontId="12" fillId="0" borderId="1" xfId="1" applyNumberFormat="1" applyFont="1" applyFill="1" applyBorder="1" applyAlignment="1">
      <alignment horizontal="right" vertical="center"/>
    </xf>
    <xf numFmtId="176" fontId="12" fillId="0" borderId="75" xfId="1" applyNumberFormat="1" applyFont="1" applyFill="1" applyBorder="1" applyAlignment="1">
      <alignment horizontal="right" vertical="center"/>
    </xf>
    <xf numFmtId="176" fontId="12" fillId="0" borderId="21" xfId="1" applyNumberFormat="1" applyFont="1" applyFill="1" applyBorder="1" applyAlignment="1">
      <alignment horizontal="center" vertical="center"/>
    </xf>
    <xf numFmtId="176" fontId="12" fillId="0" borderId="48" xfId="1" applyNumberFormat="1" applyFont="1" applyFill="1" applyBorder="1" applyAlignment="1">
      <alignment horizontal="center" vertical="center"/>
    </xf>
    <xf numFmtId="176" fontId="12" fillId="0" borderId="1" xfId="1" applyNumberFormat="1" applyFont="1" applyFill="1" applyBorder="1" applyAlignment="1">
      <alignment horizontal="center" vertical="center"/>
    </xf>
    <xf numFmtId="176" fontId="12" fillId="0" borderId="75" xfId="1" applyNumberFormat="1" applyFont="1" applyFill="1" applyBorder="1" applyAlignment="1">
      <alignment horizontal="center" vertical="center"/>
    </xf>
    <xf numFmtId="176" fontId="12" fillId="0" borderId="20" xfId="1" quotePrefix="1" applyNumberFormat="1" applyFont="1" applyFill="1" applyBorder="1" applyAlignment="1" applyProtection="1">
      <alignment horizontal="right" vertical="center"/>
    </xf>
    <xf numFmtId="176" fontId="12" fillId="0" borderId="17" xfId="1" quotePrefix="1" applyNumberFormat="1" applyFont="1" applyFill="1" applyBorder="1" applyAlignment="1" applyProtection="1">
      <alignment horizontal="right" vertical="center"/>
    </xf>
    <xf numFmtId="176" fontId="12" fillId="0" borderId="21" xfId="1" quotePrefix="1" applyNumberFormat="1" applyFont="1" applyFill="1" applyBorder="1" applyAlignment="1" applyProtection="1">
      <alignment horizontal="right" vertical="center"/>
    </xf>
    <xf numFmtId="176" fontId="12" fillId="0" borderId="48" xfId="1" quotePrefix="1" applyNumberFormat="1" applyFont="1" applyFill="1" applyBorder="1" applyAlignment="1" applyProtection="1">
      <alignment horizontal="right" vertical="center"/>
    </xf>
    <xf numFmtId="176" fontId="12" fillId="0" borderId="1" xfId="1" quotePrefix="1" applyNumberFormat="1" applyFont="1" applyFill="1" applyBorder="1" applyAlignment="1" applyProtection="1">
      <alignment horizontal="right" vertical="center"/>
    </xf>
    <xf numFmtId="176" fontId="12" fillId="0" borderId="75" xfId="1" quotePrefix="1" applyNumberFormat="1" applyFont="1" applyFill="1" applyBorder="1" applyAlignment="1" applyProtection="1">
      <alignment horizontal="right" vertical="center"/>
    </xf>
    <xf numFmtId="176" fontId="12" fillId="0" borderId="49" xfId="1" applyNumberFormat="1" applyFont="1" applyFill="1" applyBorder="1" applyAlignment="1" applyProtection="1">
      <alignment horizontal="right" vertical="center"/>
    </xf>
    <xf numFmtId="176" fontId="12" fillId="0" borderId="41" xfId="1" applyNumberFormat="1" applyFont="1" applyFill="1" applyBorder="1" applyAlignment="1" applyProtection="1">
      <alignment horizontal="distributed" vertical="center"/>
    </xf>
    <xf numFmtId="176" fontId="12" fillId="0" borderId="45" xfId="1" applyNumberFormat="1" applyFont="1" applyFill="1" applyBorder="1" applyAlignment="1" applyProtection="1">
      <alignment horizontal="distributed" vertical="center"/>
    </xf>
    <xf numFmtId="176" fontId="12" fillId="0" borderId="42" xfId="1" applyNumberFormat="1" applyFont="1" applyFill="1" applyBorder="1" applyAlignment="1" applyProtection="1">
      <alignment horizontal="distributed" vertical="center"/>
    </xf>
    <xf numFmtId="176" fontId="12" fillId="0" borderId="46" xfId="1" applyNumberFormat="1" applyFont="1" applyFill="1" applyBorder="1" applyAlignment="1" applyProtection="1">
      <alignment horizontal="right" vertical="center"/>
    </xf>
    <xf numFmtId="176" fontId="12" fillId="0" borderId="45" xfId="1" applyNumberFormat="1" applyFont="1" applyFill="1" applyBorder="1" applyAlignment="1" applyProtection="1">
      <alignment horizontal="right" vertical="center"/>
    </xf>
    <xf numFmtId="176" fontId="12" fillId="0" borderId="46" xfId="1" applyNumberFormat="1" applyFont="1" applyFill="1" applyBorder="1" applyAlignment="1" applyProtection="1">
      <alignment horizontal="center" vertical="center"/>
    </xf>
    <xf numFmtId="176" fontId="12" fillId="0" borderId="45" xfId="1" applyNumberFormat="1" applyFont="1" applyFill="1" applyBorder="1" applyAlignment="1" applyProtection="1">
      <alignment horizontal="center" vertical="center"/>
    </xf>
    <xf numFmtId="176" fontId="12" fillId="0" borderId="42" xfId="1" applyNumberFormat="1" applyFont="1" applyFill="1" applyBorder="1" applyAlignment="1" applyProtection="1">
      <alignment horizontal="center" vertical="center"/>
    </xf>
    <xf numFmtId="176" fontId="12" fillId="0" borderId="46" xfId="1" applyNumberFormat="1" applyFont="1" applyFill="1" applyBorder="1" applyAlignment="1">
      <alignment horizontal="center" vertical="center"/>
    </xf>
    <xf numFmtId="176" fontId="12" fillId="0" borderId="45" xfId="1" applyNumberFormat="1" applyFont="1" applyFill="1" applyBorder="1" applyAlignment="1">
      <alignment horizontal="center" vertical="center"/>
    </xf>
    <xf numFmtId="176" fontId="12" fillId="0" borderId="111" xfId="1" applyNumberFormat="1" applyFont="1" applyFill="1" applyBorder="1" applyAlignment="1">
      <alignment horizontal="center" vertical="center"/>
    </xf>
    <xf numFmtId="0" fontId="10" fillId="0" borderId="20" xfId="1" applyFont="1" applyFill="1" applyBorder="1" applyAlignment="1" applyProtection="1">
      <alignment horizontal="right"/>
    </xf>
    <xf numFmtId="0" fontId="1" fillId="0" borderId="21" xfId="1" applyFont="1" applyFill="1" applyBorder="1" applyAlignment="1">
      <alignment horizontal="right"/>
    </xf>
    <xf numFmtId="0" fontId="10" fillId="0" borderId="21" xfId="1" applyFont="1" applyFill="1" applyBorder="1" applyAlignment="1">
      <alignment horizontal="right"/>
    </xf>
    <xf numFmtId="0" fontId="1" fillId="0" borderId="23" xfId="1" applyFont="1" applyFill="1" applyBorder="1" applyAlignment="1" applyProtection="1">
      <alignment horizontal="distributed" vertical="center" wrapText="1" shrinkToFit="1"/>
    </xf>
    <xf numFmtId="0" fontId="1" fillId="0" borderId="24" xfId="1" applyFont="1" applyFill="1" applyBorder="1" applyAlignment="1" applyProtection="1">
      <alignment horizontal="distributed" vertical="center" wrapText="1" shrinkToFit="1"/>
    </xf>
    <xf numFmtId="0" fontId="1" fillId="0" borderId="27" xfId="1" applyFont="1" applyFill="1" applyBorder="1" applyAlignment="1" applyProtection="1">
      <alignment horizontal="distributed" vertical="center"/>
    </xf>
    <xf numFmtId="0" fontId="1" fillId="0" borderId="11" xfId="1" applyFont="1" applyFill="1" applyBorder="1" applyAlignment="1" applyProtection="1">
      <alignment horizontal="distributed" vertical="center"/>
    </xf>
    <xf numFmtId="0" fontId="1" fillId="0" borderId="24" xfId="1" applyFont="1" applyFill="1" applyBorder="1" applyAlignment="1" applyProtection="1">
      <alignment horizontal="distributed" vertical="center"/>
    </xf>
    <xf numFmtId="176" fontId="1" fillId="0" borderId="28" xfId="1" applyNumberFormat="1" applyFont="1" applyFill="1" applyBorder="1" applyAlignment="1" applyProtection="1">
      <alignment vertical="center"/>
    </xf>
    <xf numFmtId="176" fontId="1" fillId="0" borderId="24" xfId="1" applyNumberFormat="1" applyFont="1" applyFill="1" applyBorder="1" applyAlignment="1" applyProtection="1">
      <alignment vertical="center"/>
    </xf>
    <xf numFmtId="177" fontId="1" fillId="0" borderId="28" xfId="1" applyNumberFormat="1" applyFont="1" applyFill="1" applyBorder="1" applyAlignment="1" applyProtection="1">
      <alignment horizontal="right" vertical="center"/>
    </xf>
    <xf numFmtId="177" fontId="1" fillId="0" borderId="24" xfId="1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8" xfId="1" applyFont="1" applyFill="1" applyBorder="1" applyAlignment="1" applyProtection="1">
      <alignment horizontal="distributed" vertical="center"/>
    </xf>
    <xf numFmtId="0" fontId="1" fillId="0" borderId="9" xfId="1" applyFont="1" applyFill="1" applyBorder="1" applyAlignment="1">
      <alignment horizontal="distributed" vertical="center"/>
    </xf>
    <xf numFmtId="0" fontId="1" fillId="0" borderId="12" xfId="1" applyFont="1" applyFill="1" applyBorder="1" applyAlignment="1" applyProtection="1">
      <alignment horizontal="distributed" vertical="center"/>
    </xf>
    <xf numFmtId="0" fontId="1" fillId="0" borderId="13" xfId="1" applyFont="1" applyFill="1" applyBorder="1" applyAlignment="1">
      <alignment horizontal="distributed" vertical="center"/>
    </xf>
    <xf numFmtId="0" fontId="1" fillId="0" borderId="14" xfId="1" applyFont="1" applyFill="1" applyBorder="1" applyAlignment="1" applyProtection="1">
      <alignment horizontal="distributed" vertical="center"/>
    </xf>
    <xf numFmtId="0" fontId="1" fillId="0" borderId="9" xfId="1" applyFont="1" applyFill="1" applyBorder="1" applyAlignment="1" applyProtection="1">
      <alignment horizontal="distributed" vertical="center"/>
    </xf>
    <xf numFmtId="0" fontId="1" fillId="0" borderId="14" xfId="1" applyFont="1" applyFill="1" applyBorder="1" applyAlignment="1">
      <alignment horizontal="distributed" vertical="center"/>
    </xf>
    <xf numFmtId="0" fontId="1" fillId="0" borderId="8" xfId="1" applyFont="1" applyFill="1" applyBorder="1" applyAlignment="1" applyProtection="1">
      <alignment horizontal="distributed" vertical="center" wrapText="1" shrinkToFit="1"/>
    </xf>
    <xf numFmtId="0" fontId="1" fillId="0" borderId="9" xfId="1" applyFont="1" applyFill="1" applyBorder="1" applyAlignment="1" applyProtection="1">
      <alignment horizontal="distributed" vertical="center" wrapText="1" shrinkToFit="1"/>
    </xf>
    <xf numFmtId="0" fontId="1" fillId="0" borderId="14" xfId="1" applyFont="1" applyFill="1" applyBorder="1" applyAlignment="1" applyProtection="1">
      <alignment vertical="center"/>
    </xf>
    <xf numFmtId="0" fontId="1" fillId="0" borderId="9" xfId="1" applyFont="1" applyFill="1" applyBorder="1" applyAlignment="1" applyProtection="1">
      <alignment vertical="center"/>
    </xf>
    <xf numFmtId="176" fontId="1" fillId="0" borderId="14" xfId="1" applyNumberFormat="1" applyFont="1" applyFill="1" applyBorder="1" applyAlignment="1" applyProtection="1">
      <alignment vertical="center"/>
    </xf>
    <xf numFmtId="176" fontId="1" fillId="0" borderId="9" xfId="1" applyNumberFormat="1" applyFont="1" applyFill="1" applyBorder="1" applyAlignment="1" applyProtection="1">
      <alignment vertical="center"/>
    </xf>
    <xf numFmtId="177" fontId="1" fillId="0" borderId="14" xfId="1" applyNumberFormat="1" applyFont="1" applyFill="1" applyBorder="1" applyAlignment="1" applyProtection="1">
      <alignment horizontal="right" vertical="center"/>
    </xf>
    <xf numFmtId="177" fontId="1" fillId="0" borderId="9" xfId="1" applyNumberFormat="1" applyFont="1" applyFill="1" applyBorder="1" applyAlignment="1">
      <alignment horizontal="right" vertical="center"/>
    </xf>
    <xf numFmtId="0" fontId="1" fillId="0" borderId="9" xfId="1" applyFont="1" applyFill="1" applyBorder="1" applyAlignment="1">
      <alignment vertical="center"/>
    </xf>
    <xf numFmtId="0" fontId="10" fillId="0" borderId="8" xfId="1" applyFont="1" applyFill="1" applyBorder="1" applyAlignment="1" applyProtection="1">
      <alignment horizontal="distributed" vertical="center" wrapText="1" shrinkToFit="1"/>
    </xf>
    <xf numFmtId="0" fontId="10" fillId="0" borderId="9" xfId="1" applyFont="1" applyFill="1" applyBorder="1" applyAlignment="1" applyProtection="1">
      <alignment horizontal="distributed" vertical="center" wrapText="1" shrinkToFit="1"/>
    </xf>
    <xf numFmtId="0" fontId="10" fillId="0" borderId="14" xfId="1" applyFont="1" applyFill="1" applyBorder="1" applyAlignment="1" applyProtection="1">
      <alignment vertical="center"/>
    </xf>
    <xf numFmtId="0" fontId="22" fillId="0" borderId="8" xfId="1" applyFont="1" applyFill="1" applyBorder="1" applyAlignment="1" applyProtection="1">
      <alignment horizontal="distributed" vertical="center" wrapText="1" shrinkToFit="1"/>
    </xf>
    <xf numFmtId="0" fontId="22" fillId="0" borderId="9" xfId="1" applyFont="1" applyFill="1" applyBorder="1" applyAlignment="1" applyProtection="1">
      <alignment horizontal="distributed" vertical="center" wrapText="1" shrinkToFit="1"/>
    </xf>
    <xf numFmtId="0" fontId="9" fillId="0" borderId="8" xfId="1" applyFont="1" applyFill="1" applyBorder="1" applyAlignment="1" applyProtection="1">
      <alignment horizontal="distributed" vertical="center" wrapText="1" shrinkToFit="1"/>
    </xf>
    <xf numFmtId="0" fontId="9" fillId="0" borderId="9" xfId="1" applyFont="1" applyFill="1" applyBorder="1" applyAlignment="1" applyProtection="1">
      <alignment horizontal="distributed" vertical="center" wrapText="1" shrinkToFit="1"/>
    </xf>
    <xf numFmtId="0" fontId="1" fillId="0" borderId="8" xfId="1" applyFont="1" applyFill="1" applyBorder="1" applyAlignment="1">
      <alignment horizontal="distributed" vertical="center" wrapText="1" shrinkToFit="1"/>
    </xf>
    <xf numFmtId="0" fontId="1" fillId="0" borderId="9" xfId="1" applyFont="1" applyFill="1" applyBorder="1" applyAlignment="1">
      <alignment horizontal="distributed" vertical="center" wrapText="1" shrinkToFit="1"/>
    </xf>
    <xf numFmtId="0" fontId="1" fillId="0" borderId="13" xfId="1" applyFont="1" applyFill="1" applyBorder="1" applyAlignment="1" applyProtection="1">
      <alignment horizontal="distributed" vertical="center"/>
    </xf>
    <xf numFmtId="176" fontId="1" fillId="0" borderId="32" xfId="1" applyNumberFormat="1" applyFont="1" applyFill="1" applyBorder="1" applyAlignment="1" applyProtection="1">
      <alignment horizontal="center" vertical="center"/>
    </xf>
    <xf numFmtId="176" fontId="1" fillId="0" borderId="33" xfId="1" applyNumberFormat="1" applyFont="1" applyFill="1" applyBorder="1" applyAlignment="1" applyProtection="1">
      <alignment horizontal="center" vertical="center"/>
    </xf>
    <xf numFmtId="176" fontId="1" fillId="0" borderId="34" xfId="1" applyNumberFormat="1" applyFont="1" applyFill="1" applyBorder="1" applyAlignment="1" applyProtection="1">
      <alignment horizontal="center" vertical="center"/>
    </xf>
    <xf numFmtId="176" fontId="1" fillId="0" borderId="35" xfId="1" applyNumberFormat="1" applyFont="1" applyFill="1" applyBorder="1" applyAlignment="1" applyProtection="1">
      <alignment horizontal="center" vertical="center"/>
    </xf>
    <xf numFmtId="176" fontId="1" fillId="0" borderId="36" xfId="1" applyNumberFormat="1" applyFont="1" applyFill="1" applyBorder="1" applyAlignment="1" applyProtection="1">
      <alignment horizontal="center" vertical="center"/>
    </xf>
    <xf numFmtId="176" fontId="1" fillId="0" borderId="37" xfId="1" applyNumberFormat="1" applyFont="1" applyFill="1" applyBorder="1" applyAlignment="1" applyProtection="1">
      <alignment horizontal="center" vertical="center"/>
    </xf>
    <xf numFmtId="176" fontId="1" fillId="0" borderId="39" xfId="1" applyNumberFormat="1" applyFont="1" applyFill="1" applyBorder="1" applyAlignment="1">
      <alignment horizontal="right"/>
    </xf>
    <xf numFmtId="176" fontId="1" fillId="0" borderId="0" xfId="1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6" fillId="0" borderId="41" xfId="1" applyFont="1" applyFill="1" applyBorder="1" applyAlignment="1" applyProtection="1">
      <alignment horizontal="distributed" vertical="center" wrapText="1" shrinkToFit="1"/>
    </xf>
    <xf numFmtId="0" fontId="6" fillId="0" borderId="42" xfId="1" applyFont="1" applyFill="1" applyBorder="1" applyAlignment="1" applyProtection="1">
      <alignment horizontal="distributed" vertical="center" wrapText="1" shrinkToFit="1"/>
    </xf>
    <xf numFmtId="0" fontId="6" fillId="0" borderId="44" xfId="1" applyFont="1" applyFill="1" applyBorder="1" applyAlignment="1" applyProtection="1">
      <alignment horizontal="distributed" vertical="center"/>
    </xf>
    <xf numFmtId="0" fontId="1" fillId="0" borderId="45" xfId="1" applyFont="1" applyFill="1" applyBorder="1" applyAlignment="1">
      <alignment horizontal="distributed" vertical="center"/>
    </xf>
    <xf numFmtId="0" fontId="1" fillId="0" borderId="42" xfId="1" applyFont="1" applyFill="1" applyBorder="1" applyAlignment="1">
      <alignment horizontal="distributed" vertical="center"/>
    </xf>
    <xf numFmtId="176" fontId="1" fillId="0" borderId="46" xfId="1" applyNumberFormat="1" applyFont="1" applyFill="1" applyBorder="1" applyAlignment="1" applyProtection="1">
      <alignment vertical="center"/>
    </xf>
    <xf numFmtId="0" fontId="1" fillId="0" borderId="42" xfId="1" applyFont="1" applyFill="1" applyBorder="1" applyAlignment="1">
      <alignment vertical="center"/>
    </xf>
    <xf numFmtId="177" fontId="1" fillId="0" borderId="46" xfId="1" applyNumberFormat="1" applyFont="1" applyFill="1" applyBorder="1" applyAlignment="1" applyProtection="1">
      <alignment horizontal="right" vertical="center"/>
    </xf>
    <xf numFmtId="177" fontId="1" fillId="0" borderId="42" xfId="1" applyNumberFormat="1" applyFont="1" applyFill="1" applyBorder="1" applyAlignment="1" applyProtection="1">
      <alignment horizontal="right" vertical="center"/>
    </xf>
    <xf numFmtId="38" fontId="1" fillId="0" borderId="48" xfId="1" applyNumberFormat="1" applyFont="1" applyFill="1" applyBorder="1" applyAlignment="1"/>
    <xf numFmtId="38" fontId="1" fillId="0" borderId="1" xfId="1" applyNumberFormat="1" applyFont="1" applyFill="1" applyBorder="1" applyAlignment="1"/>
    <xf numFmtId="176" fontId="1" fillId="0" borderId="14" xfId="1" applyNumberFormat="1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vertical="center"/>
    </xf>
    <xf numFmtId="177" fontId="1" fillId="0" borderId="53" xfId="1" applyNumberFormat="1" applyFont="1" applyFill="1" applyBorder="1" applyAlignment="1" applyProtection="1">
      <alignment horizontal="right" vertical="center"/>
    </xf>
    <xf numFmtId="0" fontId="1" fillId="0" borderId="23" xfId="1" applyFont="1" applyFill="1" applyBorder="1" applyAlignment="1" applyProtection="1">
      <alignment horizontal="distributed" vertical="center"/>
    </xf>
    <xf numFmtId="176" fontId="1" fillId="0" borderId="28" xfId="1" applyNumberFormat="1" applyFont="1" applyFill="1" applyBorder="1" applyAlignment="1">
      <alignment vertical="center"/>
    </xf>
    <xf numFmtId="0" fontId="1" fillId="0" borderId="11" xfId="1" applyFont="1" applyFill="1" applyBorder="1" applyAlignment="1">
      <alignment vertical="center"/>
    </xf>
    <xf numFmtId="0" fontId="1" fillId="0" borderId="24" xfId="1" applyFont="1" applyFill="1" applyBorder="1" applyAlignment="1">
      <alignment vertical="center"/>
    </xf>
    <xf numFmtId="0" fontId="1" fillId="0" borderId="5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10" fillId="0" borderId="14" xfId="1" applyFont="1" applyFill="1" applyBorder="1" applyAlignment="1" applyProtection="1">
      <alignment horizontal="distributed" vertical="center"/>
    </xf>
    <xf numFmtId="0" fontId="1" fillId="0" borderId="53" xfId="1" applyFont="1" applyFill="1" applyBorder="1" applyAlignment="1">
      <alignment horizontal="distributed" vertical="center"/>
    </xf>
    <xf numFmtId="0" fontId="1" fillId="0" borderId="13" xfId="1" applyFont="1" applyFill="1" applyBorder="1" applyAlignment="1">
      <alignment vertical="center"/>
    </xf>
    <xf numFmtId="0" fontId="14" fillId="0" borderId="12" xfId="1" applyFont="1" applyFill="1" applyBorder="1" applyAlignment="1" applyProtection="1">
      <alignment horizontal="distributed" vertical="center" justifyLastLine="1"/>
    </xf>
    <xf numFmtId="0" fontId="14" fillId="0" borderId="13" xfId="1" applyFont="1" applyFill="1" applyBorder="1" applyAlignment="1">
      <alignment horizontal="distributed" vertical="center" justifyLastLine="1"/>
    </xf>
    <xf numFmtId="0" fontId="14" fillId="0" borderId="53" xfId="1" applyFont="1" applyFill="1" applyBorder="1" applyAlignment="1">
      <alignment horizontal="distributed" vertical="center" justifyLastLine="1"/>
    </xf>
    <xf numFmtId="0" fontId="1" fillId="0" borderId="14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53" xfId="1" applyFont="1" applyFill="1" applyBorder="1" applyAlignment="1">
      <alignment horizontal="center" vertical="center"/>
    </xf>
    <xf numFmtId="178" fontId="1" fillId="0" borderId="55" xfId="1" applyNumberFormat="1" applyFont="1" applyFill="1" applyBorder="1" applyAlignment="1" applyProtection="1">
      <alignment vertical="center"/>
    </xf>
    <xf numFmtId="178" fontId="1" fillId="0" borderId="56" xfId="1" applyNumberFormat="1" applyFont="1" applyFill="1" applyBorder="1" applyAlignment="1">
      <alignment vertical="center"/>
    </xf>
    <xf numFmtId="178" fontId="1" fillId="0" borderId="57" xfId="1" applyNumberFormat="1" applyFont="1" applyFill="1" applyBorder="1" applyAlignment="1">
      <alignment vertical="center"/>
    </xf>
    <xf numFmtId="178" fontId="1" fillId="0" borderId="58" xfId="1" applyNumberFormat="1" applyFont="1" applyFill="1" applyBorder="1" applyAlignment="1">
      <alignment vertical="center"/>
    </xf>
    <xf numFmtId="178" fontId="1" fillId="0" borderId="59" xfId="1" applyNumberFormat="1" applyFont="1" applyFill="1" applyBorder="1" applyAlignment="1">
      <alignment vertical="center"/>
    </xf>
    <xf numFmtId="0" fontId="14" fillId="0" borderId="60" xfId="1" applyFont="1" applyFill="1" applyBorder="1" applyAlignment="1" applyProtection="1">
      <alignment horizontal="distributed" vertical="center" wrapText="1" justifyLastLine="1"/>
    </xf>
    <xf numFmtId="0" fontId="14" fillId="0" borderId="61" xfId="1" applyFont="1" applyFill="1" applyBorder="1" applyAlignment="1">
      <alignment horizontal="distributed" vertical="center" wrapText="1" justifyLastLine="1"/>
    </xf>
    <xf numFmtId="0" fontId="14" fillId="0" borderId="62" xfId="1" applyFont="1" applyFill="1" applyBorder="1" applyAlignment="1">
      <alignment horizontal="distributed" vertical="center" wrapText="1" justifyLastLine="1"/>
    </xf>
    <xf numFmtId="0" fontId="1" fillId="0" borderId="19" xfId="1" applyFont="1" applyFill="1" applyBorder="1" applyAlignment="1" applyProtection="1">
      <alignment horizontal="distributed" vertical="center"/>
    </xf>
    <xf numFmtId="0" fontId="1" fillId="0" borderId="17" xfId="1" applyFont="1" applyFill="1" applyBorder="1" applyAlignment="1">
      <alignment horizontal="distributed" vertical="center"/>
    </xf>
    <xf numFmtId="0" fontId="1" fillId="0" borderId="21" xfId="1" applyFont="1" applyFill="1" applyBorder="1" applyAlignment="1">
      <alignment horizontal="distributed" vertical="center"/>
    </xf>
    <xf numFmtId="0" fontId="1" fillId="0" borderId="27" xfId="1" applyFont="1" applyFill="1" applyBorder="1" applyAlignment="1">
      <alignment horizontal="distributed" vertical="center"/>
    </xf>
    <xf numFmtId="0" fontId="1" fillId="0" borderId="11" xfId="1" applyFont="1" applyFill="1" applyBorder="1" applyAlignment="1">
      <alignment horizontal="distributed" vertical="center"/>
    </xf>
    <xf numFmtId="0" fontId="1" fillId="0" borderId="24" xfId="1" applyFont="1" applyFill="1" applyBorder="1" applyAlignment="1">
      <alignment horizontal="distributed" vertical="center"/>
    </xf>
    <xf numFmtId="0" fontId="1" fillId="0" borderId="20" xfId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10" fillId="0" borderId="18" xfId="1" applyFont="1" applyFill="1" applyBorder="1" applyAlignment="1" applyProtection="1">
      <alignment horizontal="distributed" vertical="center"/>
    </xf>
    <xf numFmtId="0" fontId="1" fillId="0" borderId="25" xfId="1" applyFont="1" applyFill="1" applyBorder="1" applyAlignment="1">
      <alignment horizontal="distributed" vertical="center"/>
    </xf>
    <xf numFmtId="0" fontId="10" fillId="0" borderId="20" xfId="1" applyFont="1" applyFill="1" applyBorder="1" applyAlignment="1" applyProtection="1">
      <alignment horizontal="distributed" vertical="center"/>
    </xf>
    <xf numFmtId="0" fontId="1" fillId="0" borderId="38" xfId="1" applyFont="1" applyFill="1" applyBorder="1" applyAlignment="1">
      <alignment horizontal="distributed" vertical="center"/>
    </xf>
    <xf numFmtId="0" fontId="6" fillId="0" borderId="16" xfId="1" applyFont="1" applyFill="1" applyBorder="1" applyAlignment="1" applyProtection="1">
      <alignment horizontal="distributed" vertical="center"/>
    </xf>
    <xf numFmtId="0" fontId="6" fillId="0" borderId="21" xfId="1" applyFont="1" applyFill="1" applyBorder="1" applyAlignment="1" applyProtection="1">
      <alignment horizontal="distributed" vertical="center"/>
    </xf>
    <xf numFmtId="0" fontId="6" fillId="0" borderId="74" xfId="1" applyFont="1" applyFill="1" applyBorder="1" applyAlignment="1" applyProtection="1">
      <alignment horizontal="distributed" vertical="center"/>
    </xf>
    <xf numFmtId="0" fontId="6" fillId="0" borderId="75" xfId="1" applyFont="1" applyFill="1" applyBorder="1" applyAlignment="1" applyProtection="1">
      <alignment horizontal="distributed" vertical="center"/>
    </xf>
    <xf numFmtId="176" fontId="1" fillId="0" borderId="18" xfId="1" applyNumberFormat="1" applyFont="1" applyFill="1" applyBorder="1" applyAlignment="1">
      <alignment vertical="center"/>
    </xf>
    <xf numFmtId="0" fontId="1" fillId="0" borderId="76" xfId="1" applyFont="1" applyFill="1" applyBorder="1" applyAlignment="1">
      <alignment vertical="center"/>
    </xf>
    <xf numFmtId="177" fontId="1" fillId="0" borderId="18" xfId="1" applyNumberFormat="1" applyFont="1" applyFill="1" applyBorder="1" applyAlignment="1">
      <alignment vertical="center"/>
    </xf>
    <xf numFmtId="177" fontId="1" fillId="0" borderId="18" xfId="1" applyNumberFormat="1" applyFont="1" applyFill="1" applyBorder="1" applyAlignment="1">
      <alignment horizontal="right" vertical="center"/>
    </xf>
    <xf numFmtId="0" fontId="1" fillId="0" borderId="76" xfId="1" applyFont="1" applyFill="1" applyBorder="1" applyAlignment="1">
      <alignment horizontal="right" vertical="center"/>
    </xf>
    <xf numFmtId="176" fontId="1" fillId="0" borderId="20" xfId="1" applyNumberFormat="1" applyFont="1" applyFill="1" applyBorder="1" applyAlignment="1">
      <alignment vertical="center"/>
    </xf>
    <xf numFmtId="0" fontId="1" fillId="0" borderId="17" xfId="1" applyFont="1" applyFill="1" applyBorder="1" applyAlignment="1">
      <alignment vertical="center"/>
    </xf>
    <xf numFmtId="0" fontId="1" fillId="0" borderId="21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75" xfId="1" applyFont="1" applyFill="1" applyBorder="1" applyAlignment="1">
      <alignment vertical="center"/>
    </xf>
    <xf numFmtId="177" fontId="1" fillId="0" borderId="69" xfId="1" applyNumberFormat="1" applyFont="1" applyFill="1" applyBorder="1" applyAlignment="1">
      <alignment vertical="center"/>
    </xf>
    <xf numFmtId="0" fontId="1" fillId="0" borderId="77" xfId="1" applyFont="1" applyFill="1" applyBorder="1" applyAlignment="1">
      <alignment vertical="center"/>
    </xf>
    <xf numFmtId="0" fontId="10" fillId="0" borderId="28" xfId="1" applyFont="1" applyFill="1" applyBorder="1" applyAlignment="1" applyProtection="1">
      <alignment horizontal="distributed" vertical="center"/>
    </xf>
    <xf numFmtId="0" fontId="1" fillId="0" borderId="63" xfId="1" applyFont="1" applyFill="1" applyBorder="1" applyAlignment="1">
      <alignment horizontal="distributed" vertical="center"/>
    </xf>
    <xf numFmtId="176" fontId="1" fillId="0" borderId="65" xfId="1" quotePrefix="1" applyNumberFormat="1" applyFont="1" applyFill="1" applyBorder="1" applyAlignment="1" applyProtection="1">
      <alignment vertical="center"/>
    </xf>
    <xf numFmtId="0" fontId="1" fillId="0" borderId="66" xfId="1" applyFont="1" applyFill="1" applyBorder="1" applyAlignment="1">
      <alignment vertical="center"/>
    </xf>
    <xf numFmtId="0" fontId="1" fillId="0" borderId="68" xfId="1" applyFont="1" applyFill="1" applyBorder="1" applyAlignment="1">
      <alignment vertical="center"/>
    </xf>
    <xf numFmtId="176" fontId="1" fillId="0" borderId="70" xfId="1" quotePrefix="1" applyNumberFormat="1" applyFont="1" applyFill="1" applyBorder="1" applyAlignment="1" applyProtection="1">
      <alignment vertical="center"/>
    </xf>
    <xf numFmtId="0" fontId="1" fillId="0" borderId="71" xfId="1" applyFont="1" applyFill="1" applyBorder="1" applyAlignment="1">
      <alignment vertical="center"/>
    </xf>
    <xf numFmtId="0" fontId="1" fillId="0" borderId="73" xfId="1" applyFont="1" applyFill="1" applyBorder="1" applyAlignment="1">
      <alignment vertical="center"/>
    </xf>
    <xf numFmtId="0" fontId="1" fillId="0" borderId="16" xfId="1" applyFont="1" applyFill="1" applyBorder="1" applyAlignment="1" applyProtection="1">
      <alignment horizontal="distributed" vertical="center"/>
    </xf>
    <xf numFmtId="0" fontId="9" fillId="0" borderId="23" xfId="1" applyFont="1" applyFill="1" applyBorder="1" applyAlignment="1" applyProtection="1">
      <alignment horizontal="distributed" vertical="center"/>
    </xf>
    <xf numFmtId="0" fontId="9" fillId="0" borderId="24" xfId="1" applyFont="1" applyFill="1" applyBorder="1" applyAlignment="1">
      <alignment horizontal="distributed" vertical="center"/>
    </xf>
    <xf numFmtId="176" fontId="1" fillId="0" borderId="70" xfId="1" quotePrefix="1" applyNumberFormat="1" applyFont="1" applyFill="1" applyBorder="1" applyAlignment="1" applyProtection="1">
      <alignment horizontal="right" vertical="center"/>
    </xf>
    <xf numFmtId="0" fontId="1" fillId="0" borderId="71" xfId="1" applyFont="1" applyFill="1" applyBorder="1" applyAlignment="1">
      <alignment horizontal="right" vertical="center"/>
    </xf>
    <xf numFmtId="176" fontId="1" fillId="0" borderId="73" xfId="1" quotePrefix="1" applyNumberFormat="1" applyFont="1" applyFill="1" applyBorder="1" applyAlignment="1" applyProtection="1">
      <alignment horizontal="right" vertical="center"/>
    </xf>
    <xf numFmtId="176" fontId="1" fillId="0" borderId="65" xfId="1" quotePrefix="1" applyNumberFormat="1" applyFont="1" applyFill="1" applyBorder="1" applyAlignment="1" applyProtection="1">
      <alignment horizontal="right" vertical="center"/>
    </xf>
    <xf numFmtId="176" fontId="1" fillId="0" borderId="66" xfId="1" quotePrefix="1" applyNumberFormat="1" applyFont="1" applyFill="1" applyBorder="1" applyAlignment="1" applyProtection="1">
      <alignment horizontal="right" vertical="center"/>
    </xf>
    <xf numFmtId="176" fontId="1" fillId="0" borderId="68" xfId="1" quotePrefix="1" applyNumberFormat="1" applyFont="1" applyFill="1" applyBorder="1" applyAlignment="1" applyProtection="1">
      <alignment horizontal="right" vertical="center"/>
    </xf>
    <xf numFmtId="0" fontId="1" fillId="0" borderId="66" xfId="1" applyFont="1" applyFill="1" applyBorder="1" applyAlignment="1">
      <alignment horizontal="right" vertical="center"/>
    </xf>
    <xf numFmtId="0" fontId="1" fillId="0" borderId="68" xfId="1" applyFont="1" applyFill="1" applyBorder="1" applyAlignment="1">
      <alignment horizontal="right" vertical="center"/>
    </xf>
    <xf numFmtId="0" fontId="1" fillId="0" borderId="74" xfId="1" applyFont="1" applyFill="1" applyBorder="1" applyAlignment="1" applyProtection="1">
      <alignment horizontal="distributed" vertical="center"/>
    </xf>
    <xf numFmtId="0" fontId="1" fillId="0" borderId="75" xfId="1" applyFont="1" applyFill="1" applyBorder="1" applyAlignment="1">
      <alignment horizontal="distributed" vertical="center"/>
    </xf>
    <xf numFmtId="176" fontId="1" fillId="0" borderId="80" xfId="1" quotePrefix="1" applyNumberFormat="1" applyFont="1" applyFill="1" applyBorder="1" applyAlignment="1" applyProtection="1">
      <alignment horizontal="right" vertical="center"/>
    </xf>
    <xf numFmtId="176" fontId="1" fillId="0" borderId="81" xfId="1" quotePrefix="1" applyNumberFormat="1" applyFont="1" applyFill="1" applyBorder="1" applyAlignment="1" applyProtection="1">
      <alignment horizontal="right" vertical="center"/>
    </xf>
    <xf numFmtId="176" fontId="1" fillId="0" borderId="80" xfId="1" applyNumberFormat="1" applyFont="1" applyFill="1" applyBorder="1" applyAlignment="1" applyProtection="1">
      <alignment horizontal="right" vertical="center"/>
    </xf>
    <xf numFmtId="176" fontId="1" fillId="0" borderId="83" xfId="1" applyNumberFormat="1" applyFont="1" applyFill="1" applyBorder="1" applyAlignment="1" applyProtection="1">
      <alignment horizontal="right" vertical="center"/>
    </xf>
    <xf numFmtId="176" fontId="1" fillId="0" borderId="71" xfId="1" quotePrefix="1" applyNumberFormat="1" applyFont="1" applyFill="1" applyBorder="1" applyAlignment="1" applyProtection="1">
      <alignment horizontal="right" vertical="center"/>
    </xf>
    <xf numFmtId="176" fontId="1" fillId="0" borderId="65" xfId="1" applyNumberFormat="1" applyFont="1" applyFill="1" applyBorder="1" applyAlignment="1" applyProtection="1">
      <alignment horizontal="right" vertical="center"/>
    </xf>
    <xf numFmtId="176" fontId="1" fillId="0" borderId="68" xfId="1" applyNumberFormat="1" applyFont="1" applyFill="1" applyBorder="1" applyAlignment="1" applyProtection="1">
      <alignment horizontal="right" vertical="center"/>
    </xf>
  </cellXfs>
  <cellStyles count="2">
    <cellStyle name="標準" xfId="0" builtinId="0"/>
    <cellStyle name="標準 2" xfId="1"/>
  </cellStyles>
  <dxfs count="7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645920" y="125730"/>
          <a:ext cx="629793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170</xdr:row>
      <xdr:rowOff>76200</xdr:rowOff>
    </xdr:from>
    <xdr:to>
      <xdr:col>41</xdr:col>
      <xdr:colOff>289560</xdr:colOff>
      <xdr:row>173</xdr:row>
      <xdr:rowOff>137160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1054060" y="34709100"/>
          <a:ext cx="148590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N58"/>
  <sheetViews>
    <sheetView tabSelected="1" view="pageBreakPreview" zoomScale="55" zoomScaleNormal="75" zoomScaleSheetLayoutView="55" workbookViewId="0">
      <selection activeCell="E3" sqref="E3"/>
    </sheetView>
  </sheetViews>
  <sheetFormatPr defaultColWidth="7.109375" defaultRowHeight="13.2" x14ac:dyDescent="0.2"/>
  <cols>
    <col min="1" max="1" width="2" style="1" customWidth="1"/>
    <col min="2" max="2" width="2.88671875" style="1" customWidth="1"/>
    <col min="3" max="3" width="1.33203125" style="1" customWidth="1"/>
    <col min="4" max="4" width="9.33203125" style="1" customWidth="1"/>
    <col min="5" max="5" width="5.109375" style="1" customWidth="1"/>
    <col min="6" max="6" width="3.33203125" style="1" customWidth="1"/>
    <col min="7" max="7" width="2.21875" style="1" customWidth="1"/>
    <col min="8" max="9" width="4" style="1" customWidth="1"/>
    <col min="10" max="10" width="6.33203125" style="1" customWidth="1"/>
    <col min="11" max="11" width="2.21875" style="1" customWidth="1"/>
    <col min="12" max="12" width="4.109375" style="1" customWidth="1"/>
    <col min="13" max="13" width="2" style="1" customWidth="1"/>
    <col min="14" max="14" width="2.44140625" style="1" customWidth="1"/>
    <col min="15" max="15" width="6.77734375" style="1" customWidth="1"/>
    <col min="16" max="16" width="2.21875" style="1" customWidth="1"/>
    <col min="17" max="17" width="6.109375" style="1" customWidth="1"/>
    <col min="18" max="18" width="5.21875" style="1" customWidth="1"/>
    <col min="19" max="19" width="2.88671875" style="1" customWidth="1"/>
    <col min="20" max="20" width="6.109375" style="1" customWidth="1"/>
    <col min="21" max="21" width="4" style="1" customWidth="1"/>
    <col min="22" max="22" width="2.88671875" style="1" customWidth="1"/>
    <col min="23" max="23" width="1.88671875" style="1" customWidth="1"/>
    <col min="24" max="25" width="4.33203125" style="1" customWidth="1"/>
    <col min="26" max="26" width="4.77734375" style="1" customWidth="1"/>
    <col min="27" max="27" width="7.33203125" style="1" customWidth="1"/>
    <col min="28" max="28" width="3.6640625" style="1" customWidth="1"/>
    <col min="29" max="29" width="2" style="1" customWidth="1"/>
    <col min="30" max="31" width="2.109375" style="1" customWidth="1"/>
    <col min="32" max="32" width="0.77734375" style="1" customWidth="1"/>
    <col min="33" max="33" width="7.6640625" style="1" customWidth="1"/>
    <col min="34" max="34" width="2.21875" style="1" customWidth="1"/>
    <col min="35" max="35" width="7.6640625" style="1" customWidth="1"/>
    <col min="36" max="36" width="1.33203125" style="1" customWidth="1"/>
    <col min="37" max="37" width="2.77734375" style="1" customWidth="1"/>
    <col min="38" max="38" width="1.44140625" style="2" customWidth="1"/>
    <col min="39" max="39" width="11.21875" style="2" bestFit="1" customWidth="1"/>
    <col min="40" max="256" width="7.109375" style="2"/>
    <col min="257" max="257" width="2" style="2" customWidth="1"/>
    <col min="258" max="258" width="2.88671875" style="2" customWidth="1"/>
    <col min="259" max="259" width="1.33203125" style="2" customWidth="1"/>
    <col min="260" max="260" width="9.33203125" style="2" customWidth="1"/>
    <col min="261" max="261" width="5.109375" style="2" customWidth="1"/>
    <col min="262" max="262" width="3.33203125" style="2" customWidth="1"/>
    <col min="263" max="263" width="2.21875" style="2" customWidth="1"/>
    <col min="264" max="265" width="4" style="2" customWidth="1"/>
    <col min="266" max="266" width="6.33203125" style="2" customWidth="1"/>
    <col min="267" max="267" width="2.21875" style="2" customWidth="1"/>
    <col min="268" max="268" width="4.109375" style="2" customWidth="1"/>
    <col min="269" max="269" width="2" style="2" customWidth="1"/>
    <col min="270" max="270" width="2.44140625" style="2" customWidth="1"/>
    <col min="271" max="271" width="6.77734375" style="2" customWidth="1"/>
    <col min="272" max="272" width="2.21875" style="2" customWidth="1"/>
    <col min="273" max="273" width="6.109375" style="2" customWidth="1"/>
    <col min="274" max="274" width="5.21875" style="2" customWidth="1"/>
    <col min="275" max="275" width="2.88671875" style="2" customWidth="1"/>
    <col min="276" max="276" width="6.109375" style="2" customWidth="1"/>
    <col min="277" max="277" width="4" style="2" customWidth="1"/>
    <col min="278" max="278" width="2.88671875" style="2" customWidth="1"/>
    <col min="279" max="279" width="1.88671875" style="2" customWidth="1"/>
    <col min="280" max="281" width="4.33203125" style="2" customWidth="1"/>
    <col min="282" max="282" width="4.77734375" style="2" customWidth="1"/>
    <col min="283" max="283" width="7.33203125" style="2" customWidth="1"/>
    <col min="284" max="284" width="3.6640625" style="2" customWidth="1"/>
    <col min="285" max="285" width="2" style="2" customWidth="1"/>
    <col min="286" max="287" width="2.109375" style="2" customWidth="1"/>
    <col min="288" max="288" width="0.77734375" style="2" customWidth="1"/>
    <col min="289" max="289" width="7.6640625" style="2" customWidth="1"/>
    <col min="290" max="290" width="2.21875" style="2" customWidth="1"/>
    <col min="291" max="291" width="7.6640625" style="2" customWidth="1"/>
    <col min="292" max="292" width="1.33203125" style="2" customWidth="1"/>
    <col min="293" max="293" width="2.77734375" style="2" customWidth="1"/>
    <col min="294" max="294" width="1.44140625" style="2" customWidth="1"/>
    <col min="295" max="295" width="11.21875" style="2" bestFit="1" customWidth="1"/>
    <col min="296" max="512" width="7.109375" style="2"/>
    <col min="513" max="513" width="2" style="2" customWidth="1"/>
    <col min="514" max="514" width="2.88671875" style="2" customWidth="1"/>
    <col min="515" max="515" width="1.33203125" style="2" customWidth="1"/>
    <col min="516" max="516" width="9.33203125" style="2" customWidth="1"/>
    <col min="517" max="517" width="5.109375" style="2" customWidth="1"/>
    <col min="518" max="518" width="3.33203125" style="2" customWidth="1"/>
    <col min="519" max="519" width="2.21875" style="2" customWidth="1"/>
    <col min="520" max="521" width="4" style="2" customWidth="1"/>
    <col min="522" max="522" width="6.33203125" style="2" customWidth="1"/>
    <col min="523" max="523" width="2.21875" style="2" customWidth="1"/>
    <col min="524" max="524" width="4.109375" style="2" customWidth="1"/>
    <col min="525" max="525" width="2" style="2" customWidth="1"/>
    <col min="526" max="526" width="2.44140625" style="2" customWidth="1"/>
    <col min="527" max="527" width="6.77734375" style="2" customWidth="1"/>
    <col min="528" max="528" width="2.21875" style="2" customWidth="1"/>
    <col min="529" max="529" width="6.109375" style="2" customWidth="1"/>
    <col min="530" max="530" width="5.21875" style="2" customWidth="1"/>
    <col min="531" max="531" width="2.88671875" style="2" customWidth="1"/>
    <col min="532" max="532" width="6.109375" style="2" customWidth="1"/>
    <col min="533" max="533" width="4" style="2" customWidth="1"/>
    <col min="534" max="534" width="2.88671875" style="2" customWidth="1"/>
    <col min="535" max="535" width="1.88671875" style="2" customWidth="1"/>
    <col min="536" max="537" width="4.33203125" style="2" customWidth="1"/>
    <col min="538" max="538" width="4.77734375" style="2" customWidth="1"/>
    <col min="539" max="539" width="7.33203125" style="2" customWidth="1"/>
    <col min="540" max="540" width="3.6640625" style="2" customWidth="1"/>
    <col min="541" max="541" width="2" style="2" customWidth="1"/>
    <col min="542" max="543" width="2.109375" style="2" customWidth="1"/>
    <col min="544" max="544" width="0.77734375" style="2" customWidth="1"/>
    <col min="545" max="545" width="7.6640625" style="2" customWidth="1"/>
    <col min="546" max="546" width="2.21875" style="2" customWidth="1"/>
    <col min="547" max="547" width="7.6640625" style="2" customWidth="1"/>
    <col min="548" max="548" width="1.33203125" style="2" customWidth="1"/>
    <col min="549" max="549" width="2.77734375" style="2" customWidth="1"/>
    <col min="550" max="550" width="1.44140625" style="2" customWidth="1"/>
    <col min="551" max="551" width="11.21875" style="2" bestFit="1" customWidth="1"/>
    <col min="552" max="768" width="7.109375" style="2"/>
    <col min="769" max="769" width="2" style="2" customWidth="1"/>
    <col min="770" max="770" width="2.88671875" style="2" customWidth="1"/>
    <col min="771" max="771" width="1.33203125" style="2" customWidth="1"/>
    <col min="772" max="772" width="9.33203125" style="2" customWidth="1"/>
    <col min="773" max="773" width="5.109375" style="2" customWidth="1"/>
    <col min="774" max="774" width="3.33203125" style="2" customWidth="1"/>
    <col min="775" max="775" width="2.21875" style="2" customWidth="1"/>
    <col min="776" max="777" width="4" style="2" customWidth="1"/>
    <col min="778" max="778" width="6.33203125" style="2" customWidth="1"/>
    <col min="779" max="779" width="2.21875" style="2" customWidth="1"/>
    <col min="780" max="780" width="4.109375" style="2" customWidth="1"/>
    <col min="781" max="781" width="2" style="2" customWidth="1"/>
    <col min="782" max="782" width="2.44140625" style="2" customWidth="1"/>
    <col min="783" max="783" width="6.77734375" style="2" customWidth="1"/>
    <col min="784" max="784" width="2.21875" style="2" customWidth="1"/>
    <col min="785" max="785" width="6.109375" style="2" customWidth="1"/>
    <col min="786" max="786" width="5.21875" style="2" customWidth="1"/>
    <col min="787" max="787" width="2.88671875" style="2" customWidth="1"/>
    <col min="788" max="788" width="6.109375" style="2" customWidth="1"/>
    <col min="789" max="789" width="4" style="2" customWidth="1"/>
    <col min="790" max="790" width="2.88671875" style="2" customWidth="1"/>
    <col min="791" max="791" width="1.88671875" style="2" customWidth="1"/>
    <col min="792" max="793" width="4.33203125" style="2" customWidth="1"/>
    <col min="794" max="794" width="4.77734375" style="2" customWidth="1"/>
    <col min="795" max="795" width="7.33203125" style="2" customWidth="1"/>
    <col min="796" max="796" width="3.6640625" style="2" customWidth="1"/>
    <col min="797" max="797" width="2" style="2" customWidth="1"/>
    <col min="798" max="799" width="2.109375" style="2" customWidth="1"/>
    <col min="800" max="800" width="0.77734375" style="2" customWidth="1"/>
    <col min="801" max="801" width="7.6640625" style="2" customWidth="1"/>
    <col min="802" max="802" width="2.21875" style="2" customWidth="1"/>
    <col min="803" max="803" width="7.6640625" style="2" customWidth="1"/>
    <col min="804" max="804" width="1.33203125" style="2" customWidth="1"/>
    <col min="805" max="805" width="2.77734375" style="2" customWidth="1"/>
    <col min="806" max="806" width="1.44140625" style="2" customWidth="1"/>
    <col min="807" max="807" width="11.21875" style="2" bestFit="1" customWidth="1"/>
    <col min="808" max="1024" width="7.109375" style="2"/>
    <col min="1025" max="1025" width="2" style="2" customWidth="1"/>
    <col min="1026" max="1026" width="2.88671875" style="2" customWidth="1"/>
    <col min="1027" max="1027" width="1.33203125" style="2" customWidth="1"/>
    <col min="1028" max="1028" width="9.33203125" style="2" customWidth="1"/>
    <col min="1029" max="1029" width="5.109375" style="2" customWidth="1"/>
    <col min="1030" max="1030" width="3.33203125" style="2" customWidth="1"/>
    <col min="1031" max="1031" width="2.21875" style="2" customWidth="1"/>
    <col min="1032" max="1033" width="4" style="2" customWidth="1"/>
    <col min="1034" max="1034" width="6.33203125" style="2" customWidth="1"/>
    <col min="1035" max="1035" width="2.21875" style="2" customWidth="1"/>
    <col min="1036" max="1036" width="4.109375" style="2" customWidth="1"/>
    <col min="1037" max="1037" width="2" style="2" customWidth="1"/>
    <col min="1038" max="1038" width="2.44140625" style="2" customWidth="1"/>
    <col min="1039" max="1039" width="6.77734375" style="2" customWidth="1"/>
    <col min="1040" max="1040" width="2.21875" style="2" customWidth="1"/>
    <col min="1041" max="1041" width="6.109375" style="2" customWidth="1"/>
    <col min="1042" max="1042" width="5.21875" style="2" customWidth="1"/>
    <col min="1043" max="1043" width="2.88671875" style="2" customWidth="1"/>
    <col min="1044" max="1044" width="6.109375" style="2" customWidth="1"/>
    <col min="1045" max="1045" width="4" style="2" customWidth="1"/>
    <col min="1046" max="1046" width="2.88671875" style="2" customWidth="1"/>
    <col min="1047" max="1047" width="1.88671875" style="2" customWidth="1"/>
    <col min="1048" max="1049" width="4.33203125" style="2" customWidth="1"/>
    <col min="1050" max="1050" width="4.77734375" style="2" customWidth="1"/>
    <col min="1051" max="1051" width="7.33203125" style="2" customWidth="1"/>
    <col min="1052" max="1052" width="3.6640625" style="2" customWidth="1"/>
    <col min="1053" max="1053" width="2" style="2" customWidth="1"/>
    <col min="1054" max="1055" width="2.109375" style="2" customWidth="1"/>
    <col min="1056" max="1056" width="0.77734375" style="2" customWidth="1"/>
    <col min="1057" max="1057" width="7.6640625" style="2" customWidth="1"/>
    <col min="1058" max="1058" width="2.21875" style="2" customWidth="1"/>
    <col min="1059" max="1059" width="7.6640625" style="2" customWidth="1"/>
    <col min="1060" max="1060" width="1.33203125" style="2" customWidth="1"/>
    <col min="1061" max="1061" width="2.77734375" style="2" customWidth="1"/>
    <col min="1062" max="1062" width="1.44140625" style="2" customWidth="1"/>
    <col min="1063" max="1063" width="11.21875" style="2" bestFit="1" customWidth="1"/>
    <col min="1064" max="1280" width="7.109375" style="2"/>
    <col min="1281" max="1281" width="2" style="2" customWidth="1"/>
    <col min="1282" max="1282" width="2.88671875" style="2" customWidth="1"/>
    <col min="1283" max="1283" width="1.33203125" style="2" customWidth="1"/>
    <col min="1284" max="1284" width="9.33203125" style="2" customWidth="1"/>
    <col min="1285" max="1285" width="5.109375" style="2" customWidth="1"/>
    <col min="1286" max="1286" width="3.33203125" style="2" customWidth="1"/>
    <col min="1287" max="1287" width="2.21875" style="2" customWidth="1"/>
    <col min="1288" max="1289" width="4" style="2" customWidth="1"/>
    <col min="1290" max="1290" width="6.33203125" style="2" customWidth="1"/>
    <col min="1291" max="1291" width="2.21875" style="2" customWidth="1"/>
    <col min="1292" max="1292" width="4.109375" style="2" customWidth="1"/>
    <col min="1293" max="1293" width="2" style="2" customWidth="1"/>
    <col min="1294" max="1294" width="2.44140625" style="2" customWidth="1"/>
    <col min="1295" max="1295" width="6.77734375" style="2" customWidth="1"/>
    <col min="1296" max="1296" width="2.21875" style="2" customWidth="1"/>
    <col min="1297" max="1297" width="6.109375" style="2" customWidth="1"/>
    <col min="1298" max="1298" width="5.21875" style="2" customWidth="1"/>
    <col min="1299" max="1299" width="2.88671875" style="2" customWidth="1"/>
    <col min="1300" max="1300" width="6.109375" style="2" customWidth="1"/>
    <col min="1301" max="1301" width="4" style="2" customWidth="1"/>
    <col min="1302" max="1302" width="2.88671875" style="2" customWidth="1"/>
    <col min="1303" max="1303" width="1.88671875" style="2" customWidth="1"/>
    <col min="1304" max="1305" width="4.33203125" style="2" customWidth="1"/>
    <col min="1306" max="1306" width="4.77734375" style="2" customWidth="1"/>
    <col min="1307" max="1307" width="7.33203125" style="2" customWidth="1"/>
    <col min="1308" max="1308" width="3.6640625" style="2" customWidth="1"/>
    <col min="1309" max="1309" width="2" style="2" customWidth="1"/>
    <col min="1310" max="1311" width="2.109375" style="2" customWidth="1"/>
    <col min="1312" max="1312" width="0.77734375" style="2" customWidth="1"/>
    <col min="1313" max="1313" width="7.6640625" style="2" customWidth="1"/>
    <col min="1314" max="1314" width="2.21875" style="2" customWidth="1"/>
    <col min="1315" max="1315" width="7.6640625" style="2" customWidth="1"/>
    <col min="1316" max="1316" width="1.33203125" style="2" customWidth="1"/>
    <col min="1317" max="1317" width="2.77734375" style="2" customWidth="1"/>
    <col min="1318" max="1318" width="1.44140625" style="2" customWidth="1"/>
    <col min="1319" max="1319" width="11.21875" style="2" bestFit="1" customWidth="1"/>
    <col min="1320" max="1536" width="7.109375" style="2"/>
    <col min="1537" max="1537" width="2" style="2" customWidth="1"/>
    <col min="1538" max="1538" width="2.88671875" style="2" customWidth="1"/>
    <col min="1539" max="1539" width="1.33203125" style="2" customWidth="1"/>
    <col min="1540" max="1540" width="9.33203125" style="2" customWidth="1"/>
    <col min="1541" max="1541" width="5.109375" style="2" customWidth="1"/>
    <col min="1542" max="1542" width="3.33203125" style="2" customWidth="1"/>
    <col min="1543" max="1543" width="2.21875" style="2" customWidth="1"/>
    <col min="1544" max="1545" width="4" style="2" customWidth="1"/>
    <col min="1546" max="1546" width="6.33203125" style="2" customWidth="1"/>
    <col min="1547" max="1547" width="2.21875" style="2" customWidth="1"/>
    <col min="1548" max="1548" width="4.109375" style="2" customWidth="1"/>
    <col min="1549" max="1549" width="2" style="2" customWidth="1"/>
    <col min="1550" max="1550" width="2.44140625" style="2" customWidth="1"/>
    <col min="1551" max="1551" width="6.77734375" style="2" customWidth="1"/>
    <col min="1552" max="1552" width="2.21875" style="2" customWidth="1"/>
    <col min="1553" max="1553" width="6.109375" style="2" customWidth="1"/>
    <col min="1554" max="1554" width="5.21875" style="2" customWidth="1"/>
    <col min="1555" max="1555" width="2.88671875" style="2" customWidth="1"/>
    <col min="1556" max="1556" width="6.109375" style="2" customWidth="1"/>
    <col min="1557" max="1557" width="4" style="2" customWidth="1"/>
    <col min="1558" max="1558" width="2.88671875" style="2" customWidth="1"/>
    <col min="1559" max="1559" width="1.88671875" style="2" customWidth="1"/>
    <col min="1560" max="1561" width="4.33203125" style="2" customWidth="1"/>
    <col min="1562" max="1562" width="4.77734375" style="2" customWidth="1"/>
    <col min="1563" max="1563" width="7.33203125" style="2" customWidth="1"/>
    <col min="1564" max="1564" width="3.6640625" style="2" customWidth="1"/>
    <col min="1565" max="1565" width="2" style="2" customWidth="1"/>
    <col min="1566" max="1567" width="2.109375" style="2" customWidth="1"/>
    <col min="1568" max="1568" width="0.77734375" style="2" customWidth="1"/>
    <col min="1569" max="1569" width="7.6640625" style="2" customWidth="1"/>
    <col min="1570" max="1570" width="2.21875" style="2" customWidth="1"/>
    <col min="1571" max="1571" width="7.6640625" style="2" customWidth="1"/>
    <col min="1572" max="1572" width="1.33203125" style="2" customWidth="1"/>
    <col min="1573" max="1573" width="2.77734375" style="2" customWidth="1"/>
    <col min="1574" max="1574" width="1.44140625" style="2" customWidth="1"/>
    <col min="1575" max="1575" width="11.21875" style="2" bestFit="1" customWidth="1"/>
    <col min="1576" max="1792" width="7.109375" style="2"/>
    <col min="1793" max="1793" width="2" style="2" customWidth="1"/>
    <col min="1794" max="1794" width="2.88671875" style="2" customWidth="1"/>
    <col min="1795" max="1795" width="1.33203125" style="2" customWidth="1"/>
    <col min="1796" max="1796" width="9.33203125" style="2" customWidth="1"/>
    <col min="1797" max="1797" width="5.109375" style="2" customWidth="1"/>
    <col min="1798" max="1798" width="3.33203125" style="2" customWidth="1"/>
    <col min="1799" max="1799" width="2.21875" style="2" customWidth="1"/>
    <col min="1800" max="1801" width="4" style="2" customWidth="1"/>
    <col min="1802" max="1802" width="6.33203125" style="2" customWidth="1"/>
    <col min="1803" max="1803" width="2.21875" style="2" customWidth="1"/>
    <col min="1804" max="1804" width="4.109375" style="2" customWidth="1"/>
    <col min="1805" max="1805" width="2" style="2" customWidth="1"/>
    <col min="1806" max="1806" width="2.44140625" style="2" customWidth="1"/>
    <col min="1807" max="1807" width="6.77734375" style="2" customWidth="1"/>
    <col min="1808" max="1808" width="2.21875" style="2" customWidth="1"/>
    <col min="1809" max="1809" width="6.109375" style="2" customWidth="1"/>
    <col min="1810" max="1810" width="5.21875" style="2" customWidth="1"/>
    <col min="1811" max="1811" width="2.88671875" style="2" customWidth="1"/>
    <col min="1812" max="1812" width="6.109375" style="2" customWidth="1"/>
    <col min="1813" max="1813" width="4" style="2" customWidth="1"/>
    <col min="1814" max="1814" width="2.88671875" style="2" customWidth="1"/>
    <col min="1815" max="1815" width="1.88671875" style="2" customWidth="1"/>
    <col min="1816" max="1817" width="4.33203125" style="2" customWidth="1"/>
    <col min="1818" max="1818" width="4.77734375" style="2" customWidth="1"/>
    <col min="1819" max="1819" width="7.33203125" style="2" customWidth="1"/>
    <col min="1820" max="1820" width="3.6640625" style="2" customWidth="1"/>
    <col min="1821" max="1821" width="2" style="2" customWidth="1"/>
    <col min="1822" max="1823" width="2.109375" style="2" customWidth="1"/>
    <col min="1824" max="1824" width="0.77734375" style="2" customWidth="1"/>
    <col min="1825" max="1825" width="7.6640625" style="2" customWidth="1"/>
    <col min="1826" max="1826" width="2.21875" style="2" customWidth="1"/>
    <col min="1827" max="1827" width="7.6640625" style="2" customWidth="1"/>
    <col min="1828" max="1828" width="1.33203125" style="2" customWidth="1"/>
    <col min="1829" max="1829" width="2.77734375" style="2" customWidth="1"/>
    <col min="1830" max="1830" width="1.44140625" style="2" customWidth="1"/>
    <col min="1831" max="1831" width="11.21875" style="2" bestFit="1" customWidth="1"/>
    <col min="1832" max="2048" width="7.109375" style="2"/>
    <col min="2049" max="2049" width="2" style="2" customWidth="1"/>
    <col min="2050" max="2050" width="2.88671875" style="2" customWidth="1"/>
    <col min="2051" max="2051" width="1.33203125" style="2" customWidth="1"/>
    <col min="2052" max="2052" width="9.33203125" style="2" customWidth="1"/>
    <col min="2053" max="2053" width="5.109375" style="2" customWidth="1"/>
    <col min="2054" max="2054" width="3.33203125" style="2" customWidth="1"/>
    <col min="2055" max="2055" width="2.21875" style="2" customWidth="1"/>
    <col min="2056" max="2057" width="4" style="2" customWidth="1"/>
    <col min="2058" max="2058" width="6.33203125" style="2" customWidth="1"/>
    <col min="2059" max="2059" width="2.21875" style="2" customWidth="1"/>
    <col min="2060" max="2060" width="4.109375" style="2" customWidth="1"/>
    <col min="2061" max="2061" width="2" style="2" customWidth="1"/>
    <col min="2062" max="2062" width="2.44140625" style="2" customWidth="1"/>
    <col min="2063" max="2063" width="6.77734375" style="2" customWidth="1"/>
    <col min="2064" max="2064" width="2.21875" style="2" customWidth="1"/>
    <col min="2065" max="2065" width="6.109375" style="2" customWidth="1"/>
    <col min="2066" max="2066" width="5.21875" style="2" customWidth="1"/>
    <col min="2067" max="2067" width="2.88671875" style="2" customWidth="1"/>
    <col min="2068" max="2068" width="6.109375" style="2" customWidth="1"/>
    <col min="2069" max="2069" width="4" style="2" customWidth="1"/>
    <col min="2070" max="2070" width="2.88671875" style="2" customWidth="1"/>
    <col min="2071" max="2071" width="1.88671875" style="2" customWidth="1"/>
    <col min="2072" max="2073" width="4.33203125" style="2" customWidth="1"/>
    <col min="2074" max="2074" width="4.77734375" style="2" customWidth="1"/>
    <col min="2075" max="2075" width="7.33203125" style="2" customWidth="1"/>
    <col min="2076" max="2076" width="3.6640625" style="2" customWidth="1"/>
    <col min="2077" max="2077" width="2" style="2" customWidth="1"/>
    <col min="2078" max="2079" width="2.109375" style="2" customWidth="1"/>
    <col min="2080" max="2080" width="0.77734375" style="2" customWidth="1"/>
    <col min="2081" max="2081" width="7.6640625" style="2" customWidth="1"/>
    <col min="2082" max="2082" width="2.21875" style="2" customWidth="1"/>
    <col min="2083" max="2083" width="7.6640625" style="2" customWidth="1"/>
    <col min="2084" max="2084" width="1.33203125" style="2" customWidth="1"/>
    <col min="2085" max="2085" width="2.77734375" style="2" customWidth="1"/>
    <col min="2086" max="2086" width="1.44140625" style="2" customWidth="1"/>
    <col min="2087" max="2087" width="11.21875" style="2" bestFit="1" customWidth="1"/>
    <col min="2088" max="2304" width="7.109375" style="2"/>
    <col min="2305" max="2305" width="2" style="2" customWidth="1"/>
    <col min="2306" max="2306" width="2.88671875" style="2" customWidth="1"/>
    <col min="2307" max="2307" width="1.33203125" style="2" customWidth="1"/>
    <col min="2308" max="2308" width="9.33203125" style="2" customWidth="1"/>
    <col min="2309" max="2309" width="5.109375" style="2" customWidth="1"/>
    <col min="2310" max="2310" width="3.33203125" style="2" customWidth="1"/>
    <col min="2311" max="2311" width="2.21875" style="2" customWidth="1"/>
    <col min="2312" max="2313" width="4" style="2" customWidth="1"/>
    <col min="2314" max="2314" width="6.33203125" style="2" customWidth="1"/>
    <col min="2315" max="2315" width="2.21875" style="2" customWidth="1"/>
    <col min="2316" max="2316" width="4.109375" style="2" customWidth="1"/>
    <col min="2317" max="2317" width="2" style="2" customWidth="1"/>
    <col min="2318" max="2318" width="2.44140625" style="2" customWidth="1"/>
    <col min="2319" max="2319" width="6.77734375" style="2" customWidth="1"/>
    <col min="2320" max="2320" width="2.21875" style="2" customWidth="1"/>
    <col min="2321" max="2321" width="6.109375" style="2" customWidth="1"/>
    <col min="2322" max="2322" width="5.21875" style="2" customWidth="1"/>
    <col min="2323" max="2323" width="2.88671875" style="2" customWidth="1"/>
    <col min="2324" max="2324" width="6.109375" style="2" customWidth="1"/>
    <col min="2325" max="2325" width="4" style="2" customWidth="1"/>
    <col min="2326" max="2326" width="2.88671875" style="2" customWidth="1"/>
    <col min="2327" max="2327" width="1.88671875" style="2" customWidth="1"/>
    <col min="2328" max="2329" width="4.33203125" style="2" customWidth="1"/>
    <col min="2330" max="2330" width="4.77734375" style="2" customWidth="1"/>
    <col min="2331" max="2331" width="7.33203125" style="2" customWidth="1"/>
    <col min="2332" max="2332" width="3.6640625" style="2" customWidth="1"/>
    <col min="2333" max="2333" width="2" style="2" customWidth="1"/>
    <col min="2334" max="2335" width="2.109375" style="2" customWidth="1"/>
    <col min="2336" max="2336" width="0.77734375" style="2" customWidth="1"/>
    <col min="2337" max="2337" width="7.6640625" style="2" customWidth="1"/>
    <col min="2338" max="2338" width="2.21875" style="2" customWidth="1"/>
    <col min="2339" max="2339" width="7.6640625" style="2" customWidth="1"/>
    <col min="2340" max="2340" width="1.33203125" style="2" customWidth="1"/>
    <col min="2341" max="2341" width="2.77734375" style="2" customWidth="1"/>
    <col min="2342" max="2342" width="1.44140625" style="2" customWidth="1"/>
    <col min="2343" max="2343" width="11.21875" style="2" bestFit="1" customWidth="1"/>
    <col min="2344" max="2560" width="7.109375" style="2"/>
    <col min="2561" max="2561" width="2" style="2" customWidth="1"/>
    <col min="2562" max="2562" width="2.88671875" style="2" customWidth="1"/>
    <col min="2563" max="2563" width="1.33203125" style="2" customWidth="1"/>
    <col min="2564" max="2564" width="9.33203125" style="2" customWidth="1"/>
    <col min="2565" max="2565" width="5.109375" style="2" customWidth="1"/>
    <col min="2566" max="2566" width="3.33203125" style="2" customWidth="1"/>
    <col min="2567" max="2567" width="2.21875" style="2" customWidth="1"/>
    <col min="2568" max="2569" width="4" style="2" customWidth="1"/>
    <col min="2570" max="2570" width="6.33203125" style="2" customWidth="1"/>
    <col min="2571" max="2571" width="2.21875" style="2" customWidth="1"/>
    <col min="2572" max="2572" width="4.109375" style="2" customWidth="1"/>
    <col min="2573" max="2573" width="2" style="2" customWidth="1"/>
    <col min="2574" max="2574" width="2.44140625" style="2" customWidth="1"/>
    <col min="2575" max="2575" width="6.77734375" style="2" customWidth="1"/>
    <col min="2576" max="2576" width="2.21875" style="2" customWidth="1"/>
    <col min="2577" max="2577" width="6.109375" style="2" customWidth="1"/>
    <col min="2578" max="2578" width="5.21875" style="2" customWidth="1"/>
    <col min="2579" max="2579" width="2.88671875" style="2" customWidth="1"/>
    <col min="2580" max="2580" width="6.109375" style="2" customWidth="1"/>
    <col min="2581" max="2581" width="4" style="2" customWidth="1"/>
    <col min="2582" max="2582" width="2.88671875" style="2" customWidth="1"/>
    <col min="2583" max="2583" width="1.88671875" style="2" customWidth="1"/>
    <col min="2584" max="2585" width="4.33203125" style="2" customWidth="1"/>
    <col min="2586" max="2586" width="4.77734375" style="2" customWidth="1"/>
    <col min="2587" max="2587" width="7.33203125" style="2" customWidth="1"/>
    <col min="2588" max="2588" width="3.6640625" style="2" customWidth="1"/>
    <col min="2589" max="2589" width="2" style="2" customWidth="1"/>
    <col min="2590" max="2591" width="2.109375" style="2" customWidth="1"/>
    <col min="2592" max="2592" width="0.77734375" style="2" customWidth="1"/>
    <col min="2593" max="2593" width="7.6640625" style="2" customWidth="1"/>
    <col min="2594" max="2594" width="2.21875" style="2" customWidth="1"/>
    <col min="2595" max="2595" width="7.6640625" style="2" customWidth="1"/>
    <col min="2596" max="2596" width="1.33203125" style="2" customWidth="1"/>
    <col min="2597" max="2597" width="2.77734375" style="2" customWidth="1"/>
    <col min="2598" max="2598" width="1.44140625" style="2" customWidth="1"/>
    <col min="2599" max="2599" width="11.21875" style="2" bestFit="1" customWidth="1"/>
    <col min="2600" max="2816" width="7.109375" style="2"/>
    <col min="2817" max="2817" width="2" style="2" customWidth="1"/>
    <col min="2818" max="2818" width="2.88671875" style="2" customWidth="1"/>
    <col min="2819" max="2819" width="1.33203125" style="2" customWidth="1"/>
    <col min="2820" max="2820" width="9.33203125" style="2" customWidth="1"/>
    <col min="2821" max="2821" width="5.109375" style="2" customWidth="1"/>
    <col min="2822" max="2822" width="3.33203125" style="2" customWidth="1"/>
    <col min="2823" max="2823" width="2.21875" style="2" customWidth="1"/>
    <col min="2824" max="2825" width="4" style="2" customWidth="1"/>
    <col min="2826" max="2826" width="6.33203125" style="2" customWidth="1"/>
    <col min="2827" max="2827" width="2.21875" style="2" customWidth="1"/>
    <col min="2828" max="2828" width="4.109375" style="2" customWidth="1"/>
    <col min="2829" max="2829" width="2" style="2" customWidth="1"/>
    <col min="2830" max="2830" width="2.44140625" style="2" customWidth="1"/>
    <col min="2831" max="2831" width="6.77734375" style="2" customWidth="1"/>
    <col min="2832" max="2832" width="2.21875" style="2" customWidth="1"/>
    <col min="2833" max="2833" width="6.109375" style="2" customWidth="1"/>
    <col min="2834" max="2834" width="5.21875" style="2" customWidth="1"/>
    <col min="2835" max="2835" width="2.88671875" style="2" customWidth="1"/>
    <col min="2836" max="2836" width="6.109375" style="2" customWidth="1"/>
    <col min="2837" max="2837" width="4" style="2" customWidth="1"/>
    <col min="2838" max="2838" width="2.88671875" style="2" customWidth="1"/>
    <col min="2839" max="2839" width="1.88671875" style="2" customWidth="1"/>
    <col min="2840" max="2841" width="4.33203125" style="2" customWidth="1"/>
    <col min="2842" max="2842" width="4.77734375" style="2" customWidth="1"/>
    <col min="2843" max="2843" width="7.33203125" style="2" customWidth="1"/>
    <col min="2844" max="2844" width="3.6640625" style="2" customWidth="1"/>
    <col min="2845" max="2845" width="2" style="2" customWidth="1"/>
    <col min="2846" max="2847" width="2.109375" style="2" customWidth="1"/>
    <col min="2848" max="2848" width="0.77734375" style="2" customWidth="1"/>
    <col min="2849" max="2849" width="7.6640625" style="2" customWidth="1"/>
    <col min="2850" max="2850" width="2.21875" style="2" customWidth="1"/>
    <col min="2851" max="2851" width="7.6640625" style="2" customWidth="1"/>
    <col min="2852" max="2852" width="1.33203125" style="2" customWidth="1"/>
    <col min="2853" max="2853" width="2.77734375" style="2" customWidth="1"/>
    <col min="2854" max="2854" width="1.44140625" style="2" customWidth="1"/>
    <col min="2855" max="2855" width="11.21875" style="2" bestFit="1" customWidth="1"/>
    <col min="2856" max="3072" width="7.109375" style="2"/>
    <col min="3073" max="3073" width="2" style="2" customWidth="1"/>
    <col min="3074" max="3074" width="2.88671875" style="2" customWidth="1"/>
    <col min="3075" max="3075" width="1.33203125" style="2" customWidth="1"/>
    <col min="3076" max="3076" width="9.33203125" style="2" customWidth="1"/>
    <col min="3077" max="3077" width="5.109375" style="2" customWidth="1"/>
    <col min="3078" max="3078" width="3.33203125" style="2" customWidth="1"/>
    <col min="3079" max="3079" width="2.21875" style="2" customWidth="1"/>
    <col min="3080" max="3081" width="4" style="2" customWidth="1"/>
    <col min="3082" max="3082" width="6.33203125" style="2" customWidth="1"/>
    <col min="3083" max="3083" width="2.21875" style="2" customWidth="1"/>
    <col min="3084" max="3084" width="4.109375" style="2" customWidth="1"/>
    <col min="3085" max="3085" width="2" style="2" customWidth="1"/>
    <col min="3086" max="3086" width="2.44140625" style="2" customWidth="1"/>
    <col min="3087" max="3087" width="6.77734375" style="2" customWidth="1"/>
    <col min="3088" max="3088" width="2.21875" style="2" customWidth="1"/>
    <col min="3089" max="3089" width="6.109375" style="2" customWidth="1"/>
    <col min="3090" max="3090" width="5.21875" style="2" customWidth="1"/>
    <col min="3091" max="3091" width="2.88671875" style="2" customWidth="1"/>
    <col min="3092" max="3092" width="6.109375" style="2" customWidth="1"/>
    <col min="3093" max="3093" width="4" style="2" customWidth="1"/>
    <col min="3094" max="3094" width="2.88671875" style="2" customWidth="1"/>
    <col min="3095" max="3095" width="1.88671875" style="2" customWidth="1"/>
    <col min="3096" max="3097" width="4.33203125" style="2" customWidth="1"/>
    <col min="3098" max="3098" width="4.77734375" style="2" customWidth="1"/>
    <col min="3099" max="3099" width="7.33203125" style="2" customWidth="1"/>
    <col min="3100" max="3100" width="3.6640625" style="2" customWidth="1"/>
    <col min="3101" max="3101" width="2" style="2" customWidth="1"/>
    <col min="3102" max="3103" width="2.109375" style="2" customWidth="1"/>
    <col min="3104" max="3104" width="0.77734375" style="2" customWidth="1"/>
    <col min="3105" max="3105" width="7.6640625" style="2" customWidth="1"/>
    <col min="3106" max="3106" width="2.21875" style="2" customWidth="1"/>
    <col min="3107" max="3107" width="7.6640625" style="2" customWidth="1"/>
    <col min="3108" max="3108" width="1.33203125" style="2" customWidth="1"/>
    <col min="3109" max="3109" width="2.77734375" style="2" customWidth="1"/>
    <col min="3110" max="3110" width="1.44140625" style="2" customWidth="1"/>
    <col min="3111" max="3111" width="11.21875" style="2" bestFit="1" customWidth="1"/>
    <col min="3112" max="3328" width="7.109375" style="2"/>
    <col min="3329" max="3329" width="2" style="2" customWidth="1"/>
    <col min="3330" max="3330" width="2.88671875" style="2" customWidth="1"/>
    <col min="3331" max="3331" width="1.33203125" style="2" customWidth="1"/>
    <col min="3332" max="3332" width="9.33203125" style="2" customWidth="1"/>
    <col min="3333" max="3333" width="5.109375" style="2" customWidth="1"/>
    <col min="3334" max="3334" width="3.33203125" style="2" customWidth="1"/>
    <col min="3335" max="3335" width="2.21875" style="2" customWidth="1"/>
    <col min="3336" max="3337" width="4" style="2" customWidth="1"/>
    <col min="3338" max="3338" width="6.33203125" style="2" customWidth="1"/>
    <col min="3339" max="3339" width="2.21875" style="2" customWidth="1"/>
    <col min="3340" max="3340" width="4.109375" style="2" customWidth="1"/>
    <col min="3341" max="3341" width="2" style="2" customWidth="1"/>
    <col min="3342" max="3342" width="2.44140625" style="2" customWidth="1"/>
    <col min="3343" max="3343" width="6.77734375" style="2" customWidth="1"/>
    <col min="3344" max="3344" width="2.21875" style="2" customWidth="1"/>
    <col min="3345" max="3345" width="6.109375" style="2" customWidth="1"/>
    <col min="3346" max="3346" width="5.21875" style="2" customWidth="1"/>
    <col min="3347" max="3347" width="2.88671875" style="2" customWidth="1"/>
    <col min="3348" max="3348" width="6.109375" style="2" customWidth="1"/>
    <col min="3349" max="3349" width="4" style="2" customWidth="1"/>
    <col min="3350" max="3350" width="2.88671875" style="2" customWidth="1"/>
    <col min="3351" max="3351" width="1.88671875" style="2" customWidth="1"/>
    <col min="3352" max="3353" width="4.33203125" style="2" customWidth="1"/>
    <col min="3354" max="3354" width="4.77734375" style="2" customWidth="1"/>
    <col min="3355" max="3355" width="7.33203125" style="2" customWidth="1"/>
    <col min="3356" max="3356" width="3.6640625" style="2" customWidth="1"/>
    <col min="3357" max="3357" width="2" style="2" customWidth="1"/>
    <col min="3358" max="3359" width="2.109375" style="2" customWidth="1"/>
    <col min="3360" max="3360" width="0.77734375" style="2" customWidth="1"/>
    <col min="3361" max="3361" width="7.6640625" style="2" customWidth="1"/>
    <col min="3362" max="3362" width="2.21875" style="2" customWidth="1"/>
    <col min="3363" max="3363" width="7.6640625" style="2" customWidth="1"/>
    <col min="3364" max="3364" width="1.33203125" style="2" customWidth="1"/>
    <col min="3365" max="3365" width="2.77734375" style="2" customWidth="1"/>
    <col min="3366" max="3366" width="1.44140625" style="2" customWidth="1"/>
    <col min="3367" max="3367" width="11.21875" style="2" bestFit="1" customWidth="1"/>
    <col min="3368" max="3584" width="7.109375" style="2"/>
    <col min="3585" max="3585" width="2" style="2" customWidth="1"/>
    <col min="3586" max="3586" width="2.88671875" style="2" customWidth="1"/>
    <col min="3587" max="3587" width="1.33203125" style="2" customWidth="1"/>
    <col min="3588" max="3588" width="9.33203125" style="2" customWidth="1"/>
    <col min="3589" max="3589" width="5.109375" style="2" customWidth="1"/>
    <col min="3590" max="3590" width="3.33203125" style="2" customWidth="1"/>
    <col min="3591" max="3591" width="2.21875" style="2" customWidth="1"/>
    <col min="3592" max="3593" width="4" style="2" customWidth="1"/>
    <col min="3594" max="3594" width="6.33203125" style="2" customWidth="1"/>
    <col min="3595" max="3595" width="2.21875" style="2" customWidth="1"/>
    <col min="3596" max="3596" width="4.109375" style="2" customWidth="1"/>
    <col min="3597" max="3597" width="2" style="2" customWidth="1"/>
    <col min="3598" max="3598" width="2.44140625" style="2" customWidth="1"/>
    <col min="3599" max="3599" width="6.77734375" style="2" customWidth="1"/>
    <col min="3600" max="3600" width="2.21875" style="2" customWidth="1"/>
    <col min="3601" max="3601" width="6.109375" style="2" customWidth="1"/>
    <col min="3602" max="3602" width="5.21875" style="2" customWidth="1"/>
    <col min="3603" max="3603" width="2.88671875" style="2" customWidth="1"/>
    <col min="3604" max="3604" width="6.109375" style="2" customWidth="1"/>
    <col min="3605" max="3605" width="4" style="2" customWidth="1"/>
    <col min="3606" max="3606" width="2.88671875" style="2" customWidth="1"/>
    <col min="3607" max="3607" width="1.88671875" style="2" customWidth="1"/>
    <col min="3608" max="3609" width="4.33203125" style="2" customWidth="1"/>
    <col min="3610" max="3610" width="4.77734375" style="2" customWidth="1"/>
    <col min="3611" max="3611" width="7.33203125" style="2" customWidth="1"/>
    <col min="3612" max="3612" width="3.6640625" style="2" customWidth="1"/>
    <col min="3613" max="3613" width="2" style="2" customWidth="1"/>
    <col min="3614" max="3615" width="2.109375" style="2" customWidth="1"/>
    <col min="3616" max="3616" width="0.77734375" style="2" customWidth="1"/>
    <col min="3617" max="3617" width="7.6640625" style="2" customWidth="1"/>
    <col min="3618" max="3618" width="2.21875" style="2" customWidth="1"/>
    <col min="3619" max="3619" width="7.6640625" style="2" customWidth="1"/>
    <col min="3620" max="3620" width="1.33203125" style="2" customWidth="1"/>
    <col min="3621" max="3621" width="2.77734375" style="2" customWidth="1"/>
    <col min="3622" max="3622" width="1.44140625" style="2" customWidth="1"/>
    <col min="3623" max="3623" width="11.21875" style="2" bestFit="1" customWidth="1"/>
    <col min="3624" max="3840" width="7.109375" style="2"/>
    <col min="3841" max="3841" width="2" style="2" customWidth="1"/>
    <col min="3842" max="3842" width="2.88671875" style="2" customWidth="1"/>
    <col min="3843" max="3843" width="1.33203125" style="2" customWidth="1"/>
    <col min="3844" max="3844" width="9.33203125" style="2" customWidth="1"/>
    <col min="3845" max="3845" width="5.109375" style="2" customWidth="1"/>
    <col min="3846" max="3846" width="3.33203125" style="2" customWidth="1"/>
    <col min="3847" max="3847" width="2.21875" style="2" customWidth="1"/>
    <col min="3848" max="3849" width="4" style="2" customWidth="1"/>
    <col min="3850" max="3850" width="6.33203125" style="2" customWidth="1"/>
    <col min="3851" max="3851" width="2.21875" style="2" customWidth="1"/>
    <col min="3852" max="3852" width="4.109375" style="2" customWidth="1"/>
    <col min="3853" max="3853" width="2" style="2" customWidth="1"/>
    <col min="3854" max="3854" width="2.44140625" style="2" customWidth="1"/>
    <col min="3855" max="3855" width="6.77734375" style="2" customWidth="1"/>
    <col min="3856" max="3856" width="2.21875" style="2" customWidth="1"/>
    <col min="3857" max="3857" width="6.109375" style="2" customWidth="1"/>
    <col min="3858" max="3858" width="5.21875" style="2" customWidth="1"/>
    <col min="3859" max="3859" width="2.88671875" style="2" customWidth="1"/>
    <col min="3860" max="3860" width="6.109375" style="2" customWidth="1"/>
    <col min="3861" max="3861" width="4" style="2" customWidth="1"/>
    <col min="3862" max="3862" width="2.88671875" style="2" customWidth="1"/>
    <col min="3863" max="3863" width="1.88671875" style="2" customWidth="1"/>
    <col min="3864" max="3865" width="4.33203125" style="2" customWidth="1"/>
    <col min="3866" max="3866" width="4.77734375" style="2" customWidth="1"/>
    <col min="3867" max="3867" width="7.33203125" style="2" customWidth="1"/>
    <col min="3868" max="3868" width="3.6640625" style="2" customWidth="1"/>
    <col min="3869" max="3869" width="2" style="2" customWidth="1"/>
    <col min="3870" max="3871" width="2.109375" style="2" customWidth="1"/>
    <col min="3872" max="3872" width="0.77734375" style="2" customWidth="1"/>
    <col min="3873" max="3873" width="7.6640625" style="2" customWidth="1"/>
    <col min="3874" max="3874" width="2.21875" style="2" customWidth="1"/>
    <col min="3875" max="3875" width="7.6640625" style="2" customWidth="1"/>
    <col min="3876" max="3876" width="1.33203125" style="2" customWidth="1"/>
    <col min="3877" max="3877" width="2.77734375" style="2" customWidth="1"/>
    <col min="3878" max="3878" width="1.44140625" style="2" customWidth="1"/>
    <col min="3879" max="3879" width="11.21875" style="2" bestFit="1" customWidth="1"/>
    <col min="3880" max="4096" width="7.109375" style="2"/>
    <col min="4097" max="4097" width="2" style="2" customWidth="1"/>
    <col min="4098" max="4098" width="2.88671875" style="2" customWidth="1"/>
    <col min="4099" max="4099" width="1.33203125" style="2" customWidth="1"/>
    <col min="4100" max="4100" width="9.33203125" style="2" customWidth="1"/>
    <col min="4101" max="4101" width="5.109375" style="2" customWidth="1"/>
    <col min="4102" max="4102" width="3.33203125" style="2" customWidth="1"/>
    <col min="4103" max="4103" width="2.21875" style="2" customWidth="1"/>
    <col min="4104" max="4105" width="4" style="2" customWidth="1"/>
    <col min="4106" max="4106" width="6.33203125" style="2" customWidth="1"/>
    <col min="4107" max="4107" width="2.21875" style="2" customWidth="1"/>
    <col min="4108" max="4108" width="4.109375" style="2" customWidth="1"/>
    <col min="4109" max="4109" width="2" style="2" customWidth="1"/>
    <col min="4110" max="4110" width="2.44140625" style="2" customWidth="1"/>
    <col min="4111" max="4111" width="6.77734375" style="2" customWidth="1"/>
    <col min="4112" max="4112" width="2.21875" style="2" customWidth="1"/>
    <col min="4113" max="4113" width="6.109375" style="2" customWidth="1"/>
    <col min="4114" max="4114" width="5.21875" style="2" customWidth="1"/>
    <col min="4115" max="4115" width="2.88671875" style="2" customWidth="1"/>
    <col min="4116" max="4116" width="6.109375" style="2" customWidth="1"/>
    <col min="4117" max="4117" width="4" style="2" customWidth="1"/>
    <col min="4118" max="4118" width="2.88671875" style="2" customWidth="1"/>
    <col min="4119" max="4119" width="1.88671875" style="2" customWidth="1"/>
    <col min="4120" max="4121" width="4.33203125" style="2" customWidth="1"/>
    <col min="4122" max="4122" width="4.77734375" style="2" customWidth="1"/>
    <col min="4123" max="4123" width="7.33203125" style="2" customWidth="1"/>
    <col min="4124" max="4124" width="3.6640625" style="2" customWidth="1"/>
    <col min="4125" max="4125" width="2" style="2" customWidth="1"/>
    <col min="4126" max="4127" width="2.109375" style="2" customWidth="1"/>
    <col min="4128" max="4128" width="0.77734375" style="2" customWidth="1"/>
    <col min="4129" max="4129" width="7.6640625" style="2" customWidth="1"/>
    <col min="4130" max="4130" width="2.21875" style="2" customWidth="1"/>
    <col min="4131" max="4131" width="7.6640625" style="2" customWidth="1"/>
    <col min="4132" max="4132" width="1.33203125" style="2" customWidth="1"/>
    <col min="4133" max="4133" width="2.77734375" style="2" customWidth="1"/>
    <col min="4134" max="4134" width="1.44140625" style="2" customWidth="1"/>
    <col min="4135" max="4135" width="11.21875" style="2" bestFit="1" customWidth="1"/>
    <col min="4136" max="4352" width="7.109375" style="2"/>
    <col min="4353" max="4353" width="2" style="2" customWidth="1"/>
    <col min="4354" max="4354" width="2.88671875" style="2" customWidth="1"/>
    <col min="4355" max="4355" width="1.33203125" style="2" customWidth="1"/>
    <col min="4356" max="4356" width="9.33203125" style="2" customWidth="1"/>
    <col min="4357" max="4357" width="5.109375" style="2" customWidth="1"/>
    <col min="4358" max="4358" width="3.33203125" style="2" customWidth="1"/>
    <col min="4359" max="4359" width="2.21875" style="2" customWidth="1"/>
    <col min="4360" max="4361" width="4" style="2" customWidth="1"/>
    <col min="4362" max="4362" width="6.33203125" style="2" customWidth="1"/>
    <col min="4363" max="4363" width="2.21875" style="2" customWidth="1"/>
    <col min="4364" max="4364" width="4.109375" style="2" customWidth="1"/>
    <col min="4365" max="4365" width="2" style="2" customWidth="1"/>
    <col min="4366" max="4366" width="2.44140625" style="2" customWidth="1"/>
    <col min="4367" max="4367" width="6.77734375" style="2" customWidth="1"/>
    <col min="4368" max="4368" width="2.21875" style="2" customWidth="1"/>
    <col min="4369" max="4369" width="6.109375" style="2" customWidth="1"/>
    <col min="4370" max="4370" width="5.21875" style="2" customWidth="1"/>
    <col min="4371" max="4371" width="2.88671875" style="2" customWidth="1"/>
    <col min="4372" max="4372" width="6.109375" style="2" customWidth="1"/>
    <col min="4373" max="4373" width="4" style="2" customWidth="1"/>
    <col min="4374" max="4374" width="2.88671875" style="2" customWidth="1"/>
    <col min="4375" max="4375" width="1.88671875" style="2" customWidth="1"/>
    <col min="4376" max="4377" width="4.33203125" style="2" customWidth="1"/>
    <col min="4378" max="4378" width="4.77734375" style="2" customWidth="1"/>
    <col min="4379" max="4379" width="7.33203125" style="2" customWidth="1"/>
    <col min="4380" max="4380" width="3.6640625" style="2" customWidth="1"/>
    <col min="4381" max="4381" width="2" style="2" customWidth="1"/>
    <col min="4382" max="4383" width="2.109375" style="2" customWidth="1"/>
    <col min="4384" max="4384" width="0.77734375" style="2" customWidth="1"/>
    <col min="4385" max="4385" width="7.6640625" style="2" customWidth="1"/>
    <col min="4386" max="4386" width="2.21875" style="2" customWidth="1"/>
    <col min="4387" max="4387" width="7.6640625" style="2" customWidth="1"/>
    <col min="4388" max="4388" width="1.33203125" style="2" customWidth="1"/>
    <col min="4389" max="4389" width="2.77734375" style="2" customWidth="1"/>
    <col min="4390" max="4390" width="1.44140625" style="2" customWidth="1"/>
    <col min="4391" max="4391" width="11.21875" style="2" bestFit="1" customWidth="1"/>
    <col min="4392" max="4608" width="7.109375" style="2"/>
    <col min="4609" max="4609" width="2" style="2" customWidth="1"/>
    <col min="4610" max="4610" width="2.88671875" style="2" customWidth="1"/>
    <col min="4611" max="4611" width="1.33203125" style="2" customWidth="1"/>
    <col min="4612" max="4612" width="9.33203125" style="2" customWidth="1"/>
    <col min="4613" max="4613" width="5.109375" style="2" customWidth="1"/>
    <col min="4614" max="4614" width="3.33203125" style="2" customWidth="1"/>
    <col min="4615" max="4615" width="2.21875" style="2" customWidth="1"/>
    <col min="4616" max="4617" width="4" style="2" customWidth="1"/>
    <col min="4618" max="4618" width="6.33203125" style="2" customWidth="1"/>
    <col min="4619" max="4619" width="2.21875" style="2" customWidth="1"/>
    <col min="4620" max="4620" width="4.109375" style="2" customWidth="1"/>
    <col min="4621" max="4621" width="2" style="2" customWidth="1"/>
    <col min="4622" max="4622" width="2.44140625" style="2" customWidth="1"/>
    <col min="4623" max="4623" width="6.77734375" style="2" customWidth="1"/>
    <col min="4624" max="4624" width="2.21875" style="2" customWidth="1"/>
    <col min="4625" max="4625" width="6.109375" style="2" customWidth="1"/>
    <col min="4626" max="4626" width="5.21875" style="2" customWidth="1"/>
    <col min="4627" max="4627" width="2.88671875" style="2" customWidth="1"/>
    <col min="4628" max="4628" width="6.109375" style="2" customWidth="1"/>
    <col min="4629" max="4629" width="4" style="2" customWidth="1"/>
    <col min="4630" max="4630" width="2.88671875" style="2" customWidth="1"/>
    <col min="4631" max="4631" width="1.88671875" style="2" customWidth="1"/>
    <col min="4632" max="4633" width="4.33203125" style="2" customWidth="1"/>
    <col min="4634" max="4634" width="4.77734375" style="2" customWidth="1"/>
    <col min="4635" max="4635" width="7.33203125" style="2" customWidth="1"/>
    <col min="4636" max="4636" width="3.6640625" style="2" customWidth="1"/>
    <col min="4637" max="4637" width="2" style="2" customWidth="1"/>
    <col min="4638" max="4639" width="2.109375" style="2" customWidth="1"/>
    <col min="4640" max="4640" width="0.77734375" style="2" customWidth="1"/>
    <col min="4641" max="4641" width="7.6640625" style="2" customWidth="1"/>
    <col min="4642" max="4642" width="2.21875" style="2" customWidth="1"/>
    <col min="4643" max="4643" width="7.6640625" style="2" customWidth="1"/>
    <col min="4644" max="4644" width="1.33203125" style="2" customWidth="1"/>
    <col min="4645" max="4645" width="2.77734375" style="2" customWidth="1"/>
    <col min="4646" max="4646" width="1.44140625" style="2" customWidth="1"/>
    <col min="4647" max="4647" width="11.21875" style="2" bestFit="1" customWidth="1"/>
    <col min="4648" max="4864" width="7.109375" style="2"/>
    <col min="4865" max="4865" width="2" style="2" customWidth="1"/>
    <col min="4866" max="4866" width="2.88671875" style="2" customWidth="1"/>
    <col min="4867" max="4867" width="1.33203125" style="2" customWidth="1"/>
    <col min="4868" max="4868" width="9.33203125" style="2" customWidth="1"/>
    <col min="4869" max="4869" width="5.109375" style="2" customWidth="1"/>
    <col min="4870" max="4870" width="3.33203125" style="2" customWidth="1"/>
    <col min="4871" max="4871" width="2.21875" style="2" customWidth="1"/>
    <col min="4872" max="4873" width="4" style="2" customWidth="1"/>
    <col min="4874" max="4874" width="6.33203125" style="2" customWidth="1"/>
    <col min="4875" max="4875" width="2.21875" style="2" customWidth="1"/>
    <col min="4876" max="4876" width="4.109375" style="2" customWidth="1"/>
    <col min="4877" max="4877" width="2" style="2" customWidth="1"/>
    <col min="4878" max="4878" width="2.44140625" style="2" customWidth="1"/>
    <col min="4879" max="4879" width="6.77734375" style="2" customWidth="1"/>
    <col min="4880" max="4880" width="2.21875" style="2" customWidth="1"/>
    <col min="4881" max="4881" width="6.109375" style="2" customWidth="1"/>
    <col min="4882" max="4882" width="5.21875" style="2" customWidth="1"/>
    <col min="4883" max="4883" width="2.88671875" style="2" customWidth="1"/>
    <col min="4884" max="4884" width="6.109375" style="2" customWidth="1"/>
    <col min="4885" max="4885" width="4" style="2" customWidth="1"/>
    <col min="4886" max="4886" width="2.88671875" style="2" customWidth="1"/>
    <col min="4887" max="4887" width="1.88671875" style="2" customWidth="1"/>
    <col min="4888" max="4889" width="4.33203125" style="2" customWidth="1"/>
    <col min="4890" max="4890" width="4.77734375" style="2" customWidth="1"/>
    <col min="4891" max="4891" width="7.33203125" style="2" customWidth="1"/>
    <col min="4892" max="4892" width="3.6640625" style="2" customWidth="1"/>
    <col min="4893" max="4893" width="2" style="2" customWidth="1"/>
    <col min="4894" max="4895" width="2.109375" style="2" customWidth="1"/>
    <col min="4896" max="4896" width="0.77734375" style="2" customWidth="1"/>
    <col min="4897" max="4897" width="7.6640625" style="2" customWidth="1"/>
    <col min="4898" max="4898" width="2.21875" style="2" customWidth="1"/>
    <col min="4899" max="4899" width="7.6640625" style="2" customWidth="1"/>
    <col min="4900" max="4900" width="1.33203125" style="2" customWidth="1"/>
    <col min="4901" max="4901" width="2.77734375" style="2" customWidth="1"/>
    <col min="4902" max="4902" width="1.44140625" style="2" customWidth="1"/>
    <col min="4903" max="4903" width="11.21875" style="2" bestFit="1" customWidth="1"/>
    <col min="4904" max="5120" width="7.109375" style="2"/>
    <col min="5121" max="5121" width="2" style="2" customWidth="1"/>
    <col min="5122" max="5122" width="2.88671875" style="2" customWidth="1"/>
    <col min="5123" max="5123" width="1.33203125" style="2" customWidth="1"/>
    <col min="5124" max="5124" width="9.33203125" style="2" customWidth="1"/>
    <col min="5125" max="5125" width="5.109375" style="2" customWidth="1"/>
    <col min="5126" max="5126" width="3.33203125" style="2" customWidth="1"/>
    <col min="5127" max="5127" width="2.21875" style="2" customWidth="1"/>
    <col min="5128" max="5129" width="4" style="2" customWidth="1"/>
    <col min="5130" max="5130" width="6.33203125" style="2" customWidth="1"/>
    <col min="5131" max="5131" width="2.21875" style="2" customWidth="1"/>
    <col min="5132" max="5132" width="4.109375" style="2" customWidth="1"/>
    <col min="5133" max="5133" width="2" style="2" customWidth="1"/>
    <col min="5134" max="5134" width="2.44140625" style="2" customWidth="1"/>
    <col min="5135" max="5135" width="6.77734375" style="2" customWidth="1"/>
    <col min="5136" max="5136" width="2.21875" style="2" customWidth="1"/>
    <col min="5137" max="5137" width="6.109375" style="2" customWidth="1"/>
    <col min="5138" max="5138" width="5.21875" style="2" customWidth="1"/>
    <col min="5139" max="5139" width="2.88671875" style="2" customWidth="1"/>
    <col min="5140" max="5140" width="6.109375" style="2" customWidth="1"/>
    <col min="5141" max="5141" width="4" style="2" customWidth="1"/>
    <col min="5142" max="5142" width="2.88671875" style="2" customWidth="1"/>
    <col min="5143" max="5143" width="1.88671875" style="2" customWidth="1"/>
    <col min="5144" max="5145" width="4.33203125" style="2" customWidth="1"/>
    <col min="5146" max="5146" width="4.77734375" style="2" customWidth="1"/>
    <col min="5147" max="5147" width="7.33203125" style="2" customWidth="1"/>
    <col min="5148" max="5148" width="3.6640625" style="2" customWidth="1"/>
    <col min="5149" max="5149" width="2" style="2" customWidth="1"/>
    <col min="5150" max="5151" width="2.109375" style="2" customWidth="1"/>
    <col min="5152" max="5152" width="0.77734375" style="2" customWidth="1"/>
    <col min="5153" max="5153" width="7.6640625" style="2" customWidth="1"/>
    <col min="5154" max="5154" width="2.21875" style="2" customWidth="1"/>
    <col min="5155" max="5155" width="7.6640625" style="2" customWidth="1"/>
    <col min="5156" max="5156" width="1.33203125" style="2" customWidth="1"/>
    <col min="5157" max="5157" width="2.77734375" style="2" customWidth="1"/>
    <col min="5158" max="5158" width="1.44140625" style="2" customWidth="1"/>
    <col min="5159" max="5159" width="11.21875" style="2" bestFit="1" customWidth="1"/>
    <col min="5160" max="5376" width="7.109375" style="2"/>
    <col min="5377" max="5377" width="2" style="2" customWidth="1"/>
    <col min="5378" max="5378" width="2.88671875" style="2" customWidth="1"/>
    <col min="5379" max="5379" width="1.33203125" style="2" customWidth="1"/>
    <col min="5380" max="5380" width="9.33203125" style="2" customWidth="1"/>
    <col min="5381" max="5381" width="5.109375" style="2" customWidth="1"/>
    <col min="5382" max="5382" width="3.33203125" style="2" customWidth="1"/>
    <col min="5383" max="5383" width="2.21875" style="2" customWidth="1"/>
    <col min="5384" max="5385" width="4" style="2" customWidth="1"/>
    <col min="5386" max="5386" width="6.33203125" style="2" customWidth="1"/>
    <col min="5387" max="5387" width="2.21875" style="2" customWidth="1"/>
    <col min="5388" max="5388" width="4.109375" style="2" customWidth="1"/>
    <col min="5389" max="5389" width="2" style="2" customWidth="1"/>
    <col min="5390" max="5390" width="2.44140625" style="2" customWidth="1"/>
    <col min="5391" max="5391" width="6.77734375" style="2" customWidth="1"/>
    <col min="5392" max="5392" width="2.21875" style="2" customWidth="1"/>
    <col min="5393" max="5393" width="6.109375" style="2" customWidth="1"/>
    <col min="5394" max="5394" width="5.21875" style="2" customWidth="1"/>
    <col min="5395" max="5395" width="2.88671875" style="2" customWidth="1"/>
    <col min="5396" max="5396" width="6.109375" style="2" customWidth="1"/>
    <col min="5397" max="5397" width="4" style="2" customWidth="1"/>
    <col min="5398" max="5398" width="2.88671875" style="2" customWidth="1"/>
    <col min="5399" max="5399" width="1.88671875" style="2" customWidth="1"/>
    <col min="5400" max="5401" width="4.33203125" style="2" customWidth="1"/>
    <col min="5402" max="5402" width="4.77734375" style="2" customWidth="1"/>
    <col min="5403" max="5403" width="7.33203125" style="2" customWidth="1"/>
    <col min="5404" max="5404" width="3.6640625" style="2" customWidth="1"/>
    <col min="5405" max="5405" width="2" style="2" customWidth="1"/>
    <col min="5406" max="5407" width="2.109375" style="2" customWidth="1"/>
    <col min="5408" max="5408" width="0.77734375" style="2" customWidth="1"/>
    <col min="5409" max="5409" width="7.6640625" style="2" customWidth="1"/>
    <col min="5410" max="5410" width="2.21875" style="2" customWidth="1"/>
    <col min="5411" max="5411" width="7.6640625" style="2" customWidth="1"/>
    <col min="5412" max="5412" width="1.33203125" style="2" customWidth="1"/>
    <col min="5413" max="5413" width="2.77734375" style="2" customWidth="1"/>
    <col min="5414" max="5414" width="1.44140625" style="2" customWidth="1"/>
    <col min="5415" max="5415" width="11.21875" style="2" bestFit="1" customWidth="1"/>
    <col min="5416" max="5632" width="7.109375" style="2"/>
    <col min="5633" max="5633" width="2" style="2" customWidth="1"/>
    <col min="5634" max="5634" width="2.88671875" style="2" customWidth="1"/>
    <col min="5635" max="5635" width="1.33203125" style="2" customWidth="1"/>
    <col min="5636" max="5636" width="9.33203125" style="2" customWidth="1"/>
    <col min="5637" max="5637" width="5.109375" style="2" customWidth="1"/>
    <col min="5638" max="5638" width="3.33203125" style="2" customWidth="1"/>
    <col min="5639" max="5639" width="2.21875" style="2" customWidth="1"/>
    <col min="5640" max="5641" width="4" style="2" customWidth="1"/>
    <col min="5642" max="5642" width="6.33203125" style="2" customWidth="1"/>
    <col min="5643" max="5643" width="2.21875" style="2" customWidth="1"/>
    <col min="5644" max="5644" width="4.109375" style="2" customWidth="1"/>
    <col min="5645" max="5645" width="2" style="2" customWidth="1"/>
    <col min="5646" max="5646" width="2.44140625" style="2" customWidth="1"/>
    <col min="5647" max="5647" width="6.77734375" style="2" customWidth="1"/>
    <col min="5648" max="5648" width="2.21875" style="2" customWidth="1"/>
    <col min="5649" max="5649" width="6.109375" style="2" customWidth="1"/>
    <col min="5650" max="5650" width="5.21875" style="2" customWidth="1"/>
    <col min="5651" max="5651" width="2.88671875" style="2" customWidth="1"/>
    <col min="5652" max="5652" width="6.109375" style="2" customWidth="1"/>
    <col min="5653" max="5653" width="4" style="2" customWidth="1"/>
    <col min="5654" max="5654" width="2.88671875" style="2" customWidth="1"/>
    <col min="5655" max="5655" width="1.88671875" style="2" customWidth="1"/>
    <col min="5656" max="5657" width="4.33203125" style="2" customWidth="1"/>
    <col min="5658" max="5658" width="4.77734375" style="2" customWidth="1"/>
    <col min="5659" max="5659" width="7.33203125" style="2" customWidth="1"/>
    <col min="5660" max="5660" width="3.6640625" style="2" customWidth="1"/>
    <col min="5661" max="5661" width="2" style="2" customWidth="1"/>
    <col min="5662" max="5663" width="2.109375" style="2" customWidth="1"/>
    <col min="5664" max="5664" width="0.77734375" style="2" customWidth="1"/>
    <col min="5665" max="5665" width="7.6640625" style="2" customWidth="1"/>
    <col min="5666" max="5666" width="2.21875" style="2" customWidth="1"/>
    <col min="5667" max="5667" width="7.6640625" style="2" customWidth="1"/>
    <col min="5668" max="5668" width="1.33203125" style="2" customWidth="1"/>
    <col min="5669" max="5669" width="2.77734375" style="2" customWidth="1"/>
    <col min="5670" max="5670" width="1.44140625" style="2" customWidth="1"/>
    <col min="5671" max="5671" width="11.21875" style="2" bestFit="1" customWidth="1"/>
    <col min="5672" max="5888" width="7.109375" style="2"/>
    <col min="5889" max="5889" width="2" style="2" customWidth="1"/>
    <col min="5890" max="5890" width="2.88671875" style="2" customWidth="1"/>
    <col min="5891" max="5891" width="1.33203125" style="2" customWidth="1"/>
    <col min="5892" max="5892" width="9.33203125" style="2" customWidth="1"/>
    <col min="5893" max="5893" width="5.109375" style="2" customWidth="1"/>
    <col min="5894" max="5894" width="3.33203125" style="2" customWidth="1"/>
    <col min="5895" max="5895" width="2.21875" style="2" customWidth="1"/>
    <col min="5896" max="5897" width="4" style="2" customWidth="1"/>
    <col min="5898" max="5898" width="6.33203125" style="2" customWidth="1"/>
    <col min="5899" max="5899" width="2.21875" style="2" customWidth="1"/>
    <col min="5900" max="5900" width="4.109375" style="2" customWidth="1"/>
    <col min="5901" max="5901" width="2" style="2" customWidth="1"/>
    <col min="5902" max="5902" width="2.44140625" style="2" customWidth="1"/>
    <col min="5903" max="5903" width="6.77734375" style="2" customWidth="1"/>
    <col min="5904" max="5904" width="2.21875" style="2" customWidth="1"/>
    <col min="5905" max="5905" width="6.109375" style="2" customWidth="1"/>
    <col min="5906" max="5906" width="5.21875" style="2" customWidth="1"/>
    <col min="5907" max="5907" width="2.88671875" style="2" customWidth="1"/>
    <col min="5908" max="5908" width="6.109375" style="2" customWidth="1"/>
    <col min="5909" max="5909" width="4" style="2" customWidth="1"/>
    <col min="5910" max="5910" width="2.88671875" style="2" customWidth="1"/>
    <col min="5911" max="5911" width="1.88671875" style="2" customWidth="1"/>
    <col min="5912" max="5913" width="4.33203125" style="2" customWidth="1"/>
    <col min="5914" max="5914" width="4.77734375" style="2" customWidth="1"/>
    <col min="5915" max="5915" width="7.33203125" style="2" customWidth="1"/>
    <col min="5916" max="5916" width="3.6640625" style="2" customWidth="1"/>
    <col min="5917" max="5917" width="2" style="2" customWidth="1"/>
    <col min="5918" max="5919" width="2.109375" style="2" customWidth="1"/>
    <col min="5920" max="5920" width="0.77734375" style="2" customWidth="1"/>
    <col min="5921" max="5921" width="7.6640625" style="2" customWidth="1"/>
    <col min="5922" max="5922" width="2.21875" style="2" customWidth="1"/>
    <col min="5923" max="5923" width="7.6640625" style="2" customWidth="1"/>
    <col min="5924" max="5924" width="1.33203125" style="2" customWidth="1"/>
    <col min="5925" max="5925" width="2.77734375" style="2" customWidth="1"/>
    <col min="5926" max="5926" width="1.44140625" style="2" customWidth="1"/>
    <col min="5927" max="5927" width="11.21875" style="2" bestFit="1" customWidth="1"/>
    <col min="5928" max="6144" width="7.109375" style="2"/>
    <col min="6145" max="6145" width="2" style="2" customWidth="1"/>
    <col min="6146" max="6146" width="2.88671875" style="2" customWidth="1"/>
    <col min="6147" max="6147" width="1.33203125" style="2" customWidth="1"/>
    <col min="6148" max="6148" width="9.33203125" style="2" customWidth="1"/>
    <col min="6149" max="6149" width="5.109375" style="2" customWidth="1"/>
    <col min="6150" max="6150" width="3.33203125" style="2" customWidth="1"/>
    <col min="6151" max="6151" width="2.21875" style="2" customWidth="1"/>
    <col min="6152" max="6153" width="4" style="2" customWidth="1"/>
    <col min="6154" max="6154" width="6.33203125" style="2" customWidth="1"/>
    <col min="6155" max="6155" width="2.21875" style="2" customWidth="1"/>
    <col min="6156" max="6156" width="4.109375" style="2" customWidth="1"/>
    <col min="6157" max="6157" width="2" style="2" customWidth="1"/>
    <col min="6158" max="6158" width="2.44140625" style="2" customWidth="1"/>
    <col min="6159" max="6159" width="6.77734375" style="2" customWidth="1"/>
    <col min="6160" max="6160" width="2.21875" style="2" customWidth="1"/>
    <col min="6161" max="6161" width="6.109375" style="2" customWidth="1"/>
    <col min="6162" max="6162" width="5.21875" style="2" customWidth="1"/>
    <col min="6163" max="6163" width="2.88671875" style="2" customWidth="1"/>
    <col min="6164" max="6164" width="6.109375" style="2" customWidth="1"/>
    <col min="6165" max="6165" width="4" style="2" customWidth="1"/>
    <col min="6166" max="6166" width="2.88671875" style="2" customWidth="1"/>
    <col min="6167" max="6167" width="1.88671875" style="2" customWidth="1"/>
    <col min="6168" max="6169" width="4.33203125" style="2" customWidth="1"/>
    <col min="6170" max="6170" width="4.77734375" style="2" customWidth="1"/>
    <col min="6171" max="6171" width="7.33203125" style="2" customWidth="1"/>
    <col min="6172" max="6172" width="3.6640625" style="2" customWidth="1"/>
    <col min="6173" max="6173" width="2" style="2" customWidth="1"/>
    <col min="6174" max="6175" width="2.109375" style="2" customWidth="1"/>
    <col min="6176" max="6176" width="0.77734375" style="2" customWidth="1"/>
    <col min="6177" max="6177" width="7.6640625" style="2" customWidth="1"/>
    <col min="6178" max="6178" width="2.21875" style="2" customWidth="1"/>
    <col min="6179" max="6179" width="7.6640625" style="2" customWidth="1"/>
    <col min="6180" max="6180" width="1.33203125" style="2" customWidth="1"/>
    <col min="6181" max="6181" width="2.77734375" style="2" customWidth="1"/>
    <col min="6182" max="6182" width="1.44140625" style="2" customWidth="1"/>
    <col min="6183" max="6183" width="11.21875" style="2" bestFit="1" customWidth="1"/>
    <col min="6184" max="6400" width="7.109375" style="2"/>
    <col min="6401" max="6401" width="2" style="2" customWidth="1"/>
    <col min="6402" max="6402" width="2.88671875" style="2" customWidth="1"/>
    <col min="6403" max="6403" width="1.33203125" style="2" customWidth="1"/>
    <col min="6404" max="6404" width="9.33203125" style="2" customWidth="1"/>
    <col min="6405" max="6405" width="5.109375" style="2" customWidth="1"/>
    <col min="6406" max="6406" width="3.33203125" style="2" customWidth="1"/>
    <col min="6407" max="6407" width="2.21875" style="2" customWidth="1"/>
    <col min="6408" max="6409" width="4" style="2" customWidth="1"/>
    <col min="6410" max="6410" width="6.33203125" style="2" customWidth="1"/>
    <col min="6411" max="6411" width="2.21875" style="2" customWidth="1"/>
    <col min="6412" max="6412" width="4.109375" style="2" customWidth="1"/>
    <col min="6413" max="6413" width="2" style="2" customWidth="1"/>
    <col min="6414" max="6414" width="2.44140625" style="2" customWidth="1"/>
    <col min="6415" max="6415" width="6.77734375" style="2" customWidth="1"/>
    <col min="6416" max="6416" width="2.21875" style="2" customWidth="1"/>
    <col min="6417" max="6417" width="6.109375" style="2" customWidth="1"/>
    <col min="6418" max="6418" width="5.21875" style="2" customWidth="1"/>
    <col min="6419" max="6419" width="2.88671875" style="2" customWidth="1"/>
    <col min="6420" max="6420" width="6.109375" style="2" customWidth="1"/>
    <col min="6421" max="6421" width="4" style="2" customWidth="1"/>
    <col min="6422" max="6422" width="2.88671875" style="2" customWidth="1"/>
    <col min="6423" max="6423" width="1.88671875" style="2" customWidth="1"/>
    <col min="6424" max="6425" width="4.33203125" style="2" customWidth="1"/>
    <col min="6426" max="6426" width="4.77734375" style="2" customWidth="1"/>
    <col min="6427" max="6427" width="7.33203125" style="2" customWidth="1"/>
    <col min="6428" max="6428" width="3.6640625" style="2" customWidth="1"/>
    <col min="6429" max="6429" width="2" style="2" customWidth="1"/>
    <col min="6430" max="6431" width="2.109375" style="2" customWidth="1"/>
    <col min="6432" max="6432" width="0.77734375" style="2" customWidth="1"/>
    <col min="6433" max="6433" width="7.6640625" style="2" customWidth="1"/>
    <col min="6434" max="6434" width="2.21875" style="2" customWidth="1"/>
    <col min="6435" max="6435" width="7.6640625" style="2" customWidth="1"/>
    <col min="6436" max="6436" width="1.33203125" style="2" customWidth="1"/>
    <col min="6437" max="6437" width="2.77734375" style="2" customWidth="1"/>
    <col min="6438" max="6438" width="1.44140625" style="2" customWidth="1"/>
    <col min="6439" max="6439" width="11.21875" style="2" bestFit="1" customWidth="1"/>
    <col min="6440" max="6656" width="7.109375" style="2"/>
    <col min="6657" max="6657" width="2" style="2" customWidth="1"/>
    <col min="6658" max="6658" width="2.88671875" style="2" customWidth="1"/>
    <col min="6659" max="6659" width="1.33203125" style="2" customWidth="1"/>
    <col min="6660" max="6660" width="9.33203125" style="2" customWidth="1"/>
    <col min="6661" max="6661" width="5.109375" style="2" customWidth="1"/>
    <col min="6662" max="6662" width="3.33203125" style="2" customWidth="1"/>
    <col min="6663" max="6663" width="2.21875" style="2" customWidth="1"/>
    <col min="6664" max="6665" width="4" style="2" customWidth="1"/>
    <col min="6666" max="6666" width="6.33203125" style="2" customWidth="1"/>
    <col min="6667" max="6667" width="2.21875" style="2" customWidth="1"/>
    <col min="6668" max="6668" width="4.109375" style="2" customWidth="1"/>
    <col min="6669" max="6669" width="2" style="2" customWidth="1"/>
    <col min="6670" max="6670" width="2.44140625" style="2" customWidth="1"/>
    <col min="6671" max="6671" width="6.77734375" style="2" customWidth="1"/>
    <col min="6672" max="6672" width="2.21875" style="2" customWidth="1"/>
    <col min="6673" max="6673" width="6.109375" style="2" customWidth="1"/>
    <col min="6674" max="6674" width="5.21875" style="2" customWidth="1"/>
    <col min="6675" max="6675" width="2.88671875" style="2" customWidth="1"/>
    <col min="6676" max="6676" width="6.109375" style="2" customWidth="1"/>
    <col min="6677" max="6677" width="4" style="2" customWidth="1"/>
    <col min="6678" max="6678" width="2.88671875" style="2" customWidth="1"/>
    <col min="6679" max="6679" width="1.88671875" style="2" customWidth="1"/>
    <col min="6680" max="6681" width="4.33203125" style="2" customWidth="1"/>
    <col min="6682" max="6682" width="4.77734375" style="2" customWidth="1"/>
    <col min="6683" max="6683" width="7.33203125" style="2" customWidth="1"/>
    <col min="6684" max="6684" width="3.6640625" style="2" customWidth="1"/>
    <col min="6685" max="6685" width="2" style="2" customWidth="1"/>
    <col min="6686" max="6687" width="2.109375" style="2" customWidth="1"/>
    <col min="6688" max="6688" width="0.77734375" style="2" customWidth="1"/>
    <col min="6689" max="6689" width="7.6640625" style="2" customWidth="1"/>
    <col min="6690" max="6690" width="2.21875" style="2" customWidth="1"/>
    <col min="6691" max="6691" width="7.6640625" style="2" customWidth="1"/>
    <col min="6692" max="6692" width="1.33203125" style="2" customWidth="1"/>
    <col min="6693" max="6693" width="2.77734375" style="2" customWidth="1"/>
    <col min="6694" max="6694" width="1.44140625" style="2" customWidth="1"/>
    <col min="6695" max="6695" width="11.21875" style="2" bestFit="1" customWidth="1"/>
    <col min="6696" max="6912" width="7.109375" style="2"/>
    <col min="6913" max="6913" width="2" style="2" customWidth="1"/>
    <col min="6914" max="6914" width="2.88671875" style="2" customWidth="1"/>
    <col min="6915" max="6915" width="1.33203125" style="2" customWidth="1"/>
    <col min="6916" max="6916" width="9.33203125" style="2" customWidth="1"/>
    <col min="6917" max="6917" width="5.109375" style="2" customWidth="1"/>
    <col min="6918" max="6918" width="3.33203125" style="2" customWidth="1"/>
    <col min="6919" max="6919" width="2.21875" style="2" customWidth="1"/>
    <col min="6920" max="6921" width="4" style="2" customWidth="1"/>
    <col min="6922" max="6922" width="6.33203125" style="2" customWidth="1"/>
    <col min="6923" max="6923" width="2.21875" style="2" customWidth="1"/>
    <col min="6924" max="6924" width="4.109375" style="2" customWidth="1"/>
    <col min="6925" max="6925" width="2" style="2" customWidth="1"/>
    <col min="6926" max="6926" width="2.44140625" style="2" customWidth="1"/>
    <col min="6927" max="6927" width="6.77734375" style="2" customWidth="1"/>
    <col min="6928" max="6928" width="2.21875" style="2" customWidth="1"/>
    <col min="6929" max="6929" width="6.109375" style="2" customWidth="1"/>
    <col min="6930" max="6930" width="5.21875" style="2" customWidth="1"/>
    <col min="6931" max="6931" width="2.88671875" style="2" customWidth="1"/>
    <col min="6932" max="6932" width="6.109375" style="2" customWidth="1"/>
    <col min="6933" max="6933" width="4" style="2" customWidth="1"/>
    <col min="6934" max="6934" width="2.88671875" style="2" customWidth="1"/>
    <col min="6935" max="6935" width="1.88671875" style="2" customWidth="1"/>
    <col min="6936" max="6937" width="4.33203125" style="2" customWidth="1"/>
    <col min="6938" max="6938" width="4.77734375" style="2" customWidth="1"/>
    <col min="6939" max="6939" width="7.33203125" style="2" customWidth="1"/>
    <col min="6940" max="6940" width="3.6640625" style="2" customWidth="1"/>
    <col min="6941" max="6941" width="2" style="2" customWidth="1"/>
    <col min="6942" max="6943" width="2.109375" style="2" customWidth="1"/>
    <col min="6944" max="6944" width="0.77734375" style="2" customWidth="1"/>
    <col min="6945" max="6945" width="7.6640625" style="2" customWidth="1"/>
    <col min="6946" max="6946" width="2.21875" style="2" customWidth="1"/>
    <col min="6947" max="6947" width="7.6640625" style="2" customWidth="1"/>
    <col min="6948" max="6948" width="1.33203125" style="2" customWidth="1"/>
    <col min="6949" max="6949" width="2.77734375" style="2" customWidth="1"/>
    <col min="6950" max="6950" width="1.44140625" style="2" customWidth="1"/>
    <col min="6951" max="6951" width="11.21875" style="2" bestFit="1" customWidth="1"/>
    <col min="6952" max="7168" width="7.109375" style="2"/>
    <col min="7169" max="7169" width="2" style="2" customWidth="1"/>
    <col min="7170" max="7170" width="2.88671875" style="2" customWidth="1"/>
    <col min="7171" max="7171" width="1.33203125" style="2" customWidth="1"/>
    <col min="7172" max="7172" width="9.33203125" style="2" customWidth="1"/>
    <col min="7173" max="7173" width="5.109375" style="2" customWidth="1"/>
    <col min="7174" max="7174" width="3.33203125" style="2" customWidth="1"/>
    <col min="7175" max="7175" width="2.21875" style="2" customWidth="1"/>
    <col min="7176" max="7177" width="4" style="2" customWidth="1"/>
    <col min="7178" max="7178" width="6.33203125" style="2" customWidth="1"/>
    <col min="7179" max="7179" width="2.21875" style="2" customWidth="1"/>
    <col min="7180" max="7180" width="4.109375" style="2" customWidth="1"/>
    <col min="7181" max="7181" width="2" style="2" customWidth="1"/>
    <col min="7182" max="7182" width="2.44140625" style="2" customWidth="1"/>
    <col min="7183" max="7183" width="6.77734375" style="2" customWidth="1"/>
    <col min="7184" max="7184" width="2.21875" style="2" customWidth="1"/>
    <col min="7185" max="7185" width="6.109375" style="2" customWidth="1"/>
    <col min="7186" max="7186" width="5.21875" style="2" customWidth="1"/>
    <col min="7187" max="7187" width="2.88671875" style="2" customWidth="1"/>
    <col min="7188" max="7188" width="6.109375" style="2" customWidth="1"/>
    <col min="7189" max="7189" width="4" style="2" customWidth="1"/>
    <col min="7190" max="7190" width="2.88671875" style="2" customWidth="1"/>
    <col min="7191" max="7191" width="1.88671875" style="2" customWidth="1"/>
    <col min="7192" max="7193" width="4.33203125" style="2" customWidth="1"/>
    <col min="7194" max="7194" width="4.77734375" style="2" customWidth="1"/>
    <col min="7195" max="7195" width="7.33203125" style="2" customWidth="1"/>
    <col min="7196" max="7196" width="3.6640625" style="2" customWidth="1"/>
    <col min="7197" max="7197" width="2" style="2" customWidth="1"/>
    <col min="7198" max="7199" width="2.109375" style="2" customWidth="1"/>
    <col min="7200" max="7200" width="0.77734375" style="2" customWidth="1"/>
    <col min="7201" max="7201" width="7.6640625" style="2" customWidth="1"/>
    <col min="7202" max="7202" width="2.21875" style="2" customWidth="1"/>
    <col min="7203" max="7203" width="7.6640625" style="2" customWidth="1"/>
    <col min="7204" max="7204" width="1.33203125" style="2" customWidth="1"/>
    <col min="7205" max="7205" width="2.77734375" style="2" customWidth="1"/>
    <col min="7206" max="7206" width="1.44140625" style="2" customWidth="1"/>
    <col min="7207" max="7207" width="11.21875" style="2" bestFit="1" customWidth="1"/>
    <col min="7208" max="7424" width="7.109375" style="2"/>
    <col min="7425" max="7425" width="2" style="2" customWidth="1"/>
    <col min="7426" max="7426" width="2.88671875" style="2" customWidth="1"/>
    <col min="7427" max="7427" width="1.33203125" style="2" customWidth="1"/>
    <col min="7428" max="7428" width="9.33203125" style="2" customWidth="1"/>
    <col min="7429" max="7429" width="5.109375" style="2" customWidth="1"/>
    <col min="7430" max="7430" width="3.33203125" style="2" customWidth="1"/>
    <col min="7431" max="7431" width="2.21875" style="2" customWidth="1"/>
    <col min="7432" max="7433" width="4" style="2" customWidth="1"/>
    <col min="7434" max="7434" width="6.33203125" style="2" customWidth="1"/>
    <col min="7435" max="7435" width="2.21875" style="2" customWidth="1"/>
    <col min="7436" max="7436" width="4.109375" style="2" customWidth="1"/>
    <col min="7437" max="7437" width="2" style="2" customWidth="1"/>
    <col min="7438" max="7438" width="2.44140625" style="2" customWidth="1"/>
    <col min="7439" max="7439" width="6.77734375" style="2" customWidth="1"/>
    <col min="7440" max="7440" width="2.21875" style="2" customWidth="1"/>
    <col min="7441" max="7441" width="6.109375" style="2" customWidth="1"/>
    <col min="7442" max="7442" width="5.21875" style="2" customWidth="1"/>
    <col min="7443" max="7443" width="2.88671875" style="2" customWidth="1"/>
    <col min="7444" max="7444" width="6.109375" style="2" customWidth="1"/>
    <col min="7445" max="7445" width="4" style="2" customWidth="1"/>
    <col min="7446" max="7446" width="2.88671875" style="2" customWidth="1"/>
    <col min="7447" max="7447" width="1.88671875" style="2" customWidth="1"/>
    <col min="7448" max="7449" width="4.33203125" style="2" customWidth="1"/>
    <col min="7450" max="7450" width="4.77734375" style="2" customWidth="1"/>
    <col min="7451" max="7451" width="7.33203125" style="2" customWidth="1"/>
    <col min="7452" max="7452" width="3.6640625" style="2" customWidth="1"/>
    <col min="7453" max="7453" width="2" style="2" customWidth="1"/>
    <col min="7454" max="7455" width="2.109375" style="2" customWidth="1"/>
    <col min="7456" max="7456" width="0.77734375" style="2" customWidth="1"/>
    <col min="7457" max="7457" width="7.6640625" style="2" customWidth="1"/>
    <col min="7458" max="7458" width="2.21875" style="2" customWidth="1"/>
    <col min="7459" max="7459" width="7.6640625" style="2" customWidth="1"/>
    <col min="7460" max="7460" width="1.33203125" style="2" customWidth="1"/>
    <col min="7461" max="7461" width="2.77734375" style="2" customWidth="1"/>
    <col min="7462" max="7462" width="1.44140625" style="2" customWidth="1"/>
    <col min="7463" max="7463" width="11.21875" style="2" bestFit="1" customWidth="1"/>
    <col min="7464" max="7680" width="7.109375" style="2"/>
    <col min="7681" max="7681" width="2" style="2" customWidth="1"/>
    <col min="7682" max="7682" width="2.88671875" style="2" customWidth="1"/>
    <col min="7683" max="7683" width="1.33203125" style="2" customWidth="1"/>
    <col min="7684" max="7684" width="9.33203125" style="2" customWidth="1"/>
    <col min="7685" max="7685" width="5.109375" style="2" customWidth="1"/>
    <col min="7686" max="7686" width="3.33203125" style="2" customWidth="1"/>
    <col min="7687" max="7687" width="2.21875" style="2" customWidth="1"/>
    <col min="7688" max="7689" width="4" style="2" customWidth="1"/>
    <col min="7690" max="7690" width="6.33203125" style="2" customWidth="1"/>
    <col min="7691" max="7691" width="2.21875" style="2" customWidth="1"/>
    <col min="7692" max="7692" width="4.109375" style="2" customWidth="1"/>
    <col min="7693" max="7693" width="2" style="2" customWidth="1"/>
    <col min="7694" max="7694" width="2.44140625" style="2" customWidth="1"/>
    <col min="7695" max="7695" width="6.77734375" style="2" customWidth="1"/>
    <col min="7696" max="7696" width="2.21875" style="2" customWidth="1"/>
    <col min="7697" max="7697" width="6.109375" style="2" customWidth="1"/>
    <col min="7698" max="7698" width="5.21875" style="2" customWidth="1"/>
    <col min="7699" max="7699" width="2.88671875" style="2" customWidth="1"/>
    <col min="7700" max="7700" width="6.109375" style="2" customWidth="1"/>
    <col min="7701" max="7701" width="4" style="2" customWidth="1"/>
    <col min="7702" max="7702" width="2.88671875" style="2" customWidth="1"/>
    <col min="7703" max="7703" width="1.88671875" style="2" customWidth="1"/>
    <col min="7704" max="7705" width="4.33203125" style="2" customWidth="1"/>
    <col min="7706" max="7706" width="4.77734375" style="2" customWidth="1"/>
    <col min="7707" max="7707" width="7.33203125" style="2" customWidth="1"/>
    <col min="7708" max="7708" width="3.6640625" style="2" customWidth="1"/>
    <col min="7709" max="7709" width="2" style="2" customWidth="1"/>
    <col min="7710" max="7711" width="2.109375" style="2" customWidth="1"/>
    <col min="7712" max="7712" width="0.77734375" style="2" customWidth="1"/>
    <col min="7713" max="7713" width="7.6640625" style="2" customWidth="1"/>
    <col min="7714" max="7714" width="2.21875" style="2" customWidth="1"/>
    <col min="7715" max="7715" width="7.6640625" style="2" customWidth="1"/>
    <col min="7716" max="7716" width="1.33203125" style="2" customWidth="1"/>
    <col min="7717" max="7717" width="2.77734375" style="2" customWidth="1"/>
    <col min="7718" max="7718" width="1.44140625" style="2" customWidth="1"/>
    <col min="7719" max="7719" width="11.21875" style="2" bestFit="1" customWidth="1"/>
    <col min="7720" max="7936" width="7.109375" style="2"/>
    <col min="7937" max="7937" width="2" style="2" customWidth="1"/>
    <col min="7938" max="7938" width="2.88671875" style="2" customWidth="1"/>
    <col min="7939" max="7939" width="1.33203125" style="2" customWidth="1"/>
    <col min="7940" max="7940" width="9.33203125" style="2" customWidth="1"/>
    <col min="7941" max="7941" width="5.109375" style="2" customWidth="1"/>
    <col min="7942" max="7942" width="3.33203125" style="2" customWidth="1"/>
    <col min="7943" max="7943" width="2.21875" style="2" customWidth="1"/>
    <col min="7944" max="7945" width="4" style="2" customWidth="1"/>
    <col min="7946" max="7946" width="6.33203125" style="2" customWidth="1"/>
    <col min="7947" max="7947" width="2.21875" style="2" customWidth="1"/>
    <col min="7948" max="7948" width="4.109375" style="2" customWidth="1"/>
    <col min="7949" max="7949" width="2" style="2" customWidth="1"/>
    <col min="7950" max="7950" width="2.44140625" style="2" customWidth="1"/>
    <col min="7951" max="7951" width="6.77734375" style="2" customWidth="1"/>
    <col min="7952" max="7952" width="2.21875" style="2" customWidth="1"/>
    <col min="7953" max="7953" width="6.109375" style="2" customWidth="1"/>
    <col min="7954" max="7954" width="5.21875" style="2" customWidth="1"/>
    <col min="7955" max="7955" width="2.88671875" style="2" customWidth="1"/>
    <col min="7956" max="7956" width="6.109375" style="2" customWidth="1"/>
    <col min="7957" max="7957" width="4" style="2" customWidth="1"/>
    <col min="7958" max="7958" width="2.88671875" style="2" customWidth="1"/>
    <col min="7959" max="7959" width="1.88671875" style="2" customWidth="1"/>
    <col min="7960" max="7961" width="4.33203125" style="2" customWidth="1"/>
    <col min="7962" max="7962" width="4.77734375" style="2" customWidth="1"/>
    <col min="7963" max="7963" width="7.33203125" style="2" customWidth="1"/>
    <col min="7964" max="7964" width="3.6640625" style="2" customWidth="1"/>
    <col min="7965" max="7965" width="2" style="2" customWidth="1"/>
    <col min="7966" max="7967" width="2.109375" style="2" customWidth="1"/>
    <col min="7968" max="7968" width="0.77734375" style="2" customWidth="1"/>
    <col min="7969" max="7969" width="7.6640625" style="2" customWidth="1"/>
    <col min="7970" max="7970" width="2.21875" style="2" customWidth="1"/>
    <col min="7971" max="7971" width="7.6640625" style="2" customWidth="1"/>
    <col min="7972" max="7972" width="1.33203125" style="2" customWidth="1"/>
    <col min="7973" max="7973" width="2.77734375" style="2" customWidth="1"/>
    <col min="7974" max="7974" width="1.44140625" style="2" customWidth="1"/>
    <col min="7975" max="7975" width="11.21875" style="2" bestFit="1" customWidth="1"/>
    <col min="7976" max="8192" width="7.109375" style="2"/>
    <col min="8193" max="8193" width="2" style="2" customWidth="1"/>
    <col min="8194" max="8194" width="2.88671875" style="2" customWidth="1"/>
    <col min="8195" max="8195" width="1.33203125" style="2" customWidth="1"/>
    <col min="8196" max="8196" width="9.33203125" style="2" customWidth="1"/>
    <col min="8197" max="8197" width="5.109375" style="2" customWidth="1"/>
    <col min="8198" max="8198" width="3.33203125" style="2" customWidth="1"/>
    <col min="8199" max="8199" width="2.21875" style="2" customWidth="1"/>
    <col min="8200" max="8201" width="4" style="2" customWidth="1"/>
    <col min="8202" max="8202" width="6.33203125" style="2" customWidth="1"/>
    <col min="8203" max="8203" width="2.21875" style="2" customWidth="1"/>
    <col min="8204" max="8204" width="4.109375" style="2" customWidth="1"/>
    <col min="8205" max="8205" width="2" style="2" customWidth="1"/>
    <col min="8206" max="8206" width="2.44140625" style="2" customWidth="1"/>
    <col min="8207" max="8207" width="6.77734375" style="2" customWidth="1"/>
    <col min="8208" max="8208" width="2.21875" style="2" customWidth="1"/>
    <col min="8209" max="8209" width="6.109375" style="2" customWidth="1"/>
    <col min="8210" max="8210" width="5.21875" style="2" customWidth="1"/>
    <col min="8211" max="8211" width="2.88671875" style="2" customWidth="1"/>
    <col min="8212" max="8212" width="6.109375" style="2" customWidth="1"/>
    <col min="8213" max="8213" width="4" style="2" customWidth="1"/>
    <col min="8214" max="8214" width="2.88671875" style="2" customWidth="1"/>
    <col min="8215" max="8215" width="1.88671875" style="2" customWidth="1"/>
    <col min="8216" max="8217" width="4.33203125" style="2" customWidth="1"/>
    <col min="8218" max="8218" width="4.77734375" style="2" customWidth="1"/>
    <col min="8219" max="8219" width="7.33203125" style="2" customWidth="1"/>
    <col min="8220" max="8220" width="3.6640625" style="2" customWidth="1"/>
    <col min="8221" max="8221" width="2" style="2" customWidth="1"/>
    <col min="8222" max="8223" width="2.109375" style="2" customWidth="1"/>
    <col min="8224" max="8224" width="0.77734375" style="2" customWidth="1"/>
    <col min="8225" max="8225" width="7.6640625" style="2" customWidth="1"/>
    <col min="8226" max="8226" width="2.21875" style="2" customWidth="1"/>
    <col min="8227" max="8227" width="7.6640625" style="2" customWidth="1"/>
    <col min="8228" max="8228" width="1.33203125" style="2" customWidth="1"/>
    <col min="8229" max="8229" width="2.77734375" style="2" customWidth="1"/>
    <col min="8230" max="8230" width="1.44140625" style="2" customWidth="1"/>
    <col min="8231" max="8231" width="11.21875" style="2" bestFit="1" customWidth="1"/>
    <col min="8232" max="8448" width="7.109375" style="2"/>
    <col min="8449" max="8449" width="2" style="2" customWidth="1"/>
    <col min="8450" max="8450" width="2.88671875" style="2" customWidth="1"/>
    <col min="8451" max="8451" width="1.33203125" style="2" customWidth="1"/>
    <col min="8452" max="8452" width="9.33203125" style="2" customWidth="1"/>
    <col min="8453" max="8453" width="5.109375" style="2" customWidth="1"/>
    <col min="8454" max="8454" width="3.33203125" style="2" customWidth="1"/>
    <col min="8455" max="8455" width="2.21875" style="2" customWidth="1"/>
    <col min="8456" max="8457" width="4" style="2" customWidth="1"/>
    <col min="8458" max="8458" width="6.33203125" style="2" customWidth="1"/>
    <col min="8459" max="8459" width="2.21875" style="2" customWidth="1"/>
    <col min="8460" max="8460" width="4.109375" style="2" customWidth="1"/>
    <col min="8461" max="8461" width="2" style="2" customWidth="1"/>
    <col min="8462" max="8462" width="2.44140625" style="2" customWidth="1"/>
    <col min="8463" max="8463" width="6.77734375" style="2" customWidth="1"/>
    <col min="8464" max="8464" width="2.21875" style="2" customWidth="1"/>
    <col min="8465" max="8465" width="6.109375" style="2" customWidth="1"/>
    <col min="8466" max="8466" width="5.21875" style="2" customWidth="1"/>
    <col min="8467" max="8467" width="2.88671875" style="2" customWidth="1"/>
    <col min="8468" max="8468" width="6.109375" style="2" customWidth="1"/>
    <col min="8469" max="8469" width="4" style="2" customWidth="1"/>
    <col min="8470" max="8470" width="2.88671875" style="2" customWidth="1"/>
    <col min="8471" max="8471" width="1.88671875" style="2" customWidth="1"/>
    <col min="8472" max="8473" width="4.33203125" style="2" customWidth="1"/>
    <col min="8474" max="8474" width="4.77734375" style="2" customWidth="1"/>
    <col min="8475" max="8475" width="7.33203125" style="2" customWidth="1"/>
    <col min="8476" max="8476" width="3.6640625" style="2" customWidth="1"/>
    <col min="8477" max="8477" width="2" style="2" customWidth="1"/>
    <col min="8478" max="8479" width="2.109375" style="2" customWidth="1"/>
    <col min="8480" max="8480" width="0.77734375" style="2" customWidth="1"/>
    <col min="8481" max="8481" width="7.6640625" style="2" customWidth="1"/>
    <col min="8482" max="8482" width="2.21875" style="2" customWidth="1"/>
    <col min="8483" max="8483" width="7.6640625" style="2" customWidth="1"/>
    <col min="8484" max="8484" width="1.33203125" style="2" customWidth="1"/>
    <col min="8485" max="8485" width="2.77734375" style="2" customWidth="1"/>
    <col min="8486" max="8486" width="1.44140625" style="2" customWidth="1"/>
    <col min="8487" max="8487" width="11.21875" style="2" bestFit="1" customWidth="1"/>
    <col min="8488" max="8704" width="7.109375" style="2"/>
    <col min="8705" max="8705" width="2" style="2" customWidth="1"/>
    <col min="8706" max="8706" width="2.88671875" style="2" customWidth="1"/>
    <col min="8707" max="8707" width="1.33203125" style="2" customWidth="1"/>
    <col min="8708" max="8708" width="9.33203125" style="2" customWidth="1"/>
    <col min="8709" max="8709" width="5.109375" style="2" customWidth="1"/>
    <col min="8710" max="8710" width="3.33203125" style="2" customWidth="1"/>
    <col min="8711" max="8711" width="2.21875" style="2" customWidth="1"/>
    <col min="8712" max="8713" width="4" style="2" customWidth="1"/>
    <col min="8714" max="8714" width="6.33203125" style="2" customWidth="1"/>
    <col min="8715" max="8715" width="2.21875" style="2" customWidth="1"/>
    <col min="8716" max="8716" width="4.109375" style="2" customWidth="1"/>
    <col min="8717" max="8717" width="2" style="2" customWidth="1"/>
    <col min="8718" max="8718" width="2.44140625" style="2" customWidth="1"/>
    <col min="8719" max="8719" width="6.77734375" style="2" customWidth="1"/>
    <col min="8720" max="8720" width="2.21875" style="2" customWidth="1"/>
    <col min="8721" max="8721" width="6.109375" style="2" customWidth="1"/>
    <col min="8722" max="8722" width="5.21875" style="2" customWidth="1"/>
    <col min="8723" max="8723" width="2.88671875" style="2" customWidth="1"/>
    <col min="8724" max="8724" width="6.109375" style="2" customWidth="1"/>
    <col min="8725" max="8725" width="4" style="2" customWidth="1"/>
    <col min="8726" max="8726" width="2.88671875" style="2" customWidth="1"/>
    <col min="8727" max="8727" width="1.88671875" style="2" customWidth="1"/>
    <col min="8728" max="8729" width="4.33203125" style="2" customWidth="1"/>
    <col min="8730" max="8730" width="4.77734375" style="2" customWidth="1"/>
    <col min="8731" max="8731" width="7.33203125" style="2" customWidth="1"/>
    <col min="8732" max="8732" width="3.6640625" style="2" customWidth="1"/>
    <col min="8733" max="8733" width="2" style="2" customWidth="1"/>
    <col min="8734" max="8735" width="2.109375" style="2" customWidth="1"/>
    <col min="8736" max="8736" width="0.77734375" style="2" customWidth="1"/>
    <col min="8737" max="8737" width="7.6640625" style="2" customWidth="1"/>
    <col min="8738" max="8738" width="2.21875" style="2" customWidth="1"/>
    <col min="8739" max="8739" width="7.6640625" style="2" customWidth="1"/>
    <col min="8740" max="8740" width="1.33203125" style="2" customWidth="1"/>
    <col min="8741" max="8741" width="2.77734375" style="2" customWidth="1"/>
    <col min="8742" max="8742" width="1.44140625" style="2" customWidth="1"/>
    <col min="8743" max="8743" width="11.21875" style="2" bestFit="1" customWidth="1"/>
    <col min="8744" max="8960" width="7.109375" style="2"/>
    <col min="8961" max="8961" width="2" style="2" customWidth="1"/>
    <col min="8962" max="8962" width="2.88671875" style="2" customWidth="1"/>
    <col min="8963" max="8963" width="1.33203125" style="2" customWidth="1"/>
    <col min="8964" max="8964" width="9.33203125" style="2" customWidth="1"/>
    <col min="8965" max="8965" width="5.109375" style="2" customWidth="1"/>
    <col min="8966" max="8966" width="3.33203125" style="2" customWidth="1"/>
    <col min="8967" max="8967" width="2.21875" style="2" customWidth="1"/>
    <col min="8968" max="8969" width="4" style="2" customWidth="1"/>
    <col min="8970" max="8970" width="6.33203125" style="2" customWidth="1"/>
    <col min="8971" max="8971" width="2.21875" style="2" customWidth="1"/>
    <col min="8972" max="8972" width="4.109375" style="2" customWidth="1"/>
    <col min="8973" max="8973" width="2" style="2" customWidth="1"/>
    <col min="8974" max="8974" width="2.44140625" style="2" customWidth="1"/>
    <col min="8975" max="8975" width="6.77734375" style="2" customWidth="1"/>
    <col min="8976" max="8976" width="2.21875" style="2" customWidth="1"/>
    <col min="8977" max="8977" width="6.109375" style="2" customWidth="1"/>
    <col min="8978" max="8978" width="5.21875" style="2" customWidth="1"/>
    <col min="8979" max="8979" width="2.88671875" style="2" customWidth="1"/>
    <col min="8980" max="8980" width="6.109375" style="2" customWidth="1"/>
    <col min="8981" max="8981" width="4" style="2" customWidth="1"/>
    <col min="8982" max="8982" width="2.88671875" style="2" customWidth="1"/>
    <col min="8983" max="8983" width="1.88671875" style="2" customWidth="1"/>
    <col min="8984" max="8985" width="4.33203125" style="2" customWidth="1"/>
    <col min="8986" max="8986" width="4.77734375" style="2" customWidth="1"/>
    <col min="8987" max="8987" width="7.33203125" style="2" customWidth="1"/>
    <col min="8988" max="8988" width="3.6640625" style="2" customWidth="1"/>
    <col min="8989" max="8989" width="2" style="2" customWidth="1"/>
    <col min="8990" max="8991" width="2.109375" style="2" customWidth="1"/>
    <col min="8992" max="8992" width="0.77734375" style="2" customWidth="1"/>
    <col min="8993" max="8993" width="7.6640625" style="2" customWidth="1"/>
    <col min="8994" max="8994" width="2.21875" style="2" customWidth="1"/>
    <col min="8995" max="8995" width="7.6640625" style="2" customWidth="1"/>
    <col min="8996" max="8996" width="1.33203125" style="2" customWidth="1"/>
    <col min="8997" max="8997" width="2.77734375" style="2" customWidth="1"/>
    <col min="8998" max="8998" width="1.44140625" style="2" customWidth="1"/>
    <col min="8999" max="8999" width="11.21875" style="2" bestFit="1" customWidth="1"/>
    <col min="9000" max="9216" width="7.109375" style="2"/>
    <col min="9217" max="9217" width="2" style="2" customWidth="1"/>
    <col min="9218" max="9218" width="2.88671875" style="2" customWidth="1"/>
    <col min="9219" max="9219" width="1.33203125" style="2" customWidth="1"/>
    <col min="9220" max="9220" width="9.33203125" style="2" customWidth="1"/>
    <col min="9221" max="9221" width="5.109375" style="2" customWidth="1"/>
    <col min="9222" max="9222" width="3.33203125" style="2" customWidth="1"/>
    <col min="9223" max="9223" width="2.21875" style="2" customWidth="1"/>
    <col min="9224" max="9225" width="4" style="2" customWidth="1"/>
    <col min="9226" max="9226" width="6.33203125" style="2" customWidth="1"/>
    <col min="9227" max="9227" width="2.21875" style="2" customWidth="1"/>
    <col min="9228" max="9228" width="4.109375" style="2" customWidth="1"/>
    <col min="9229" max="9229" width="2" style="2" customWidth="1"/>
    <col min="9230" max="9230" width="2.44140625" style="2" customWidth="1"/>
    <col min="9231" max="9231" width="6.77734375" style="2" customWidth="1"/>
    <col min="9232" max="9232" width="2.21875" style="2" customWidth="1"/>
    <col min="9233" max="9233" width="6.109375" style="2" customWidth="1"/>
    <col min="9234" max="9234" width="5.21875" style="2" customWidth="1"/>
    <col min="9235" max="9235" width="2.88671875" style="2" customWidth="1"/>
    <col min="9236" max="9236" width="6.109375" style="2" customWidth="1"/>
    <col min="9237" max="9237" width="4" style="2" customWidth="1"/>
    <col min="9238" max="9238" width="2.88671875" style="2" customWidth="1"/>
    <col min="9239" max="9239" width="1.88671875" style="2" customWidth="1"/>
    <col min="9240" max="9241" width="4.33203125" style="2" customWidth="1"/>
    <col min="9242" max="9242" width="4.77734375" style="2" customWidth="1"/>
    <col min="9243" max="9243" width="7.33203125" style="2" customWidth="1"/>
    <col min="9244" max="9244" width="3.6640625" style="2" customWidth="1"/>
    <col min="9245" max="9245" width="2" style="2" customWidth="1"/>
    <col min="9246" max="9247" width="2.109375" style="2" customWidth="1"/>
    <col min="9248" max="9248" width="0.77734375" style="2" customWidth="1"/>
    <col min="9249" max="9249" width="7.6640625" style="2" customWidth="1"/>
    <col min="9250" max="9250" width="2.21875" style="2" customWidth="1"/>
    <col min="9251" max="9251" width="7.6640625" style="2" customWidth="1"/>
    <col min="9252" max="9252" width="1.33203125" style="2" customWidth="1"/>
    <col min="9253" max="9253" width="2.77734375" style="2" customWidth="1"/>
    <col min="9254" max="9254" width="1.44140625" style="2" customWidth="1"/>
    <col min="9255" max="9255" width="11.21875" style="2" bestFit="1" customWidth="1"/>
    <col min="9256" max="9472" width="7.109375" style="2"/>
    <col min="9473" max="9473" width="2" style="2" customWidth="1"/>
    <col min="9474" max="9474" width="2.88671875" style="2" customWidth="1"/>
    <col min="9475" max="9475" width="1.33203125" style="2" customWidth="1"/>
    <col min="9476" max="9476" width="9.33203125" style="2" customWidth="1"/>
    <col min="9477" max="9477" width="5.109375" style="2" customWidth="1"/>
    <col min="9478" max="9478" width="3.33203125" style="2" customWidth="1"/>
    <col min="9479" max="9479" width="2.21875" style="2" customWidth="1"/>
    <col min="9480" max="9481" width="4" style="2" customWidth="1"/>
    <col min="9482" max="9482" width="6.33203125" style="2" customWidth="1"/>
    <col min="9483" max="9483" width="2.21875" style="2" customWidth="1"/>
    <col min="9484" max="9484" width="4.109375" style="2" customWidth="1"/>
    <col min="9485" max="9485" width="2" style="2" customWidth="1"/>
    <col min="9486" max="9486" width="2.44140625" style="2" customWidth="1"/>
    <col min="9487" max="9487" width="6.77734375" style="2" customWidth="1"/>
    <col min="9488" max="9488" width="2.21875" style="2" customWidth="1"/>
    <col min="9489" max="9489" width="6.109375" style="2" customWidth="1"/>
    <col min="9490" max="9490" width="5.21875" style="2" customWidth="1"/>
    <col min="9491" max="9491" width="2.88671875" style="2" customWidth="1"/>
    <col min="9492" max="9492" width="6.109375" style="2" customWidth="1"/>
    <col min="9493" max="9493" width="4" style="2" customWidth="1"/>
    <col min="9494" max="9494" width="2.88671875" style="2" customWidth="1"/>
    <col min="9495" max="9495" width="1.88671875" style="2" customWidth="1"/>
    <col min="9496" max="9497" width="4.33203125" style="2" customWidth="1"/>
    <col min="9498" max="9498" width="4.77734375" style="2" customWidth="1"/>
    <col min="9499" max="9499" width="7.33203125" style="2" customWidth="1"/>
    <col min="9500" max="9500" width="3.6640625" style="2" customWidth="1"/>
    <col min="9501" max="9501" width="2" style="2" customWidth="1"/>
    <col min="9502" max="9503" width="2.109375" style="2" customWidth="1"/>
    <col min="9504" max="9504" width="0.77734375" style="2" customWidth="1"/>
    <col min="9505" max="9505" width="7.6640625" style="2" customWidth="1"/>
    <col min="9506" max="9506" width="2.21875" style="2" customWidth="1"/>
    <col min="9507" max="9507" width="7.6640625" style="2" customWidth="1"/>
    <col min="9508" max="9508" width="1.33203125" style="2" customWidth="1"/>
    <col min="9509" max="9509" width="2.77734375" style="2" customWidth="1"/>
    <col min="9510" max="9510" width="1.44140625" style="2" customWidth="1"/>
    <col min="9511" max="9511" width="11.21875" style="2" bestFit="1" customWidth="1"/>
    <col min="9512" max="9728" width="7.109375" style="2"/>
    <col min="9729" max="9729" width="2" style="2" customWidth="1"/>
    <col min="9730" max="9730" width="2.88671875" style="2" customWidth="1"/>
    <col min="9731" max="9731" width="1.33203125" style="2" customWidth="1"/>
    <col min="9732" max="9732" width="9.33203125" style="2" customWidth="1"/>
    <col min="9733" max="9733" width="5.109375" style="2" customWidth="1"/>
    <col min="9734" max="9734" width="3.33203125" style="2" customWidth="1"/>
    <col min="9735" max="9735" width="2.21875" style="2" customWidth="1"/>
    <col min="9736" max="9737" width="4" style="2" customWidth="1"/>
    <col min="9738" max="9738" width="6.33203125" style="2" customWidth="1"/>
    <col min="9739" max="9739" width="2.21875" style="2" customWidth="1"/>
    <col min="9740" max="9740" width="4.109375" style="2" customWidth="1"/>
    <col min="9741" max="9741" width="2" style="2" customWidth="1"/>
    <col min="9742" max="9742" width="2.44140625" style="2" customWidth="1"/>
    <col min="9743" max="9743" width="6.77734375" style="2" customWidth="1"/>
    <col min="9744" max="9744" width="2.21875" style="2" customWidth="1"/>
    <col min="9745" max="9745" width="6.109375" style="2" customWidth="1"/>
    <col min="9746" max="9746" width="5.21875" style="2" customWidth="1"/>
    <col min="9747" max="9747" width="2.88671875" style="2" customWidth="1"/>
    <col min="9748" max="9748" width="6.109375" style="2" customWidth="1"/>
    <col min="9749" max="9749" width="4" style="2" customWidth="1"/>
    <col min="9750" max="9750" width="2.88671875" style="2" customWidth="1"/>
    <col min="9751" max="9751" width="1.88671875" style="2" customWidth="1"/>
    <col min="9752" max="9753" width="4.33203125" style="2" customWidth="1"/>
    <col min="9754" max="9754" width="4.77734375" style="2" customWidth="1"/>
    <col min="9755" max="9755" width="7.33203125" style="2" customWidth="1"/>
    <col min="9756" max="9756" width="3.6640625" style="2" customWidth="1"/>
    <col min="9757" max="9757" width="2" style="2" customWidth="1"/>
    <col min="9758" max="9759" width="2.109375" style="2" customWidth="1"/>
    <col min="9760" max="9760" width="0.77734375" style="2" customWidth="1"/>
    <col min="9761" max="9761" width="7.6640625" style="2" customWidth="1"/>
    <col min="9762" max="9762" width="2.21875" style="2" customWidth="1"/>
    <col min="9763" max="9763" width="7.6640625" style="2" customWidth="1"/>
    <col min="9764" max="9764" width="1.33203125" style="2" customWidth="1"/>
    <col min="9765" max="9765" width="2.77734375" style="2" customWidth="1"/>
    <col min="9766" max="9766" width="1.44140625" style="2" customWidth="1"/>
    <col min="9767" max="9767" width="11.21875" style="2" bestFit="1" customWidth="1"/>
    <col min="9768" max="9984" width="7.109375" style="2"/>
    <col min="9985" max="9985" width="2" style="2" customWidth="1"/>
    <col min="9986" max="9986" width="2.88671875" style="2" customWidth="1"/>
    <col min="9987" max="9987" width="1.33203125" style="2" customWidth="1"/>
    <col min="9988" max="9988" width="9.33203125" style="2" customWidth="1"/>
    <col min="9989" max="9989" width="5.109375" style="2" customWidth="1"/>
    <col min="9990" max="9990" width="3.33203125" style="2" customWidth="1"/>
    <col min="9991" max="9991" width="2.21875" style="2" customWidth="1"/>
    <col min="9992" max="9993" width="4" style="2" customWidth="1"/>
    <col min="9994" max="9994" width="6.33203125" style="2" customWidth="1"/>
    <col min="9995" max="9995" width="2.21875" style="2" customWidth="1"/>
    <col min="9996" max="9996" width="4.109375" style="2" customWidth="1"/>
    <col min="9997" max="9997" width="2" style="2" customWidth="1"/>
    <col min="9998" max="9998" width="2.44140625" style="2" customWidth="1"/>
    <col min="9999" max="9999" width="6.77734375" style="2" customWidth="1"/>
    <col min="10000" max="10000" width="2.21875" style="2" customWidth="1"/>
    <col min="10001" max="10001" width="6.109375" style="2" customWidth="1"/>
    <col min="10002" max="10002" width="5.21875" style="2" customWidth="1"/>
    <col min="10003" max="10003" width="2.88671875" style="2" customWidth="1"/>
    <col min="10004" max="10004" width="6.109375" style="2" customWidth="1"/>
    <col min="10005" max="10005" width="4" style="2" customWidth="1"/>
    <col min="10006" max="10006" width="2.88671875" style="2" customWidth="1"/>
    <col min="10007" max="10007" width="1.88671875" style="2" customWidth="1"/>
    <col min="10008" max="10009" width="4.33203125" style="2" customWidth="1"/>
    <col min="10010" max="10010" width="4.77734375" style="2" customWidth="1"/>
    <col min="10011" max="10011" width="7.33203125" style="2" customWidth="1"/>
    <col min="10012" max="10012" width="3.6640625" style="2" customWidth="1"/>
    <col min="10013" max="10013" width="2" style="2" customWidth="1"/>
    <col min="10014" max="10015" width="2.109375" style="2" customWidth="1"/>
    <col min="10016" max="10016" width="0.77734375" style="2" customWidth="1"/>
    <col min="10017" max="10017" width="7.6640625" style="2" customWidth="1"/>
    <col min="10018" max="10018" width="2.21875" style="2" customWidth="1"/>
    <col min="10019" max="10019" width="7.6640625" style="2" customWidth="1"/>
    <col min="10020" max="10020" width="1.33203125" style="2" customWidth="1"/>
    <col min="10021" max="10021" width="2.77734375" style="2" customWidth="1"/>
    <col min="10022" max="10022" width="1.44140625" style="2" customWidth="1"/>
    <col min="10023" max="10023" width="11.21875" style="2" bestFit="1" customWidth="1"/>
    <col min="10024" max="10240" width="7.109375" style="2"/>
    <col min="10241" max="10241" width="2" style="2" customWidth="1"/>
    <col min="10242" max="10242" width="2.88671875" style="2" customWidth="1"/>
    <col min="10243" max="10243" width="1.33203125" style="2" customWidth="1"/>
    <col min="10244" max="10244" width="9.33203125" style="2" customWidth="1"/>
    <col min="10245" max="10245" width="5.109375" style="2" customWidth="1"/>
    <col min="10246" max="10246" width="3.33203125" style="2" customWidth="1"/>
    <col min="10247" max="10247" width="2.21875" style="2" customWidth="1"/>
    <col min="10248" max="10249" width="4" style="2" customWidth="1"/>
    <col min="10250" max="10250" width="6.33203125" style="2" customWidth="1"/>
    <col min="10251" max="10251" width="2.21875" style="2" customWidth="1"/>
    <col min="10252" max="10252" width="4.109375" style="2" customWidth="1"/>
    <col min="10253" max="10253" width="2" style="2" customWidth="1"/>
    <col min="10254" max="10254" width="2.44140625" style="2" customWidth="1"/>
    <col min="10255" max="10255" width="6.77734375" style="2" customWidth="1"/>
    <col min="10256" max="10256" width="2.21875" style="2" customWidth="1"/>
    <col min="10257" max="10257" width="6.109375" style="2" customWidth="1"/>
    <col min="10258" max="10258" width="5.21875" style="2" customWidth="1"/>
    <col min="10259" max="10259" width="2.88671875" style="2" customWidth="1"/>
    <col min="10260" max="10260" width="6.109375" style="2" customWidth="1"/>
    <col min="10261" max="10261" width="4" style="2" customWidth="1"/>
    <col min="10262" max="10262" width="2.88671875" style="2" customWidth="1"/>
    <col min="10263" max="10263" width="1.88671875" style="2" customWidth="1"/>
    <col min="10264" max="10265" width="4.33203125" style="2" customWidth="1"/>
    <col min="10266" max="10266" width="4.77734375" style="2" customWidth="1"/>
    <col min="10267" max="10267" width="7.33203125" style="2" customWidth="1"/>
    <col min="10268" max="10268" width="3.6640625" style="2" customWidth="1"/>
    <col min="10269" max="10269" width="2" style="2" customWidth="1"/>
    <col min="10270" max="10271" width="2.109375" style="2" customWidth="1"/>
    <col min="10272" max="10272" width="0.77734375" style="2" customWidth="1"/>
    <col min="10273" max="10273" width="7.6640625" style="2" customWidth="1"/>
    <col min="10274" max="10274" width="2.21875" style="2" customWidth="1"/>
    <col min="10275" max="10275" width="7.6640625" style="2" customWidth="1"/>
    <col min="10276" max="10276" width="1.33203125" style="2" customWidth="1"/>
    <col min="10277" max="10277" width="2.77734375" style="2" customWidth="1"/>
    <col min="10278" max="10278" width="1.44140625" style="2" customWidth="1"/>
    <col min="10279" max="10279" width="11.21875" style="2" bestFit="1" customWidth="1"/>
    <col min="10280" max="10496" width="7.109375" style="2"/>
    <col min="10497" max="10497" width="2" style="2" customWidth="1"/>
    <col min="10498" max="10498" width="2.88671875" style="2" customWidth="1"/>
    <col min="10499" max="10499" width="1.33203125" style="2" customWidth="1"/>
    <col min="10500" max="10500" width="9.33203125" style="2" customWidth="1"/>
    <col min="10501" max="10501" width="5.109375" style="2" customWidth="1"/>
    <col min="10502" max="10502" width="3.33203125" style="2" customWidth="1"/>
    <col min="10503" max="10503" width="2.21875" style="2" customWidth="1"/>
    <col min="10504" max="10505" width="4" style="2" customWidth="1"/>
    <col min="10506" max="10506" width="6.33203125" style="2" customWidth="1"/>
    <col min="10507" max="10507" width="2.21875" style="2" customWidth="1"/>
    <col min="10508" max="10508" width="4.109375" style="2" customWidth="1"/>
    <col min="10509" max="10509" width="2" style="2" customWidth="1"/>
    <col min="10510" max="10510" width="2.44140625" style="2" customWidth="1"/>
    <col min="10511" max="10511" width="6.77734375" style="2" customWidth="1"/>
    <col min="10512" max="10512" width="2.21875" style="2" customWidth="1"/>
    <col min="10513" max="10513" width="6.109375" style="2" customWidth="1"/>
    <col min="10514" max="10514" width="5.21875" style="2" customWidth="1"/>
    <col min="10515" max="10515" width="2.88671875" style="2" customWidth="1"/>
    <col min="10516" max="10516" width="6.109375" style="2" customWidth="1"/>
    <col min="10517" max="10517" width="4" style="2" customWidth="1"/>
    <col min="10518" max="10518" width="2.88671875" style="2" customWidth="1"/>
    <col min="10519" max="10519" width="1.88671875" style="2" customWidth="1"/>
    <col min="10520" max="10521" width="4.33203125" style="2" customWidth="1"/>
    <col min="10522" max="10522" width="4.77734375" style="2" customWidth="1"/>
    <col min="10523" max="10523" width="7.33203125" style="2" customWidth="1"/>
    <col min="10524" max="10524" width="3.6640625" style="2" customWidth="1"/>
    <col min="10525" max="10525" width="2" style="2" customWidth="1"/>
    <col min="10526" max="10527" width="2.109375" style="2" customWidth="1"/>
    <col min="10528" max="10528" width="0.77734375" style="2" customWidth="1"/>
    <col min="10529" max="10529" width="7.6640625" style="2" customWidth="1"/>
    <col min="10530" max="10530" width="2.21875" style="2" customWidth="1"/>
    <col min="10531" max="10531" width="7.6640625" style="2" customWidth="1"/>
    <col min="10532" max="10532" width="1.33203125" style="2" customWidth="1"/>
    <col min="10533" max="10533" width="2.77734375" style="2" customWidth="1"/>
    <col min="10534" max="10534" width="1.44140625" style="2" customWidth="1"/>
    <col min="10535" max="10535" width="11.21875" style="2" bestFit="1" customWidth="1"/>
    <col min="10536" max="10752" width="7.109375" style="2"/>
    <col min="10753" max="10753" width="2" style="2" customWidth="1"/>
    <col min="10754" max="10754" width="2.88671875" style="2" customWidth="1"/>
    <col min="10755" max="10755" width="1.33203125" style="2" customWidth="1"/>
    <col min="10756" max="10756" width="9.33203125" style="2" customWidth="1"/>
    <col min="10757" max="10757" width="5.109375" style="2" customWidth="1"/>
    <col min="10758" max="10758" width="3.33203125" style="2" customWidth="1"/>
    <col min="10759" max="10759" width="2.21875" style="2" customWidth="1"/>
    <col min="10760" max="10761" width="4" style="2" customWidth="1"/>
    <col min="10762" max="10762" width="6.33203125" style="2" customWidth="1"/>
    <col min="10763" max="10763" width="2.21875" style="2" customWidth="1"/>
    <col min="10764" max="10764" width="4.109375" style="2" customWidth="1"/>
    <col min="10765" max="10765" width="2" style="2" customWidth="1"/>
    <col min="10766" max="10766" width="2.44140625" style="2" customWidth="1"/>
    <col min="10767" max="10767" width="6.77734375" style="2" customWidth="1"/>
    <col min="10768" max="10768" width="2.21875" style="2" customWidth="1"/>
    <col min="10769" max="10769" width="6.109375" style="2" customWidth="1"/>
    <col min="10770" max="10770" width="5.21875" style="2" customWidth="1"/>
    <col min="10771" max="10771" width="2.88671875" style="2" customWidth="1"/>
    <col min="10772" max="10772" width="6.109375" style="2" customWidth="1"/>
    <col min="10773" max="10773" width="4" style="2" customWidth="1"/>
    <col min="10774" max="10774" width="2.88671875" style="2" customWidth="1"/>
    <col min="10775" max="10775" width="1.88671875" style="2" customWidth="1"/>
    <col min="10776" max="10777" width="4.33203125" style="2" customWidth="1"/>
    <col min="10778" max="10778" width="4.77734375" style="2" customWidth="1"/>
    <col min="10779" max="10779" width="7.33203125" style="2" customWidth="1"/>
    <col min="10780" max="10780" width="3.6640625" style="2" customWidth="1"/>
    <col min="10781" max="10781" width="2" style="2" customWidth="1"/>
    <col min="10782" max="10783" width="2.109375" style="2" customWidth="1"/>
    <col min="10784" max="10784" width="0.77734375" style="2" customWidth="1"/>
    <col min="10785" max="10785" width="7.6640625" style="2" customWidth="1"/>
    <col min="10786" max="10786" width="2.21875" style="2" customWidth="1"/>
    <col min="10787" max="10787" width="7.6640625" style="2" customWidth="1"/>
    <col min="10788" max="10788" width="1.33203125" style="2" customWidth="1"/>
    <col min="10789" max="10789" width="2.77734375" style="2" customWidth="1"/>
    <col min="10790" max="10790" width="1.44140625" style="2" customWidth="1"/>
    <col min="10791" max="10791" width="11.21875" style="2" bestFit="1" customWidth="1"/>
    <col min="10792" max="11008" width="7.109375" style="2"/>
    <col min="11009" max="11009" width="2" style="2" customWidth="1"/>
    <col min="11010" max="11010" width="2.88671875" style="2" customWidth="1"/>
    <col min="11011" max="11011" width="1.33203125" style="2" customWidth="1"/>
    <col min="11012" max="11012" width="9.33203125" style="2" customWidth="1"/>
    <col min="11013" max="11013" width="5.109375" style="2" customWidth="1"/>
    <col min="11014" max="11014" width="3.33203125" style="2" customWidth="1"/>
    <col min="11015" max="11015" width="2.21875" style="2" customWidth="1"/>
    <col min="11016" max="11017" width="4" style="2" customWidth="1"/>
    <col min="11018" max="11018" width="6.33203125" style="2" customWidth="1"/>
    <col min="11019" max="11019" width="2.21875" style="2" customWidth="1"/>
    <col min="11020" max="11020" width="4.109375" style="2" customWidth="1"/>
    <col min="11021" max="11021" width="2" style="2" customWidth="1"/>
    <col min="11022" max="11022" width="2.44140625" style="2" customWidth="1"/>
    <col min="11023" max="11023" width="6.77734375" style="2" customWidth="1"/>
    <col min="11024" max="11024" width="2.21875" style="2" customWidth="1"/>
    <col min="11025" max="11025" width="6.109375" style="2" customWidth="1"/>
    <col min="11026" max="11026" width="5.21875" style="2" customWidth="1"/>
    <col min="11027" max="11027" width="2.88671875" style="2" customWidth="1"/>
    <col min="11028" max="11028" width="6.109375" style="2" customWidth="1"/>
    <col min="11029" max="11029" width="4" style="2" customWidth="1"/>
    <col min="11030" max="11030" width="2.88671875" style="2" customWidth="1"/>
    <col min="11031" max="11031" width="1.88671875" style="2" customWidth="1"/>
    <col min="11032" max="11033" width="4.33203125" style="2" customWidth="1"/>
    <col min="11034" max="11034" width="4.77734375" style="2" customWidth="1"/>
    <col min="11035" max="11035" width="7.33203125" style="2" customWidth="1"/>
    <col min="11036" max="11036" width="3.6640625" style="2" customWidth="1"/>
    <col min="11037" max="11037" width="2" style="2" customWidth="1"/>
    <col min="11038" max="11039" width="2.109375" style="2" customWidth="1"/>
    <col min="11040" max="11040" width="0.77734375" style="2" customWidth="1"/>
    <col min="11041" max="11041" width="7.6640625" style="2" customWidth="1"/>
    <col min="11042" max="11042" width="2.21875" style="2" customWidth="1"/>
    <col min="11043" max="11043" width="7.6640625" style="2" customWidth="1"/>
    <col min="11044" max="11044" width="1.33203125" style="2" customWidth="1"/>
    <col min="11045" max="11045" width="2.77734375" style="2" customWidth="1"/>
    <col min="11046" max="11046" width="1.44140625" style="2" customWidth="1"/>
    <col min="11047" max="11047" width="11.21875" style="2" bestFit="1" customWidth="1"/>
    <col min="11048" max="11264" width="7.109375" style="2"/>
    <col min="11265" max="11265" width="2" style="2" customWidth="1"/>
    <col min="11266" max="11266" width="2.88671875" style="2" customWidth="1"/>
    <col min="11267" max="11267" width="1.33203125" style="2" customWidth="1"/>
    <col min="11268" max="11268" width="9.33203125" style="2" customWidth="1"/>
    <col min="11269" max="11269" width="5.109375" style="2" customWidth="1"/>
    <col min="11270" max="11270" width="3.33203125" style="2" customWidth="1"/>
    <col min="11271" max="11271" width="2.21875" style="2" customWidth="1"/>
    <col min="11272" max="11273" width="4" style="2" customWidth="1"/>
    <col min="11274" max="11274" width="6.33203125" style="2" customWidth="1"/>
    <col min="11275" max="11275" width="2.21875" style="2" customWidth="1"/>
    <col min="11276" max="11276" width="4.109375" style="2" customWidth="1"/>
    <col min="11277" max="11277" width="2" style="2" customWidth="1"/>
    <col min="11278" max="11278" width="2.44140625" style="2" customWidth="1"/>
    <col min="11279" max="11279" width="6.77734375" style="2" customWidth="1"/>
    <col min="11280" max="11280" width="2.21875" style="2" customWidth="1"/>
    <col min="11281" max="11281" width="6.109375" style="2" customWidth="1"/>
    <col min="11282" max="11282" width="5.21875" style="2" customWidth="1"/>
    <col min="11283" max="11283" width="2.88671875" style="2" customWidth="1"/>
    <col min="11284" max="11284" width="6.109375" style="2" customWidth="1"/>
    <col min="11285" max="11285" width="4" style="2" customWidth="1"/>
    <col min="11286" max="11286" width="2.88671875" style="2" customWidth="1"/>
    <col min="11287" max="11287" width="1.88671875" style="2" customWidth="1"/>
    <col min="11288" max="11289" width="4.33203125" style="2" customWidth="1"/>
    <col min="11290" max="11290" width="4.77734375" style="2" customWidth="1"/>
    <col min="11291" max="11291" width="7.33203125" style="2" customWidth="1"/>
    <col min="11292" max="11292" width="3.6640625" style="2" customWidth="1"/>
    <col min="11293" max="11293" width="2" style="2" customWidth="1"/>
    <col min="11294" max="11295" width="2.109375" style="2" customWidth="1"/>
    <col min="11296" max="11296" width="0.77734375" style="2" customWidth="1"/>
    <col min="11297" max="11297" width="7.6640625" style="2" customWidth="1"/>
    <col min="11298" max="11298" width="2.21875" style="2" customWidth="1"/>
    <col min="11299" max="11299" width="7.6640625" style="2" customWidth="1"/>
    <col min="11300" max="11300" width="1.33203125" style="2" customWidth="1"/>
    <col min="11301" max="11301" width="2.77734375" style="2" customWidth="1"/>
    <col min="11302" max="11302" width="1.44140625" style="2" customWidth="1"/>
    <col min="11303" max="11303" width="11.21875" style="2" bestFit="1" customWidth="1"/>
    <col min="11304" max="11520" width="7.109375" style="2"/>
    <col min="11521" max="11521" width="2" style="2" customWidth="1"/>
    <col min="11522" max="11522" width="2.88671875" style="2" customWidth="1"/>
    <col min="11523" max="11523" width="1.33203125" style="2" customWidth="1"/>
    <col min="11524" max="11524" width="9.33203125" style="2" customWidth="1"/>
    <col min="11525" max="11525" width="5.109375" style="2" customWidth="1"/>
    <col min="11526" max="11526" width="3.33203125" style="2" customWidth="1"/>
    <col min="11527" max="11527" width="2.21875" style="2" customWidth="1"/>
    <col min="11528" max="11529" width="4" style="2" customWidth="1"/>
    <col min="11530" max="11530" width="6.33203125" style="2" customWidth="1"/>
    <col min="11531" max="11531" width="2.21875" style="2" customWidth="1"/>
    <col min="11532" max="11532" width="4.109375" style="2" customWidth="1"/>
    <col min="11533" max="11533" width="2" style="2" customWidth="1"/>
    <col min="11534" max="11534" width="2.44140625" style="2" customWidth="1"/>
    <col min="11535" max="11535" width="6.77734375" style="2" customWidth="1"/>
    <col min="11536" max="11536" width="2.21875" style="2" customWidth="1"/>
    <col min="11537" max="11537" width="6.109375" style="2" customWidth="1"/>
    <col min="11538" max="11538" width="5.21875" style="2" customWidth="1"/>
    <col min="11539" max="11539" width="2.88671875" style="2" customWidth="1"/>
    <col min="11540" max="11540" width="6.109375" style="2" customWidth="1"/>
    <col min="11541" max="11541" width="4" style="2" customWidth="1"/>
    <col min="11542" max="11542" width="2.88671875" style="2" customWidth="1"/>
    <col min="11543" max="11543" width="1.88671875" style="2" customWidth="1"/>
    <col min="11544" max="11545" width="4.33203125" style="2" customWidth="1"/>
    <col min="11546" max="11546" width="4.77734375" style="2" customWidth="1"/>
    <col min="11547" max="11547" width="7.33203125" style="2" customWidth="1"/>
    <col min="11548" max="11548" width="3.6640625" style="2" customWidth="1"/>
    <col min="11549" max="11549" width="2" style="2" customWidth="1"/>
    <col min="11550" max="11551" width="2.109375" style="2" customWidth="1"/>
    <col min="11552" max="11552" width="0.77734375" style="2" customWidth="1"/>
    <col min="11553" max="11553" width="7.6640625" style="2" customWidth="1"/>
    <col min="11554" max="11554" width="2.21875" style="2" customWidth="1"/>
    <col min="11555" max="11555" width="7.6640625" style="2" customWidth="1"/>
    <col min="11556" max="11556" width="1.33203125" style="2" customWidth="1"/>
    <col min="11557" max="11557" width="2.77734375" style="2" customWidth="1"/>
    <col min="11558" max="11558" width="1.44140625" style="2" customWidth="1"/>
    <col min="11559" max="11559" width="11.21875" style="2" bestFit="1" customWidth="1"/>
    <col min="11560" max="11776" width="7.109375" style="2"/>
    <col min="11777" max="11777" width="2" style="2" customWidth="1"/>
    <col min="11778" max="11778" width="2.88671875" style="2" customWidth="1"/>
    <col min="11779" max="11779" width="1.33203125" style="2" customWidth="1"/>
    <col min="11780" max="11780" width="9.33203125" style="2" customWidth="1"/>
    <col min="11781" max="11781" width="5.109375" style="2" customWidth="1"/>
    <col min="11782" max="11782" width="3.33203125" style="2" customWidth="1"/>
    <col min="11783" max="11783" width="2.21875" style="2" customWidth="1"/>
    <col min="11784" max="11785" width="4" style="2" customWidth="1"/>
    <col min="11786" max="11786" width="6.33203125" style="2" customWidth="1"/>
    <col min="11787" max="11787" width="2.21875" style="2" customWidth="1"/>
    <col min="11788" max="11788" width="4.109375" style="2" customWidth="1"/>
    <col min="11789" max="11789" width="2" style="2" customWidth="1"/>
    <col min="11790" max="11790" width="2.44140625" style="2" customWidth="1"/>
    <col min="11791" max="11791" width="6.77734375" style="2" customWidth="1"/>
    <col min="11792" max="11792" width="2.21875" style="2" customWidth="1"/>
    <col min="11793" max="11793" width="6.109375" style="2" customWidth="1"/>
    <col min="11794" max="11794" width="5.21875" style="2" customWidth="1"/>
    <col min="11795" max="11795" width="2.88671875" style="2" customWidth="1"/>
    <col min="11796" max="11796" width="6.109375" style="2" customWidth="1"/>
    <col min="11797" max="11797" width="4" style="2" customWidth="1"/>
    <col min="11798" max="11798" width="2.88671875" style="2" customWidth="1"/>
    <col min="11799" max="11799" width="1.88671875" style="2" customWidth="1"/>
    <col min="11800" max="11801" width="4.33203125" style="2" customWidth="1"/>
    <col min="11802" max="11802" width="4.77734375" style="2" customWidth="1"/>
    <col min="11803" max="11803" width="7.33203125" style="2" customWidth="1"/>
    <col min="11804" max="11804" width="3.6640625" style="2" customWidth="1"/>
    <col min="11805" max="11805" width="2" style="2" customWidth="1"/>
    <col min="11806" max="11807" width="2.109375" style="2" customWidth="1"/>
    <col min="11808" max="11808" width="0.77734375" style="2" customWidth="1"/>
    <col min="11809" max="11809" width="7.6640625" style="2" customWidth="1"/>
    <col min="11810" max="11810" width="2.21875" style="2" customWidth="1"/>
    <col min="11811" max="11811" width="7.6640625" style="2" customWidth="1"/>
    <col min="11812" max="11812" width="1.33203125" style="2" customWidth="1"/>
    <col min="11813" max="11813" width="2.77734375" style="2" customWidth="1"/>
    <col min="11814" max="11814" width="1.44140625" style="2" customWidth="1"/>
    <col min="11815" max="11815" width="11.21875" style="2" bestFit="1" customWidth="1"/>
    <col min="11816" max="12032" width="7.109375" style="2"/>
    <col min="12033" max="12033" width="2" style="2" customWidth="1"/>
    <col min="12034" max="12034" width="2.88671875" style="2" customWidth="1"/>
    <col min="12035" max="12035" width="1.33203125" style="2" customWidth="1"/>
    <col min="12036" max="12036" width="9.33203125" style="2" customWidth="1"/>
    <col min="12037" max="12037" width="5.109375" style="2" customWidth="1"/>
    <col min="12038" max="12038" width="3.33203125" style="2" customWidth="1"/>
    <col min="12039" max="12039" width="2.21875" style="2" customWidth="1"/>
    <col min="12040" max="12041" width="4" style="2" customWidth="1"/>
    <col min="12042" max="12042" width="6.33203125" style="2" customWidth="1"/>
    <col min="12043" max="12043" width="2.21875" style="2" customWidth="1"/>
    <col min="12044" max="12044" width="4.109375" style="2" customWidth="1"/>
    <col min="12045" max="12045" width="2" style="2" customWidth="1"/>
    <col min="12046" max="12046" width="2.44140625" style="2" customWidth="1"/>
    <col min="12047" max="12047" width="6.77734375" style="2" customWidth="1"/>
    <col min="12048" max="12048" width="2.21875" style="2" customWidth="1"/>
    <col min="12049" max="12049" width="6.109375" style="2" customWidth="1"/>
    <col min="12050" max="12050" width="5.21875" style="2" customWidth="1"/>
    <col min="12051" max="12051" width="2.88671875" style="2" customWidth="1"/>
    <col min="12052" max="12052" width="6.109375" style="2" customWidth="1"/>
    <col min="12053" max="12053" width="4" style="2" customWidth="1"/>
    <col min="12054" max="12054" width="2.88671875" style="2" customWidth="1"/>
    <col min="12055" max="12055" width="1.88671875" style="2" customWidth="1"/>
    <col min="12056" max="12057" width="4.33203125" style="2" customWidth="1"/>
    <col min="12058" max="12058" width="4.77734375" style="2" customWidth="1"/>
    <col min="12059" max="12059" width="7.33203125" style="2" customWidth="1"/>
    <col min="12060" max="12060" width="3.6640625" style="2" customWidth="1"/>
    <col min="12061" max="12061" width="2" style="2" customWidth="1"/>
    <col min="12062" max="12063" width="2.109375" style="2" customWidth="1"/>
    <col min="12064" max="12064" width="0.77734375" style="2" customWidth="1"/>
    <col min="12065" max="12065" width="7.6640625" style="2" customWidth="1"/>
    <col min="12066" max="12066" width="2.21875" style="2" customWidth="1"/>
    <col min="12067" max="12067" width="7.6640625" style="2" customWidth="1"/>
    <col min="12068" max="12068" width="1.33203125" style="2" customWidth="1"/>
    <col min="12069" max="12069" width="2.77734375" style="2" customWidth="1"/>
    <col min="12070" max="12070" width="1.44140625" style="2" customWidth="1"/>
    <col min="12071" max="12071" width="11.21875" style="2" bestFit="1" customWidth="1"/>
    <col min="12072" max="12288" width="7.109375" style="2"/>
    <col min="12289" max="12289" width="2" style="2" customWidth="1"/>
    <col min="12290" max="12290" width="2.88671875" style="2" customWidth="1"/>
    <col min="12291" max="12291" width="1.33203125" style="2" customWidth="1"/>
    <col min="12292" max="12292" width="9.33203125" style="2" customWidth="1"/>
    <col min="12293" max="12293" width="5.109375" style="2" customWidth="1"/>
    <col min="12294" max="12294" width="3.33203125" style="2" customWidth="1"/>
    <col min="12295" max="12295" width="2.21875" style="2" customWidth="1"/>
    <col min="12296" max="12297" width="4" style="2" customWidth="1"/>
    <col min="12298" max="12298" width="6.33203125" style="2" customWidth="1"/>
    <col min="12299" max="12299" width="2.21875" style="2" customWidth="1"/>
    <col min="12300" max="12300" width="4.109375" style="2" customWidth="1"/>
    <col min="12301" max="12301" width="2" style="2" customWidth="1"/>
    <col min="12302" max="12302" width="2.44140625" style="2" customWidth="1"/>
    <col min="12303" max="12303" width="6.77734375" style="2" customWidth="1"/>
    <col min="12304" max="12304" width="2.21875" style="2" customWidth="1"/>
    <col min="12305" max="12305" width="6.109375" style="2" customWidth="1"/>
    <col min="12306" max="12306" width="5.21875" style="2" customWidth="1"/>
    <col min="12307" max="12307" width="2.88671875" style="2" customWidth="1"/>
    <col min="12308" max="12308" width="6.109375" style="2" customWidth="1"/>
    <col min="12309" max="12309" width="4" style="2" customWidth="1"/>
    <col min="12310" max="12310" width="2.88671875" style="2" customWidth="1"/>
    <col min="12311" max="12311" width="1.88671875" style="2" customWidth="1"/>
    <col min="12312" max="12313" width="4.33203125" style="2" customWidth="1"/>
    <col min="12314" max="12314" width="4.77734375" style="2" customWidth="1"/>
    <col min="12315" max="12315" width="7.33203125" style="2" customWidth="1"/>
    <col min="12316" max="12316" width="3.6640625" style="2" customWidth="1"/>
    <col min="12317" max="12317" width="2" style="2" customWidth="1"/>
    <col min="12318" max="12319" width="2.109375" style="2" customWidth="1"/>
    <col min="12320" max="12320" width="0.77734375" style="2" customWidth="1"/>
    <col min="12321" max="12321" width="7.6640625" style="2" customWidth="1"/>
    <col min="12322" max="12322" width="2.21875" style="2" customWidth="1"/>
    <col min="12323" max="12323" width="7.6640625" style="2" customWidth="1"/>
    <col min="12324" max="12324" width="1.33203125" style="2" customWidth="1"/>
    <col min="12325" max="12325" width="2.77734375" style="2" customWidth="1"/>
    <col min="12326" max="12326" width="1.44140625" style="2" customWidth="1"/>
    <col min="12327" max="12327" width="11.21875" style="2" bestFit="1" customWidth="1"/>
    <col min="12328" max="12544" width="7.109375" style="2"/>
    <col min="12545" max="12545" width="2" style="2" customWidth="1"/>
    <col min="12546" max="12546" width="2.88671875" style="2" customWidth="1"/>
    <col min="12547" max="12547" width="1.33203125" style="2" customWidth="1"/>
    <col min="12548" max="12548" width="9.33203125" style="2" customWidth="1"/>
    <col min="12549" max="12549" width="5.109375" style="2" customWidth="1"/>
    <col min="12550" max="12550" width="3.33203125" style="2" customWidth="1"/>
    <col min="12551" max="12551" width="2.21875" style="2" customWidth="1"/>
    <col min="12552" max="12553" width="4" style="2" customWidth="1"/>
    <col min="12554" max="12554" width="6.33203125" style="2" customWidth="1"/>
    <col min="12555" max="12555" width="2.21875" style="2" customWidth="1"/>
    <col min="12556" max="12556" width="4.109375" style="2" customWidth="1"/>
    <col min="12557" max="12557" width="2" style="2" customWidth="1"/>
    <col min="12558" max="12558" width="2.44140625" style="2" customWidth="1"/>
    <col min="12559" max="12559" width="6.77734375" style="2" customWidth="1"/>
    <col min="12560" max="12560" width="2.21875" style="2" customWidth="1"/>
    <col min="12561" max="12561" width="6.109375" style="2" customWidth="1"/>
    <col min="12562" max="12562" width="5.21875" style="2" customWidth="1"/>
    <col min="12563" max="12563" width="2.88671875" style="2" customWidth="1"/>
    <col min="12564" max="12564" width="6.109375" style="2" customWidth="1"/>
    <col min="12565" max="12565" width="4" style="2" customWidth="1"/>
    <col min="12566" max="12566" width="2.88671875" style="2" customWidth="1"/>
    <col min="12567" max="12567" width="1.88671875" style="2" customWidth="1"/>
    <col min="12568" max="12569" width="4.33203125" style="2" customWidth="1"/>
    <col min="12570" max="12570" width="4.77734375" style="2" customWidth="1"/>
    <col min="12571" max="12571" width="7.33203125" style="2" customWidth="1"/>
    <col min="12572" max="12572" width="3.6640625" style="2" customWidth="1"/>
    <col min="12573" max="12573" width="2" style="2" customWidth="1"/>
    <col min="12574" max="12575" width="2.109375" style="2" customWidth="1"/>
    <col min="12576" max="12576" width="0.77734375" style="2" customWidth="1"/>
    <col min="12577" max="12577" width="7.6640625" style="2" customWidth="1"/>
    <col min="12578" max="12578" width="2.21875" style="2" customWidth="1"/>
    <col min="12579" max="12579" width="7.6640625" style="2" customWidth="1"/>
    <col min="12580" max="12580" width="1.33203125" style="2" customWidth="1"/>
    <col min="12581" max="12581" width="2.77734375" style="2" customWidth="1"/>
    <col min="12582" max="12582" width="1.44140625" style="2" customWidth="1"/>
    <col min="12583" max="12583" width="11.21875" style="2" bestFit="1" customWidth="1"/>
    <col min="12584" max="12800" width="7.109375" style="2"/>
    <col min="12801" max="12801" width="2" style="2" customWidth="1"/>
    <col min="12802" max="12802" width="2.88671875" style="2" customWidth="1"/>
    <col min="12803" max="12803" width="1.33203125" style="2" customWidth="1"/>
    <col min="12804" max="12804" width="9.33203125" style="2" customWidth="1"/>
    <col min="12805" max="12805" width="5.109375" style="2" customWidth="1"/>
    <col min="12806" max="12806" width="3.33203125" style="2" customWidth="1"/>
    <col min="12807" max="12807" width="2.21875" style="2" customWidth="1"/>
    <col min="12808" max="12809" width="4" style="2" customWidth="1"/>
    <col min="12810" max="12810" width="6.33203125" style="2" customWidth="1"/>
    <col min="12811" max="12811" width="2.21875" style="2" customWidth="1"/>
    <col min="12812" max="12812" width="4.109375" style="2" customWidth="1"/>
    <col min="12813" max="12813" width="2" style="2" customWidth="1"/>
    <col min="12814" max="12814" width="2.44140625" style="2" customWidth="1"/>
    <col min="12815" max="12815" width="6.77734375" style="2" customWidth="1"/>
    <col min="12816" max="12816" width="2.21875" style="2" customWidth="1"/>
    <col min="12817" max="12817" width="6.109375" style="2" customWidth="1"/>
    <col min="12818" max="12818" width="5.21875" style="2" customWidth="1"/>
    <col min="12819" max="12819" width="2.88671875" style="2" customWidth="1"/>
    <col min="12820" max="12820" width="6.109375" style="2" customWidth="1"/>
    <col min="12821" max="12821" width="4" style="2" customWidth="1"/>
    <col min="12822" max="12822" width="2.88671875" style="2" customWidth="1"/>
    <col min="12823" max="12823" width="1.88671875" style="2" customWidth="1"/>
    <col min="12824" max="12825" width="4.33203125" style="2" customWidth="1"/>
    <col min="12826" max="12826" width="4.77734375" style="2" customWidth="1"/>
    <col min="12827" max="12827" width="7.33203125" style="2" customWidth="1"/>
    <col min="12828" max="12828" width="3.6640625" style="2" customWidth="1"/>
    <col min="12829" max="12829" width="2" style="2" customWidth="1"/>
    <col min="12830" max="12831" width="2.109375" style="2" customWidth="1"/>
    <col min="12832" max="12832" width="0.77734375" style="2" customWidth="1"/>
    <col min="12833" max="12833" width="7.6640625" style="2" customWidth="1"/>
    <col min="12834" max="12834" width="2.21875" style="2" customWidth="1"/>
    <col min="12835" max="12835" width="7.6640625" style="2" customWidth="1"/>
    <col min="12836" max="12836" width="1.33203125" style="2" customWidth="1"/>
    <col min="12837" max="12837" width="2.77734375" style="2" customWidth="1"/>
    <col min="12838" max="12838" width="1.44140625" style="2" customWidth="1"/>
    <col min="12839" max="12839" width="11.21875" style="2" bestFit="1" customWidth="1"/>
    <col min="12840" max="13056" width="7.109375" style="2"/>
    <col min="13057" max="13057" width="2" style="2" customWidth="1"/>
    <col min="13058" max="13058" width="2.88671875" style="2" customWidth="1"/>
    <col min="13059" max="13059" width="1.33203125" style="2" customWidth="1"/>
    <col min="13060" max="13060" width="9.33203125" style="2" customWidth="1"/>
    <col min="13061" max="13061" width="5.109375" style="2" customWidth="1"/>
    <col min="13062" max="13062" width="3.33203125" style="2" customWidth="1"/>
    <col min="13063" max="13063" width="2.21875" style="2" customWidth="1"/>
    <col min="13064" max="13065" width="4" style="2" customWidth="1"/>
    <col min="13066" max="13066" width="6.33203125" style="2" customWidth="1"/>
    <col min="13067" max="13067" width="2.21875" style="2" customWidth="1"/>
    <col min="13068" max="13068" width="4.109375" style="2" customWidth="1"/>
    <col min="13069" max="13069" width="2" style="2" customWidth="1"/>
    <col min="13070" max="13070" width="2.44140625" style="2" customWidth="1"/>
    <col min="13071" max="13071" width="6.77734375" style="2" customWidth="1"/>
    <col min="13072" max="13072" width="2.21875" style="2" customWidth="1"/>
    <col min="13073" max="13073" width="6.109375" style="2" customWidth="1"/>
    <col min="13074" max="13074" width="5.21875" style="2" customWidth="1"/>
    <col min="13075" max="13075" width="2.88671875" style="2" customWidth="1"/>
    <col min="13076" max="13076" width="6.109375" style="2" customWidth="1"/>
    <col min="13077" max="13077" width="4" style="2" customWidth="1"/>
    <col min="13078" max="13078" width="2.88671875" style="2" customWidth="1"/>
    <col min="13079" max="13079" width="1.88671875" style="2" customWidth="1"/>
    <col min="13080" max="13081" width="4.33203125" style="2" customWidth="1"/>
    <col min="13082" max="13082" width="4.77734375" style="2" customWidth="1"/>
    <col min="13083" max="13083" width="7.33203125" style="2" customWidth="1"/>
    <col min="13084" max="13084" width="3.6640625" style="2" customWidth="1"/>
    <col min="13085" max="13085" width="2" style="2" customWidth="1"/>
    <col min="13086" max="13087" width="2.109375" style="2" customWidth="1"/>
    <col min="13088" max="13088" width="0.77734375" style="2" customWidth="1"/>
    <col min="13089" max="13089" width="7.6640625" style="2" customWidth="1"/>
    <col min="13090" max="13090" width="2.21875" style="2" customWidth="1"/>
    <col min="13091" max="13091" width="7.6640625" style="2" customWidth="1"/>
    <col min="13092" max="13092" width="1.33203125" style="2" customWidth="1"/>
    <col min="13093" max="13093" width="2.77734375" style="2" customWidth="1"/>
    <col min="13094" max="13094" width="1.44140625" style="2" customWidth="1"/>
    <col min="13095" max="13095" width="11.21875" style="2" bestFit="1" customWidth="1"/>
    <col min="13096" max="13312" width="7.109375" style="2"/>
    <col min="13313" max="13313" width="2" style="2" customWidth="1"/>
    <col min="13314" max="13314" width="2.88671875" style="2" customWidth="1"/>
    <col min="13315" max="13315" width="1.33203125" style="2" customWidth="1"/>
    <col min="13316" max="13316" width="9.33203125" style="2" customWidth="1"/>
    <col min="13317" max="13317" width="5.109375" style="2" customWidth="1"/>
    <col min="13318" max="13318" width="3.33203125" style="2" customWidth="1"/>
    <col min="13319" max="13319" width="2.21875" style="2" customWidth="1"/>
    <col min="13320" max="13321" width="4" style="2" customWidth="1"/>
    <col min="13322" max="13322" width="6.33203125" style="2" customWidth="1"/>
    <col min="13323" max="13323" width="2.21875" style="2" customWidth="1"/>
    <col min="13324" max="13324" width="4.109375" style="2" customWidth="1"/>
    <col min="13325" max="13325" width="2" style="2" customWidth="1"/>
    <col min="13326" max="13326" width="2.44140625" style="2" customWidth="1"/>
    <col min="13327" max="13327" width="6.77734375" style="2" customWidth="1"/>
    <col min="13328" max="13328" width="2.21875" style="2" customWidth="1"/>
    <col min="13329" max="13329" width="6.109375" style="2" customWidth="1"/>
    <col min="13330" max="13330" width="5.21875" style="2" customWidth="1"/>
    <col min="13331" max="13331" width="2.88671875" style="2" customWidth="1"/>
    <col min="13332" max="13332" width="6.109375" style="2" customWidth="1"/>
    <col min="13333" max="13333" width="4" style="2" customWidth="1"/>
    <col min="13334" max="13334" width="2.88671875" style="2" customWidth="1"/>
    <col min="13335" max="13335" width="1.88671875" style="2" customWidth="1"/>
    <col min="13336" max="13337" width="4.33203125" style="2" customWidth="1"/>
    <col min="13338" max="13338" width="4.77734375" style="2" customWidth="1"/>
    <col min="13339" max="13339" width="7.33203125" style="2" customWidth="1"/>
    <col min="13340" max="13340" width="3.6640625" style="2" customWidth="1"/>
    <col min="13341" max="13341" width="2" style="2" customWidth="1"/>
    <col min="13342" max="13343" width="2.109375" style="2" customWidth="1"/>
    <col min="13344" max="13344" width="0.77734375" style="2" customWidth="1"/>
    <col min="13345" max="13345" width="7.6640625" style="2" customWidth="1"/>
    <col min="13346" max="13346" width="2.21875" style="2" customWidth="1"/>
    <col min="13347" max="13347" width="7.6640625" style="2" customWidth="1"/>
    <col min="13348" max="13348" width="1.33203125" style="2" customWidth="1"/>
    <col min="13349" max="13349" width="2.77734375" style="2" customWidth="1"/>
    <col min="13350" max="13350" width="1.44140625" style="2" customWidth="1"/>
    <col min="13351" max="13351" width="11.21875" style="2" bestFit="1" customWidth="1"/>
    <col min="13352" max="13568" width="7.109375" style="2"/>
    <col min="13569" max="13569" width="2" style="2" customWidth="1"/>
    <col min="13570" max="13570" width="2.88671875" style="2" customWidth="1"/>
    <col min="13571" max="13571" width="1.33203125" style="2" customWidth="1"/>
    <col min="13572" max="13572" width="9.33203125" style="2" customWidth="1"/>
    <col min="13573" max="13573" width="5.109375" style="2" customWidth="1"/>
    <col min="13574" max="13574" width="3.33203125" style="2" customWidth="1"/>
    <col min="13575" max="13575" width="2.21875" style="2" customWidth="1"/>
    <col min="13576" max="13577" width="4" style="2" customWidth="1"/>
    <col min="13578" max="13578" width="6.33203125" style="2" customWidth="1"/>
    <col min="13579" max="13579" width="2.21875" style="2" customWidth="1"/>
    <col min="13580" max="13580" width="4.109375" style="2" customWidth="1"/>
    <col min="13581" max="13581" width="2" style="2" customWidth="1"/>
    <col min="13582" max="13582" width="2.44140625" style="2" customWidth="1"/>
    <col min="13583" max="13583" width="6.77734375" style="2" customWidth="1"/>
    <col min="13584" max="13584" width="2.21875" style="2" customWidth="1"/>
    <col min="13585" max="13585" width="6.109375" style="2" customWidth="1"/>
    <col min="13586" max="13586" width="5.21875" style="2" customWidth="1"/>
    <col min="13587" max="13587" width="2.88671875" style="2" customWidth="1"/>
    <col min="13588" max="13588" width="6.109375" style="2" customWidth="1"/>
    <col min="13589" max="13589" width="4" style="2" customWidth="1"/>
    <col min="13590" max="13590" width="2.88671875" style="2" customWidth="1"/>
    <col min="13591" max="13591" width="1.88671875" style="2" customWidth="1"/>
    <col min="13592" max="13593" width="4.33203125" style="2" customWidth="1"/>
    <col min="13594" max="13594" width="4.77734375" style="2" customWidth="1"/>
    <col min="13595" max="13595" width="7.33203125" style="2" customWidth="1"/>
    <col min="13596" max="13596" width="3.6640625" style="2" customWidth="1"/>
    <col min="13597" max="13597" width="2" style="2" customWidth="1"/>
    <col min="13598" max="13599" width="2.109375" style="2" customWidth="1"/>
    <col min="13600" max="13600" width="0.77734375" style="2" customWidth="1"/>
    <col min="13601" max="13601" width="7.6640625" style="2" customWidth="1"/>
    <col min="13602" max="13602" width="2.21875" style="2" customWidth="1"/>
    <col min="13603" max="13603" width="7.6640625" style="2" customWidth="1"/>
    <col min="13604" max="13604" width="1.33203125" style="2" customWidth="1"/>
    <col min="13605" max="13605" width="2.77734375" style="2" customWidth="1"/>
    <col min="13606" max="13606" width="1.44140625" style="2" customWidth="1"/>
    <col min="13607" max="13607" width="11.21875" style="2" bestFit="1" customWidth="1"/>
    <col min="13608" max="13824" width="7.109375" style="2"/>
    <col min="13825" max="13825" width="2" style="2" customWidth="1"/>
    <col min="13826" max="13826" width="2.88671875" style="2" customWidth="1"/>
    <col min="13827" max="13827" width="1.33203125" style="2" customWidth="1"/>
    <col min="13828" max="13828" width="9.33203125" style="2" customWidth="1"/>
    <col min="13829" max="13829" width="5.109375" style="2" customWidth="1"/>
    <col min="13830" max="13830" width="3.33203125" style="2" customWidth="1"/>
    <col min="13831" max="13831" width="2.21875" style="2" customWidth="1"/>
    <col min="13832" max="13833" width="4" style="2" customWidth="1"/>
    <col min="13834" max="13834" width="6.33203125" style="2" customWidth="1"/>
    <col min="13835" max="13835" width="2.21875" style="2" customWidth="1"/>
    <col min="13836" max="13836" width="4.109375" style="2" customWidth="1"/>
    <col min="13837" max="13837" width="2" style="2" customWidth="1"/>
    <col min="13838" max="13838" width="2.44140625" style="2" customWidth="1"/>
    <col min="13839" max="13839" width="6.77734375" style="2" customWidth="1"/>
    <col min="13840" max="13840" width="2.21875" style="2" customWidth="1"/>
    <col min="13841" max="13841" width="6.109375" style="2" customWidth="1"/>
    <col min="13842" max="13842" width="5.21875" style="2" customWidth="1"/>
    <col min="13843" max="13843" width="2.88671875" style="2" customWidth="1"/>
    <col min="13844" max="13844" width="6.109375" style="2" customWidth="1"/>
    <col min="13845" max="13845" width="4" style="2" customWidth="1"/>
    <col min="13846" max="13846" width="2.88671875" style="2" customWidth="1"/>
    <col min="13847" max="13847" width="1.88671875" style="2" customWidth="1"/>
    <col min="13848" max="13849" width="4.33203125" style="2" customWidth="1"/>
    <col min="13850" max="13850" width="4.77734375" style="2" customWidth="1"/>
    <col min="13851" max="13851" width="7.33203125" style="2" customWidth="1"/>
    <col min="13852" max="13852" width="3.6640625" style="2" customWidth="1"/>
    <col min="13853" max="13853" width="2" style="2" customWidth="1"/>
    <col min="13854" max="13855" width="2.109375" style="2" customWidth="1"/>
    <col min="13856" max="13856" width="0.77734375" style="2" customWidth="1"/>
    <col min="13857" max="13857" width="7.6640625" style="2" customWidth="1"/>
    <col min="13858" max="13858" width="2.21875" style="2" customWidth="1"/>
    <col min="13859" max="13859" width="7.6640625" style="2" customWidth="1"/>
    <col min="13860" max="13860" width="1.33203125" style="2" customWidth="1"/>
    <col min="13861" max="13861" width="2.77734375" style="2" customWidth="1"/>
    <col min="13862" max="13862" width="1.44140625" style="2" customWidth="1"/>
    <col min="13863" max="13863" width="11.21875" style="2" bestFit="1" customWidth="1"/>
    <col min="13864" max="14080" width="7.109375" style="2"/>
    <col min="14081" max="14081" width="2" style="2" customWidth="1"/>
    <col min="14082" max="14082" width="2.88671875" style="2" customWidth="1"/>
    <col min="14083" max="14083" width="1.33203125" style="2" customWidth="1"/>
    <col min="14084" max="14084" width="9.33203125" style="2" customWidth="1"/>
    <col min="14085" max="14085" width="5.109375" style="2" customWidth="1"/>
    <col min="14086" max="14086" width="3.33203125" style="2" customWidth="1"/>
    <col min="14087" max="14087" width="2.21875" style="2" customWidth="1"/>
    <col min="14088" max="14089" width="4" style="2" customWidth="1"/>
    <col min="14090" max="14090" width="6.33203125" style="2" customWidth="1"/>
    <col min="14091" max="14091" width="2.21875" style="2" customWidth="1"/>
    <col min="14092" max="14092" width="4.109375" style="2" customWidth="1"/>
    <col min="14093" max="14093" width="2" style="2" customWidth="1"/>
    <col min="14094" max="14094" width="2.44140625" style="2" customWidth="1"/>
    <col min="14095" max="14095" width="6.77734375" style="2" customWidth="1"/>
    <col min="14096" max="14096" width="2.21875" style="2" customWidth="1"/>
    <col min="14097" max="14097" width="6.109375" style="2" customWidth="1"/>
    <col min="14098" max="14098" width="5.21875" style="2" customWidth="1"/>
    <col min="14099" max="14099" width="2.88671875" style="2" customWidth="1"/>
    <col min="14100" max="14100" width="6.109375" style="2" customWidth="1"/>
    <col min="14101" max="14101" width="4" style="2" customWidth="1"/>
    <col min="14102" max="14102" width="2.88671875" style="2" customWidth="1"/>
    <col min="14103" max="14103" width="1.88671875" style="2" customWidth="1"/>
    <col min="14104" max="14105" width="4.33203125" style="2" customWidth="1"/>
    <col min="14106" max="14106" width="4.77734375" style="2" customWidth="1"/>
    <col min="14107" max="14107" width="7.33203125" style="2" customWidth="1"/>
    <col min="14108" max="14108" width="3.6640625" style="2" customWidth="1"/>
    <col min="14109" max="14109" width="2" style="2" customWidth="1"/>
    <col min="14110" max="14111" width="2.109375" style="2" customWidth="1"/>
    <col min="14112" max="14112" width="0.77734375" style="2" customWidth="1"/>
    <col min="14113" max="14113" width="7.6640625" style="2" customWidth="1"/>
    <col min="14114" max="14114" width="2.21875" style="2" customWidth="1"/>
    <col min="14115" max="14115" width="7.6640625" style="2" customWidth="1"/>
    <col min="14116" max="14116" width="1.33203125" style="2" customWidth="1"/>
    <col min="14117" max="14117" width="2.77734375" style="2" customWidth="1"/>
    <col min="14118" max="14118" width="1.44140625" style="2" customWidth="1"/>
    <col min="14119" max="14119" width="11.21875" style="2" bestFit="1" customWidth="1"/>
    <col min="14120" max="14336" width="7.109375" style="2"/>
    <col min="14337" max="14337" width="2" style="2" customWidth="1"/>
    <col min="14338" max="14338" width="2.88671875" style="2" customWidth="1"/>
    <col min="14339" max="14339" width="1.33203125" style="2" customWidth="1"/>
    <col min="14340" max="14340" width="9.33203125" style="2" customWidth="1"/>
    <col min="14341" max="14341" width="5.109375" style="2" customWidth="1"/>
    <col min="14342" max="14342" width="3.33203125" style="2" customWidth="1"/>
    <col min="14343" max="14343" width="2.21875" style="2" customWidth="1"/>
    <col min="14344" max="14345" width="4" style="2" customWidth="1"/>
    <col min="14346" max="14346" width="6.33203125" style="2" customWidth="1"/>
    <col min="14347" max="14347" width="2.21875" style="2" customWidth="1"/>
    <col min="14348" max="14348" width="4.109375" style="2" customWidth="1"/>
    <col min="14349" max="14349" width="2" style="2" customWidth="1"/>
    <col min="14350" max="14350" width="2.44140625" style="2" customWidth="1"/>
    <col min="14351" max="14351" width="6.77734375" style="2" customWidth="1"/>
    <col min="14352" max="14352" width="2.21875" style="2" customWidth="1"/>
    <col min="14353" max="14353" width="6.109375" style="2" customWidth="1"/>
    <col min="14354" max="14354" width="5.21875" style="2" customWidth="1"/>
    <col min="14355" max="14355" width="2.88671875" style="2" customWidth="1"/>
    <col min="14356" max="14356" width="6.109375" style="2" customWidth="1"/>
    <col min="14357" max="14357" width="4" style="2" customWidth="1"/>
    <col min="14358" max="14358" width="2.88671875" style="2" customWidth="1"/>
    <col min="14359" max="14359" width="1.88671875" style="2" customWidth="1"/>
    <col min="14360" max="14361" width="4.33203125" style="2" customWidth="1"/>
    <col min="14362" max="14362" width="4.77734375" style="2" customWidth="1"/>
    <col min="14363" max="14363" width="7.33203125" style="2" customWidth="1"/>
    <col min="14364" max="14364" width="3.6640625" style="2" customWidth="1"/>
    <col min="14365" max="14365" width="2" style="2" customWidth="1"/>
    <col min="14366" max="14367" width="2.109375" style="2" customWidth="1"/>
    <col min="14368" max="14368" width="0.77734375" style="2" customWidth="1"/>
    <col min="14369" max="14369" width="7.6640625" style="2" customWidth="1"/>
    <col min="14370" max="14370" width="2.21875" style="2" customWidth="1"/>
    <col min="14371" max="14371" width="7.6640625" style="2" customWidth="1"/>
    <col min="14372" max="14372" width="1.33203125" style="2" customWidth="1"/>
    <col min="14373" max="14373" width="2.77734375" style="2" customWidth="1"/>
    <col min="14374" max="14374" width="1.44140625" style="2" customWidth="1"/>
    <col min="14375" max="14375" width="11.21875" style="2" bestFit="1" customWidth="1"/>
    <col min="14376" max="14592" width="7.109375" style="2"/>
    <col min="14593" max="14593" width="2" style="2" customWidth="1"/>
    <col min="14594" max="14594" width="2.88671875" style="2" customWidth="1"/>
    <col min="14595" max="14595" width="1.33203125" style="2" customWidth="1"/>
    <col min="14596" max="14596" width="9.33203125" style="2" customWidth="1"/>
    <col min="14597" max="14597" width="5.109375" style="2" customWidth="1"/>
    <col min="14598" max="14598" width="3.33203125" style="2" customWidth="1"/>
    <col min="14599" max="14599" width="2.21875" style="2" customWidth="1"/>
    <col min="14600" max="14601" width="4" style="2" customWidth="1"/>
    <col min="14602" max="14602" width="6.33203125" style="2" customWidth="1"/>
    <col min="14603" max="14603" width="2.21875" style="2" customWidth="1"/>
    <col min="14604" max="14604" width="4.109375" style="2" customWidth="1"/>
    <col min="14605" max="14605" width="2" style="2" customWidth="1"/>
    <col min="14606" max="14606" width="2.44140625" style="2" customWidth="1"/>
    <col min="14607" max="14607" width="6.77734375" style="2" customWidth="1"/>
    <col min="14608" max="14608" width="2.21875" style="2" customWidth="1"/>
    <col min="14609" max="14609" width="6.109375" style="2" customWidth="1"/>
    <col min="14610" max="14610" width="5.21875" style="2" customWidth="1"/>
    <col min="14611" max="14611" width="2.88671875" style="2" customWidth="1"/>
    <col min="14612" max="14612" width="6.109375" style="2" customWidth="1"/>
    <col min="14613" max="14613" width="4" style="2" customWidth="1"/>
    <col min="14614" max="14614" width="2.88671875" style="2" customWidth="1"/>
    <col min="14615" max="14615" width="1.88671875" style="2" customWidth="1"/>
    <col min="14616" max="14617" width="4.33203125" style="2" customWidth="1"/>
    <col min="14618" max="14618" width="4.77734375" style="2" customWidth="1"/>
    <col min="14619" max="14619" width="7.33203125" style="2" customWidth="1"/>
    <col min="14620" max="14620" width="3.6640625" style="2" customWidth="1"/>
    <col min="14621" max="14621" width="2" style="2" customWidth="1"/>
    <col min="14622" max="14623" width="2.109375" style="2" customWidth="1"/>
    <col min="14624" max="14624" width="0.77734375" style="2" customWidth="1"/>
    <col min="14625" max="14625" width="7.6640625" style="2" customWidth="1"/>
    <col min="14626" max="14626" width="2.21875" style="2" customWidth="1"/>
    <col min="14627" max="14627" width="7.6640625" style="2" customWidth="1"/>
    <col min="14628" max="14628" width="1.33203125" style="2" customWidth="1"/>
    <col min="14629" max="14629" width="2.77734375" style="2" customWidth="1"/>
    <col min="14630" max="14630" width="1.44140625" style="2" customWidth="1"/>
    <col min="14631" max="14631" width="11.21875" style="2" bestFit="1" customWidth="1"/>
    <col min="14632" max="14848" width="7.109375" style="2"/>
    <col min="14849" max="14849" width="2" style="2" customWidth="1"/>
    <col min="14850" max="14850" width="2.88671875" style="2" customWidth="1"/>
    <col min="14851" max="14851" width="1.33203125" style="2" customWidth="1"/>
    <col min="14852" max="14852" width="9.33203125" style="2" customWidth="1"/>
    <col min="14853" max="14853" width="5.109375" style="2" customWidth="1"/>
    <col min="14854" max="14854" width="3.33203125" style="2" customWidth="1"/>
    <col min="14855" max="14855" width="2.21875" style="2" customWidth="1"/>
    <col min="14856" max="14857" width="4" style="2" customWidth="1"/>
    <col min="14858" max="14858" width="6.33203125" style="2" customWidth="1"/>
    <col min="14859" max="14859" width="2.21875" style="2" customWidth="1"/>
    <col min="14860" max="14860" width="4.109375" style="2" customWidth="1"/>
    <col min="14861" max="14861" width="2" style="2" customWidth="1"/>
    <col min="14862" max="14862" width="2.44140625" style="2" customWidth="1"/>
    <col min="14863" max="14863" width="6.77734375" style="2" customWidth="1"/>
    <col min="14864" max="14864" width="2.21875" style="2" customWidth="1"/>
    <col min="14865" max="14865" width="6.109375" style="2" customWidth="1"/>
    <col min="14866" max="14866" width="5.21875" style="2" customWidth="1"/>
    <col min="14867" max="14867" width="2.88671875" style="2" customWidth="1"/>
    <col min="14868" max="14868" width="6.109375" style="2" customWidth="1"/>
    <col min="14869" max="14869" width="4" style="2" customWidth="1"/>
    <col min="14870" max="14870" width="2.88671875" style="2" customWidth="1"/>
    <col min="14871" max="14871" width="1.88671875" style="2" customWidth="1"/>
    <col min="14872" max="14873" width="4.33203125" style="2" customWidth="1"/>
    <col min="14874" max="14874" width="4.77734375" style="2" customWidth="1"/>
    <col min="14875" max="14875" width="7.33203125" style="2" customWidth="1"/>
    <col min="14876" max="14876" width="3.6640625" style="2" customWidth="1"/>
    <col min="14877" max="14877" width="2" style="2" customWidth="1"/>
    <col min="14878" max="14879" width="2.109375" style="2" customWidth="1"/>
    <col min="14880" max="14880" width="0.77734375" style="2" customWidth="1"/>
    <col min="14881" max="14881" width="7.6640625" style="2" customWidth="1"/>
    <col min="14882" max="14882" width="2.21875" style="2" customWidth="1"/>
    <col min="14883" max="14883" width="7.6640625" style="2" customWidth="1"/>
    <col min="14884" max="14884" width="1.33203125" style="2" customWidth="1"/>
    <col min="14885" max="14885" width="2.77734375" style="2" customWidth="1"/>
    <col min="14886" max="14886" width="1.44140625" style="2" customWidth="1"/>
    <col min="14887" max="14887" width="11.21875" style="2" bestFit="1" customWidth="1"/>
    <col min="14888" max="15104" width="7.109375" style="2"/>
    <col min="15105" max="15105" width="2" style="2" customWidth="1"/>
    <col min="15106" max="15106" width="2.88671875" style="2" customWidth="1"/>
    <col min="15107" max="15107" width="1.33203125" style="2" customWidth="1"/>
    <col min="15108" max="15108" width="9.33203125" style="2" customWidth="1"/>
    <col min="15109" max="15109" width="5.109375" style="2" customWidth="1"/>
    <col min="15110" max="15110" width="3.33203125" style="2" customWidth="1"/>
    <col min="15111" max="15111" width="2.21875" style="2" customWidth="1"/>
    <col min="15112" max="15113" width="4" style="2" customWidth="1"/>
    <col min="15114" max="15114" width="6.33203125" style="2" customWidth="1"/>
    <col min="15115" max="15115" width="2.21875" style="2" customWidth="1"/>
    <col min="15116" max="15116" width="4.109375" style="2" customWidth="1"/>
    <col min="15117" max="15117" width="2" style="2" customWidth="1"/>
    <col min="15118" max="15118" width="2.44140625" style="2" customWidth="1"/>
    <col min="15119" max="15119" width="6.77734375" style="2" customWidth="1"/>
    <col min="15120" max="15120" width="2.21875" style="2" customWidth="1"/>
    <col min="15121" max="15121" width="6.109375" style="2" customWidth="1"/>
    <col min="15122" max="15122" width="5.21875" style="2" customWidth="1"/>
    <col min="15123" max="15123" width="2.88671875" style="2" customWidth="1"/>
    <col min="15124" max="15124" width="6.109375" style="2" customWidth="1"/>
    <col min="15125" max="15125" width="4" style="2" customWidth="1"/>
    <col min="15126" max="15126" width="2.88671875" style="2" customWidth="1"/>
    <col min="15127" max="15127" width="1.88671875" style="2" customWidth="1"/>
    <col min="15128" max="15129" width="4.33203125" style="2" customWidth="1"/>
    <col min="15130" max="15130" width="4.77734375" style="2" customWidth="1"/>
    <col min="15131" max="15131" width="7.33203125" style="2" customWidth="1"/>
    <col min="15132" max="15132" width="3.6640625" style="2" customWidth="1"/>
    <col min="15133" max="15133" width="2" style="2" customWidth="1"/>
    <col min="15134" max="15135" width="2.109375" style="2" customWidth="1"/>
    <col min="15136" max="15136" width="0.77734375" style="2" customWidth="1"/>
    <col min="15137" max="15137" width="7.6640625" style="2" customWidth="1"/>
    <col min="15138" max="15138" width="2.21875" style="2" customWidth="1"/>
    <col min="15139" max="15139" width="7.6640625" style="2" customWidth="1"/>
    <col min="15140" max="15140" width="1.33203125" style="2" customWidth="1"/>
    <col min="15141" max="15141" width="2.77734375" style="2" customWidth="1"/>
    <col min="15142" max="15142" width="1.44140625" style="2" customWidth="1"/>
    <col min="15143" max="15143" width="11.21875" style="2" bestFit="1" customWidth="1"/>
    <col min="15144" max="15360" width="7.109375" style="2"/>
    <col min="15361" max="15361" width="2" style="2" customWidth="1"/>
    <col min="15362" max="15362" width="2.88671875" style="2" customWidth="1"/>
    <col min="15363" max="15363" width="1.33203125" style="2" customWidth="1"/>
    <col min="15364" max="15364" width="9.33203125" style="2" customWidth="1"/>
    <col min="15365" max="15365" width="5.109375" style="2" customWidth="1"/>
    <col min="15366" max="15366" width="3.33203125" style="2" customWidth="1"/>
    <col min="15367" max="15367" width="2.21875" style="2" customWidth="1"/>
    <col min="15368" max="15369" width="4" style="2" customWidth="1"/>
    <col min="15370" max="15370" width="6.33203125" style="2" customWidth="1"/>
    <col min="15371" max="15371" width="2.21875" style="2" customWidth="1"/>
    <col min="15372" max="15372" width="4.109375" style="2" customWidth="1"/>
    <col min="15373" max="15373" width="2" style="2" customWidth="1"/>
    <col min="15374" max="15374" width="2.44140625" style="2" customWidth="1"/>
    <col min="15375" max="15375" width="6.77734375" style="2" customWidth="1"/>
    <col min="15376" max="15376" width="2.21875" style="2" customWidth="1"/>
    <col min="15377" max="15377" width="6.109375" style="2" customWidth="1"/>
    <col min="15378" max="15378" width="5.21875" style="2" customWidth="1"/>
    <col min="15379" max="15379" width="2.88671875" style="2" customWidth="1"/>
    <col min="15380" max="15380" width="6.109375" style="2" customWidth="1"/>
    <col min="15381" max="15381" width="4" style="2" customWidth="1"/>
    <col min="15382" max="15382" width="2.88671875" style="2" customWidth="1"/>
    <col min="15383" max="15383" width="1.88671875" style="2" customWidth="1"/>
    <col min="15384" max="15385" width="4.33203125" style="2" customWidth="1"/>
    <col min="15386" max="15386" width="4.77734375" style="2" customWidth="1"/>
    <col min="15387" max="15387" width="7.33203125" style="2" customWidth="1"/>
    <col min="15388" max="15388" width="3.6640625" style="2" customWidth="1"/>
    <col min="15389" max="15389" width="2" style="2" customWidth="1"/>
    <col min="15390" max="15391" width="2.109375" style="2" customWidth="1"/>
    <col min="15392" max="15392" width="0.77734375" style="2" customWidth="1"/>
    <col min="15393" max="15393" width="7.6640625" style="2" customWidth="1"/>
    <col min="15394" max="15394" width="2.21875" style="2" customWidth="1"/>
    <col min="15395" max="15395" width="7.6640625" style="2" customWidth="1"/>
    <col min="15396" max="15396" width="1.33203125" style="2" customWidth="1"/>
    <col min="15397" max="15397" width="2.77734375" style="2" customWidth="1"/>
    <col min="15398" max="15398" width="1.44140625" style="2" customWidth="1"/>
    <col min="15399" max="15399" width="11.21875" style="2" bestFit="1" customWidth="1"/>
    <col min="15400" max="15616" width="7.109375" style="2"/>
    <col min="15617" max="15617" width="2" style="2" customWidth="1"/>
    <col min="15618" max="15618" width="2.88671875" style="2" customWidth="1"/>
    <col min="15619" max="15619" width="1.33203125" style="2" customWidth="1"/>
    <col min="15620" max="15620" width="9.33203125" style="2" customWidth="1"/>
    <col min="15621" max="15621" width="5.109375" style="2" customWidth="1"/>
    <col min="15622" max="15622" width="3.33203125" style="2" customWidth="1"/>
    <col min="15623" max="15623" width="2.21875" style="2" customWidth="1"/>
    <col min="15624" max="15625" width="4" style="2" customWidth="1"/>
    <col min="15626" max="15626" width="6.33203125" style="2" customWidth="1"/>
    <col min="15627" max="15627" width="2.21875" style="2" customWidth="1"/>
    <col min="15628" max="15628" width="4.109375" style="2" customWidth="1"/>
    <col min="15629" max="15629" width="2" style="2" customWidth="1"/>
    <col min="15630" max="15630" width="2.44140625" style="2" customWidth="1"/>
    <col min="15631" max="15631" width="6.77734375" style="2" customWidth="1"/>
    <col min="15632" max="15632" width="2.21875" style="2" customWidth="1"/>
    <col min="15633" max="15633" width="6.109375" style="2" customWidth="1"/>
    <col min="15634" max="15634" width="5.21875" style="2" customWidth="1"/>
    <col min="15635" max="15635" width="2.88671875" style="2" customWidth="1"/>
    <col min="15636" max="15636" width="6.109375" style="2" customWidth="1"/>
    <col min="15637" max="15637" width="4" style="2" customWidth="1"/>
    <col min="15638" max="15638" width="2.88671875" style="2" customWidth="1"/>
    <col min="15639" max="15639" width="1.88671875" style="2" customWidth="1"/>
    <col min="15640" max="15641" width="4.33203125" style="2" customWidth="1"/>
    <col min="15642" max="15642" width="4.77734375" style="2" customWidth="1"/>
    <col min="15643" max="15643" width="7.33203125" style="2" customWidth="1"/>
    <col min="15644" max="15644" width="3.6640625" style="2" customWidth="1"/>
    <col min="15645" max="15645" width="2" style="2" customWidth="1"/>
    <col min="15646" max="15647" width="2.109375" style="2" customWidth="1"/>
    <col min="15648" max="15648" width="0.77734375" style="2" customWidth="1"/>
    <col min="15649" max="15649" width="7.6640625" style="2" customWidth="1"/>
    <col min="15650" max="15650" width="2.21875" style="2" customWidth="1"/>
    <col min="15651" max="15651" width="7.6640625" style="2" customWidth="1"/>
    <col min="15652" max="15652" width="1.33203125" style="2" customWidth="1"/>
    <col min="15653" max="15653" width="2.77734375" style="2" customWidth="1"/>
    <col min="15654" max="15654" width="1.44140625" style="2" customWidth="1"/>
    <col min="15655" max="15655" width="11.21875" style="2" bestFit="1" customWidth="1"/>
    <col min="15656" max="15872" width="7.109375" style="2"/>
    <col min="15873" max="15873" width="2" style="2" customWidth="1"/>
    <col min="15874" max="15874" width="2.88671875" style="2" customWidth="1"/>
    <col min="15875" max="15875" width="1.33203125" style="2" customWidth="1"/>
    <col min="15876" max="15876" width="9.33203125" style="2" customWidth="1"/>
    <col min="15877" max="15877" width="5.109375" style="2" customWidth="1"/>
    <col min="15878" max="15878" width="3.33203125" style="2" customWidth="1"/>
    <col min="15879" max="15879" width="2.21875" style="2" customWidth="1"/>
    <col min="15880" max="15881" width="4" style="2" customWidth="1"/>
    <col min="15882" max="15882" width="6.33203125" style="2" customWidth="1"/>
    <col min="15883" max="15883" width="2.21875" style="2" customWidth="1"/>
    <col min="15884" max="15884" width="4.109375" style="2" customWidth="1"/>
    <col min="15885" max="15885" width="2" style="2" customWidth="1"/>
    <col min="15886" max="15886" width="2.44140625" style="2" customWidth="1"/>
    <col min="15887" max="15887" width="6.77734375" style="2" customWidth="1"/>
    <col min="15888" max="15888" width="2.21875" style="2" customWidth="1"/>
    <col min="15889" max="15889" width="6.109375" style="2" customWidth="1"/>
    <col min="15890" max="15890" width="5.21875" style="2" customWidth="1"/>
    <col min="15891" max="15891" width="2.88671875" style="2" customWidth="1"/>
    <col min="15892" max="15892" width="6.109375" style="2" customWidth="1"/>
    <col min="15893" max="15893" width="4" style="2" customWidth="1"/>
    <col min="15894" max="15894" width="2.88671875" style="2" customWidth="1"/>
    <col min="15895" max="15895" width="1.88671875" style="2" customWidth="1"/>
    <col min="15896" max="15897" width="4.33203125" style="2" customWidth="1"/>
    <col min="15898" max="15898" width="4.77734375" style="2" customWidth="1"/>
    <col min="15899" max="15899" width="7.33203125" style="2" customWidth="1"/>
    <col min="15900" max="15900" width="3.6640625" style="2" customWidth="1"/>
    <col min="15901" max="15901" width="2" style="2" customWidth="1"/>
    <col min="15902" max="15903" width="2.109375" style="2" customWidth="1"/>
    <col min="15904" max="15904" width="0.77734375" style="2" customWidth="1"/>
    <col min="15905" max="15905" width="7.6640625" style="2" customWidth="1"/>
    <col min="15906" max="15906" width="2.21875" style="2" customWidth="1"/>
    <col min="15907" max="15907" width="7.6640625" style="2" customWidth="1"/>
    <col min="15908" max="15908" width="1.33203125" style="2" customWidth="1"/>
    <col min="15909" max="15909" width="2.77734375" style="2" customWidth="1"/>
    <col min="15910" max="15910" width="1.44140625" style="2" customWidth="1"/>
    <col min="15911" max="15911" width="11.21875" style="2" bestFit="1" customWidth="1"/>
    <col min="15912" max="16128" width="7.109375" style="2"/>
    <col min="16129" max="16129" width="2" style="2" customWidth="1"/>
    <col min="16130" max="16130" width="2.88671875" style="2" customWidth="1"/>
    <col min="16131" max="16131" width="1.33203125" style="2" customWidth="1"/>
    <col min="16132" max="16132" width="9.33203125" style="2" customWidth="1"/>
    <col min="16133" max="16133" width="5.109375" style="2" customWidth="1"/>
    <col min="16134" max="16134" width="3.33203125" style="2" customWidth="1"/>
    <col min="16135" max="16135" width="2.21875" style="2" customWidth="1"/>
    <col min="16136" max="16137" width="4" style="2" customWidth="1"/>
    <col min="16138" max="16138" width="6.33203125" style="2" customWidth="1"/>
    <col min="16139" max="16139" width="2.21875" style="2" customWidth="1"/>
    <col min="16140" max="16140" width="4.109375" style="2" customWidth="1"/>
    <col min="16141" max="16141" width="2" style="2" customWidth="1"/>
    <col min="16142" max="16142" width="2.44140625" style="2" customWidth="1"/>
    <col min="16143" max="16143" width="6.77734375" style="2" customWidth="1"/>
    <col min="16144" max="16144" width="2.21875" style="2" customWidth="1"/>
    <col min="16145" max="16145" width="6.109375" style="2" customWidth="1"/>
    <col min="16146" max="16146" width="5.21875" style="2" customWidth="1"/>
    <col min="16147" max="16147" width="2.88671875" style="2" customWidth="1"/>
    <col min="16148" max="16148" width="6.109375" style="2" customWidth="1"/>
    <col min="16149" max="16149" width="4" style="2" customWidth="1"/>
    <col min="16150" max="16150" width="2.88671875" style="2" customWidth="1"/>
    <col min="16151" max="16151" width="1.88671875" style="2" customWidth="1"/>
    <col min="16152" max="16153" width="4.33203125" style="2" customWidth="1"/>
    <col min="16154" max="16154" width="4.77734375" style="2" customWidth="1"/>
    <col min="16155" max="16155" width="7.33203125" style="2" customWidth="1"/>
    <col min="16156" max="16156" width="3.6640625" style="2" customWidth="1"/>
    <col min="16157" max="16157" width="2" style="2" customWidth="1"/>
    <col min="16158" max="16159" width="2.109375" style="2" customWidth="1"/>
    <col min="16160" max="16160" width="0.77734375" style="2" customWidth="1"/>
    <col min="16161" max="16161" width="7.6640625" style="2" customWidth="1"/>
    <col min="16162" max="16162" width="2.21875" style="2" customWidth="1"/>
    <col min="16163" max="16163" width="7.6640625" style="2" customWidth="1"/>
    <col min="16164" max="16164" width="1.33203125" style="2" customWidth="1"/>
    <col min="16165" max="16165" width="2.77734375" style="2" customWidth="1"/>
    <col min="16166" max="16166" width="1.44140625" style="2" customWidth="1"/>
    <col min="16167" max="16167" width="11.21875" style="2" bestFit="1" customWidth="1"/>
    <col min="16168" max="16384" width="7.109375" style="2"/>
  </cols>
  <sheetData>
    <row r="1" spans="1:38" ht="15" customHeight="1" x14ac:dyDescent="0.2"/>
    <row r="2" spans="1:38" s="5" customFormat="1" ht="25.5" customHeight="1" x14ac:dyDescent="0.3">
      <c r="A2" s="3"/>
      <c r="B2" s="275" t="s">
        <v>
174</v>
      </c>
      <c r="C2" s="275"/>
      <c r="D2" s="275"/>
      <c r="E2" s="27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/>
    </row>
    <row r="4" spans="1:38" s="10" customFormat="1" ht="26.25" customHeight="1" x14ac:dyDescent="0.2">
      <c r="A4" s="8"/>
      <c r="B4" s="276" t="s">
        <v>
103</v>
      </c>
      <c r="C4" s="277"/>
      <c r="D4" s="277"/>
      <c r="E4" s="277"/>
      <c r="F4" s="277"/>
      <c r="G4" s="277"/>
      <c r="H4" s="277"/>
      <c r="I4" s="278"/>
      <c r="J4" s="279" t="s">
        <v>
104</v>
      </c>
      <c r="K4" s="280"/>
      <c r="L4" s="280"/>
      <c r="M4" s="280"/>
      <c r="N4" s="281"/>
      <c r="O4" s="282" t="s">
        <v>
105</v>
      </c>
      <c r="P4" s="277"/>
      <c r="Q4" s="277"/>
      <c r="R4" s="277"/>
      <c r="S4" s="277"/>
      <c r="T4" s="277"/>
      <c r="U4" s="278"/>
      <c r="V4" s="279" t="s">
        <v>
106</v>
      </c>
      <c r="W4" s="280"/>
      <c r="X4" s="280"/>
      <c r="Y4" s="280"/>
      <c r="Z4" s="280"/>
      <c r="AA4" s="280"/>
      <c r="AB4" s="281"/>
      <c r="AC4" s="279" t="s">
        <v>
107</v>
      </c>
      <c r="AD4" s="280"/>
      <c r="AE4" s="280"/>
      <c r="AF4" s="280"/>
      <c r="AG4" s="280"/>
      <c r="AH4" s="280"/>
      <c r="AI4" s="280"/>
      <c r="AJ4" s="280"/>
      <c r="AK4" s="283"/>
      <c r="AL4" s="9"/>
    </row>
    <row r="5" spans="1:38" s="16" customFormat="1" ht="28.5" customHeight="1" x14ac:dyDescent="0.2">
      <c r="A5" s="11"/>
      <c r="B5" s="293" t="s">
        <v>
175</v>
      </c>
      <c r="C5" s="294"/>
      <c r="D5" s="284">
        <v>
291167</v>
      </c>
      <c r="E5" s="284"/>
      <c r="F5" s="284"/>
      <c r="G5" s="284"/>
      <c r="H5" s="284"/>
      <c r="I5" s="12" t="s">
        <v>
108</v>
      </c>
      <c r="J5" s="295">
        <v>
13.01</v>
      </c>
      <c r="K5" s="296"/>
      <c r="L5" s="296"/>
      <c r="M5" s="296"/>
      <c r="N5" s="13" t="s">
        <v>
109</v>
      </c>
      <c r="O5" s="297">
        <v>
22380</v>
      </c>
      <c r="P5" s="284"/>
      <c r="Q5" s="284"/>
      <c r="R5" s="284"/>
      <c r="S5" s="284"/>
      <c r="T5" s="284"/>
      <c r="U5" s="12" t="s">
        <v>
108</v>
      </c>
      <c r="V5" s="297">
        <v>
291167</v>
      </c>
      <c r="W5" s="284"/>
      <c r="X5" s="284"/>
      <c r="Y5" s="284"/>
      <c r="Z5" s="284"/>
      <c r="AA5" s="284"/>
      <c r="AB5" s="274" t="s">
        <v>
108</v>
      </c>
      <c r="AC5" s="291" t="s">
        <v>
176</v>
      </c>
      <c r="AD5" s="292"/>
      <c r="AE5" s="292"/>
      <c r="AF5" s="292"/>
      <c r="AG5" s="284">
        <v>
289573</v>
      </c>
      <c r="AH5" s="284"/>
      <c r="AI5" s="284"/>
      <c r="AJ5" s="272"/>
      <c r="AK5" s="14" t="s">
        <v>
108</v>
      </c>
      <c r="AL5" s="15"/>
    </row>
    <row r="6" spans="1:38" s="16" customFormat="1" ht="28.5" customHeight="1" thickBot="1" x14ac:dyDescent="0.25">
      <c r="A6" s="11"/>
      <c r="B6" s="285" t="s">
        <v>
177</v>
      </c>
      <c r="C6" s="286"/>
      <c r="D6" s="287">
        <v>
284678</v>
      </c>
      <c r="E6" s="287"/>
      <c r="F6" s="287"/>
      <c r="G6" s="287"/>
      <c r="H6" s="287"/>
      <c r="I6" s="17" t="s">
        <v>
108</v>
      </c>
      <c r="J6" s="288">
        <v>
13.01</v>
      </c>
      <c r="K6" s="289"/>
      <c r="L6" s="289"/>
      <c r="M6" s="289"/>
      <c r="N6" s="18" t="s">
        <v>
109</v>
      </c>
      <c r="O6" s="290">
        <v>
21881</v>
      </c>
      <c r="P6" s="287"/>
      <c r="Q6" s="287"/>
      <c r="R6" s="287"/>
      <c r="S6" s="287"/>
      <c r="T6" s="287"/>
      <c r="U6" s="17" t="s">
        <v>
108</v>
      </c>
      <c r="V6" s="290">
        <v>
284678</v>
      </c>
      <c r="W6" s="287"/>
      <c r="X6" s="287"/>
      <c r="Y6" s="287"/>
      <c r="Z6" s="287"/>
      <c r="AA6" s="287"/>
      <c r="AB6" s="19" t="s">
        <v>
108</v>
      </c>
      <c r="AC6" s="291" t="s">
        <v>
178</v>
      </c>
      <c r="AD6" s="292"/>
      <c r="AE6" s="292"/>
      <c r="AF6" s="292"/>
      <c r="AG6" s="287">
        <v>
287623</v>
      </c>
      <c r="AH6" s="287"/>
      <c r="AI6" s="287"/>
      <c r="AJ6" s="20"/>
      <c r="AK6" s="21" t="s">
        <v>
108</v>
      </c>
      <c r="AL6" s="15"/>
    </row>
    <row r="7" spans="1:38" s="16" customFormat="1" ht="7.95" customHeight="1" thickBot="1" x14ac:dyDescent="0.25">
      <c r="A7" s="22"/>
      <c r="B7" s="23"/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  <c r="R7" s="25"/>
      <c r="S7" s="25"/>
      <c r="T7" s="25"/>
      <c r="U7" s="24"/>
      <c r="V7" s="24"/>
      <c r="W7" s="24"/>
      <c r="X7" s="24"/>
      <c r="Y7" s="24"/>
      <c r="Z7" s="24"/>
      <c r="AA7" s="24"/>
      <c r="AB7" s="24"/>
      <c r="AC7" s="24"/>
      <c r="AD7" s="26"/>
      <c r="AE7" s="26"/>
      <c r="AF7" s="27"/>
      <c r="AG7" s="28"/>
      <c r="AH7" s="24"/>
      <c r="AI7" s="24"/>
      <c r="AJ7" s="24"/>
      <c r="AK7" s="24"/>
      <c r="AL7" s="15"/>
    </row>
    <row r="8" spans="1:38" s="31" customFormat="1" ht="26.25" customHeight="1" x14ac:dyDescent="0.2">
      <c r="A8" s="29"/>
      <c r="B8" s="276" t="s">
        <v>
4</v>
      </c>
      <c r="C8" s="277"/>
      <c r="D8" s="277"/>
      <c r="E8" s="277"/>
      <c r="F8" s="278"/>
      <c r="G8" s="282" t="s">
        <v>
179</v>
      </c>
      <c r="H8" s="277"/>
      <c r="I8" s="277"/>
      <c r="J8" s="277"/>
      <c r="K8" s="277"/>
      <c r="L8" s="277"/>
      <c r="M8" s="278"/>
      <c r="N8" s="298" t="s">
        <v>
180</v>
      </c>
      <c r="O8" s="299"/>
      <c r="P8" s="299"/>
      <c r="Q8" s="299"/>
      <c r="R8" s="325"/>
      <c r="S8" s="298" t="s">
        <v>
181</v>
      </c>
      <c r="T8" s="326"/>
      <c r="U8" s="327" t="s">
        <v>
110</v>
      </c>
      <c r="V8" s="277"/>
      <c r="W8" s="277"/>
      <c r="X8" s="277"/>
      <c r="Y8" s="278"/>
      <c r="Z8" s="282" t="s">
        <v>
179</v>
      </c>
      <c r="AA8" s="277"/>
      <c r="AB8" s="277"/>
      <c r="AC8" s="277"/>
      <c r="AD8" s="277"/>
      <c r="AE8" s="278"/>
      <c r="AF8" s="298" t="s">
        <v>
111</v>
      </c>
      <c r="AG8" s="299"/>
      <c r="AH8" s="299"/>
      <c r="AI8" s="299"/>
      <c r="AJ8" s="299"/>
      <c r="AK8" s="300"/>
      <c r="AL8" s="30"/>
    </row>
    <row r="9" spans="1:38" ht="14.4" x14ac:dyDescent="0.2">
      <c r="A9" s="32"/>
      <c r="B9" s="33" t="s">
        <v>
112</v>
      </c>
      <c r="C9" s="34"/>
      <c r="D9" s="35"/>
      <c r="E9" s="35"/>
      <c r="F9" s="36"/>
      <c r="G9" s="37"/>
      <c r="H9" s="271"/>
      <c r="I9" s="271"/>
      <c r="J9" s="271"/>
      <c r="K9" s="38"/>
      <c r="L9" s="38"/>
      <c r="M9" s="38" t="s">
        <v>
11</v>
      </c>
      <c r="N9" s="39"/>
      <c r="O9" s="38"/>
      <c r="P9" s="38"/>
      <c r="Q9" s="40"/>
      <c r="R9" s="41" t="s">
        <v>
13</v>
      </c>
      <c r="S9" s="39"/>
      <c r="T9" s="271" t="s">
        <v>
12</v>
      </c>
      <c r="U9" s="42"/>
      <c r="V9" s="43"/>
      <c r="W9" s="44"/>
      <c r="X9" s="43"/>
      <c r="Y9" s="43"/>
      <c r="Z9" s="45"/>
      <c r="AA9" s="44"/>
      <c r="AB9" s="40"/>
      <c r="AC9" s="40"/>
      <c r="AD9" s="40"/>
      <c r="AE9" s="46" t="s">
        <v>
13</v>
      </c>
      <c r="AF9" s="40"/>
      <c r="AG9" s="47"/>
      <c r="AH9" s="48"/>
      <c r="AI9" s="301" t="s">
        <v>
13</v>
      </c>
      <c r="AJ9" s="301"/>
      <c r="AK9" s="302"/>
      <c r="AL9" s="49"/>
    </row>
    <row r="10" spans="1:38" ht="25.5" customHeight="1" x14ac:dyDescent="0.2">
      <c r="A10" s="32"/>
      <c r="B10" s="303" t="s">
        <v>
113</v>
      </c>
      <c r="C10" s="304"/>
      <c r="D10" s="304"/>
      <c r="E10" s="304"/>
      <c r="F10" s="307" t="s">
        <v>
114</v>
      </c>
      <c r="G10" s="309">
        <v>
131327397</v>
      </c>
      <c r="H10" s="310"/>
      <c r="I10" s="310"/>
      <c r="J10" s="310"/>
      <c r="K10" s="310"/>
      <c r="L10" s="50"/>
      <c r="M10" s="51"/>
      <c r="N10" s="309">
        <v>
117978292</v>
      </c>
      <c r="O10" s="310"/>
      <c r="P10" s="310"/>
      <c r="Q10" s="310"/>
      <c r="R10" s="51"/>
      <c r="S10" s="313">
        <f>
IF(N10=0,IF(G10&gt;0,"皆増",0),IF(G10=0,"皆減",ROUND((G10-N10)/N10*100,1)))</f>
        <v>
11.3</v>
      </c>
      <c r="T10" s="314"/>
      <c r="U10" s="317" t="s">
        <v>
115</v>
      </c>
      <c r="V10" s="304"/>
      <c r="W10" s="304"/>
      <c r="X10" s="304"/>
      <c r="Y10" s="318"/>
      <c r="Z10" s="321">
        <v>
65715376</v>
      </c>
      <c r="AA10" s="322"/>
      <c r="AB10" s="322"/>
      <c r="AC10" s="322"/>
      <c r="AD10" s="52"/>
      <c r="AE10" s="53"/>
      <c r="AF10" s="309">
        <v>
62145333</v>
      </c>
      <c r="AG10" s="310"/>
      <c r="AH10" s="310"/>
      <c r="AI10" s="310"/>
      <c r="AJ10" s="50"/>
      <c r="AK10" s="54"/>
      <c r="AL10" s="55"/>
    </row>
    <row r="11" spans="1:38" ht="25.5" customHeight="1" x14ac:dyDescent="0.2">
      <c r="A11" s="32"/>
      <c r="B11" s="305"/>
      <c r="C11" s="306"/>
      <c r="D11" s="306"/>
      <c r="E11" s="306"/>
      <c r="F11" s="308"/>
      <c r="G11" s="311"/>
      <c r="H11" s="312"/>
      <c r="I11" s="312"/>
      <c r="J11" s="312"/>
      <c r="K11" s="312"/>
      <c r="L11" s="56"/>
      <c r="M11" s="57"/>
      <c r="N11" s="311"/>
      <c r="O11" s="312"/>
      <c r="P11" s="312"/>
      <c r="Q11" s="312"/>
      <c r="R11" s="57"/>
      <c r="S11" s="315"/>
      <c r="T11" s="316"/>
      <c r="U11" s="319"/>
      <c r="V11" s="306"/>
      <c r="W11" s="306"/>
      <c r="X11" s="306"/>
      <c r="Y11" s="320"/>
      <c r="Z11" s="323"/>
      <c r="AA11" s="324"/>
      <c r="AB11" s="324"/>
      <c r="AC11" s="324"/>
      <c r="AD11" s="58"/>
      <c r="AE11" s="59"/>
      <c r="AF11" s="311"/>
      <c r="AG11" s="312"/>
      <c r="AH11" s="312"/>
      <c r="AI11" s="312"/>
      <c r="AJ11" s="60"/>
      <c r="AK11" s="61"/>
      <c r="AL11" s="55"/>
    </row>
    <row r="12" spans="1:38" ht="25.5" customHeight="1" x14ac:dyDescent="0.2">
      <c r="A12" s="32"/>
      <c r="B12" s="340" t="s">
        <v>
116</v>
      </c>
      <c r="C12" s="338"/>
      <c r="D12" s="338"/>
      <c r="E12" s="338"/>
      <c r="F12" s="332" t="s">
        <v>
117</v>
      </c>
      <c r="G12" s="309">
        <v>
128291847</v>
      </c>
      <c r="H12" s="310"/>
      <c r="I12" s="310"/>
      <c r="J12" s="310"/>
      <c r="K12" s="310"/>
      <c r="L12" s="50"/>
      <c r="M12" s="51"/>
      <c r="N12" s="309">
        <v>
115150373</v>
      </c>
      <c r="O12" s="310"/>
      <c r="P12" s="310"/>
      <c r="Q12" s="310"/>
      <c r="R12" s="51"/>
      <c r="S12" s="333">
        <f>
IF(N12=0,IF(G12&gt;0,"皆増",0),IF(G12=0,"皆減",ROUND((G12-N12)/N12*100,1)))</f>
        <v>
11.4</v>
      </c>
      <c r="T12" s="334"/>
      <c r="U12" s="337" t="s">
        <v>
118</v>
      </c>
      <c r="V12" s="338"/>
      <c r="W12" s="338"/>
      <c r="X12" s="338"/>
      <c r="Y12" s="339"/>
      <c r="Z12" s="321">
        <v>
34579053</v>
      </c>
      <c r="AA12" s="322"/>
      <c r="AB12" s="322"/>
      <c r="AC12" s="322"/>
      <c r="AD12" s="250"/>
      <c r="AE12" s="62" t="s">
        <v>
13</v>
      </c>
      <c r="AF12" s="309">
        <v>
34359428</v>
      </c>
      <c r="AG12" s="310"/>
      <c r="AH12" s="310"/>
      <c r="AI12" s="310"/>
      <c r="AJ12" s="63"/>
      <c r="AK12" s="64" t="s">
        <v>
13</v>
      </c>
      <c r="AL12" s="49"/>
    </row>
    <row r="13" spans="1:38" ht="25.5" customHeight="1" x14ac:dyDescent="0.2">
      <c r="A13" s="32"/>
      <c r="B13" s="305"/>
      <c r="C13" s="306"/>
      <c r="D13" s="306"/>
      <c r="E13" s="306"/>
      <c r="F13" s="308"/>
      <c r="G13" s="311"/>
      <c r="H13" s="312"/>
      <c r="I13" s="312"/>
      <c r="J13" s="312"/>
      <c r="K13" s="312"/>
      <c r="L13" s="56"/>
      <c r="M13" s="57"/>
      <c r="N13" s="311"/>
      <c r="O13" s="312"/>
      <c r="P13" s="312"/>
      <c r="Q13" s="312"/>
      <c r="R13" s="57"/>
      <c r="S13" s="315"/>
      <c r="T13" s="316"/>
      <c r="U13" s="319"/>
      <c r="V13" s="306"/>
      <c r="W13" s="306"/>
      <c r="X13" s="306"/>
      <c r="Y13" s="320"/>
      <c r="Z13" s="323"/>
      <c r="AA13" s="324"/>
      <c r="AB13" s="324"/>
      <c r="AC13" s="324"/>
      <c r="AD13" s="65"/>
      <c r="AE13" s="66"/>
      <c r="AF13" s="311"/>
      <c r="AG13" s="312"/>
      <c r="AH13" s="312"/>
      <c r="AI13" s="312"/>
      <c r="AJ13" s="67"/>
      <c r="AK13" s="68"/>
      <c r="AL13" s="55"/>
    </row>
    <row r="14" spans="1:38" ht="25.5" customHeight="1" x14ac:dyDescent="0.2">
      <c r="A14" s="32"/>
      <c r="B14" s="330" t="s">
        <v>
119</v>
      </c>
      <c r="C14" s="331"/>
      <c r="D14" s="331"/>
      <c r="E14" s="331"/>
      <c r="F14" s="332" t="s">
        <v>
120</v>
      </c>
      <c r="G14" s="335">
        <v>
3035550</v>
      </c>
      <c r="H14" s="336"/>
      <c r="I14" s="336"/>
      <c r="J14" s="336"/>
      <c r="K14" s="336"/>
      <c r="L14" s="50"/>
      <c r="M14" s="51"/>
      <c r="N14" s="309">
        <v>
2827919</v>
      </c>
      <c r="O14" s="310"/>
      <c r="P14" s="310"/>
      <c r="Q14" s="310"/>
      <c r="R14" s="51"/>
      <c r="S14" s="333">
        <f>
IF(N14=0,IF(G14&gt;0,"皆増",0),IF(G14=0,"皆減",ROUND((G14-N14)/N14*100,1)))</f>
        <v>
7.3</v>
      </c>
      <c r="T14" s="334"/>
      <c r="U14" s="337" t="s">
        <v>
121</v>
      </c>
      <c r="V14" s="338"/>
      <c r="W14" s="338"/>
      <c r="X14" s="338"/>
      <c r="Y14" s="339"/>
      <c r="Z14" s="321">
        <v>
71361897</v>
      </c>
      <c r="AA14" s="322"/>
      <c r="AB14" s="322"/>
      <c r="AC14" s="322"/>
      <c r="AD14" s="69"/>
      <c r="AE14" s="62" t="s">
        <v>
13</v>
      </c>
      <c r="AF14" s="309">
        <v>
67675386</v>
      </c>
      <c r="AG14" s="310"/>
      <c r="AH14" s="310"/>
      <c r="AI14" s="310"/>
      <c r="AJ14" s="63"/>
      <c r="AK14" s="64" t="s">
        <v>
13</v>
      </c>
      <c r="AL14" s="49"/>
    </row>
    <row r="15" spans="1:38" ht="25.5" customHeight="1" x14ac:dyDescent="0.2">
      <c r="A15" s="32"/>
      <c r="B15" s="328" t="s">
        <v>
122</v>
      </c>
      <c r="C15" s="329"/>
      <c r="D15" s="329"/>
      <c r="E15" s="329"/>
      <c r="F15" s="308"/>
      <c r="G15" s="311"/>
      <c r="H15" s="312"/>
      <c r="I15" s="312"/>
      <c r="J15" s="312"/>
      <c r="K15" s="312"/>
      <c r="L15" s="56"/>
      <c r="M15" s="57"/>
      <c r="N15" s="311"/>
      <c r="O15" s="312"/>
      <c r="P15" s="312"/>
      <c r="Q15" s="312"/>
      <c r="R15" s="57"/>
      <c r="S15" s="315"/>
      <c r="T15" s="316"/>
      <c r="U15" s="319"/>
      <c r="V15" s="306"/>
      <c r="W15" s="306"/>
      <c r="X15" s="306"/>
      <c r="Y15" s="320"/>
      <c r="Z15" s="323"/>
      <c r="AA15" s="324"/>
      <c r="AB15" s="324"/>
      <c r="AC15" s="324"/>
      <c r="AD15" s="65"/>
      <c r="AE15" s="66"/>
      <c r="AF15" s="311"/>
      <c r="AG15" s="312"/>
      <c r="AH15" s="312"/>
      <c r="AI15" s="312"/>
      <c r="AJ15" s="67"/>
      <c r="AK15" s="70"/>
      <c r="AL15" s="71"/>
    </row>
    <row r="16" spans="1:38" ht="25.5" customHeight="1" x14ac:dyDescent="0.2">
      <c r="A16" s="32"/>
      <c r="B16" s="330" t="s">
        <v>
182</v>
      </c>
      <c r="C16" s="331"/>
      <c r="D16" s="331"/>
      <c r="E16" s="331"/>
      <c r="F16" s="332" t="s">
        <v>
123</v>
      </c>
      <c r="G16" s="309">
        <v>
1037695</v>
      </c>
      <c r="H16" s="310"/>
      <c r="I16" s="310"/>
      <c r="J16" s="310"/>
      <c r="K16" s="310"/>
      <c r="L16" s="50"/>
      <c r="M16" s="51"/>
      <c r="N16" s="309">
        <v>
243499</v>
      </c>
      <c r="O16" s="310"/>
      <c r="P16" s="310"/>
      <c r="Q16" s="310"/>
      <c r="R16" s="51"/>
      <c r="S16" s="333">
        <f>
IF(N16=0,IF(G16&gt;0,"皆増",0),IF(G16=0,"皆減",ROUND((G16-N16)/N16*100,1)))</f>
        <v>
326.2</v>
      </c>
      <c r="T16" s="334"/>
      <c r="U16" s="341" t="s">
        <v>
124</v>
      </c>
      <c r="V16" s="342"/>
      <c r="W16" s="342"/>
      <c r="X16" s="342"/>
      <c r="Y16" s="343"/>
      <c r="Z16" s="347" t="s">
        <v>
183</v>
      </c>
      <c r="AA16" s="348"/>
      <c r="AB16" s="348"/>
      <c r="AC16" s="348"/>
      <c r="AD16" s="69"/>
      <c r="AE16" s="62" t="s">
        <v>
13</v>
      </c>
      <c r="AF16" s="351" t="s">
        <v>
125</v>
      </c>
      <c r="AG16" s="352"/>
      <c r="AH16" s="352"/>
      <c r="AI16" s="352"/>
      <c r="AJ16" s="250"/>
      <c r="AK16" s="64" t="s">
        <v>
13</v>
      </c>
      <c r="AL16" s="55"/>
    </row>
    <row r="17" spans="1:38" ht="25.5" customHeight="1" x14ac:dyDescent="0.2">
      <c r="A17" s="32"/>
      <c r="B17" s="328" t="s">
        <v>
126</v>
      </c>
      <c r="C17" s="329"/>
      <c r="D17" s="329"/>
      <c r="E17" s="329"/>
      <c r="F17" s="308"/>
      <c r="G17" s="311"/>
      <c r="H17" s="312"/>
      <c r="I17" s="312"/>
      <c r="J17" s="312"/>
      <c r="K17" s="312"/>
      <c r="L17" s="56"/>
      <c r="M17" s="57"/>
      <c r="N17" s="311"/>
      <c r="O17" s="312"/>
      <c r="P17" s="312"/>
      <c r="Q17" s="312"/>
      <c r="R17" s="57"/>
      <c r="S17" s="315"/>
      <c r="T17" s="316"/>
      <c r="U17" s="344"/>
      <c r="V17" s="345"/>
      <c r="W17" s="345"/>
      <c r="X17" s="345"/>
      <c r="Y17" s="346"/>
      <c r="Z17" s="349"/>
      <c r="AA17" s="350"/>
      <c r="AB17" s="350"/>
      <c r="AC17" s="350"/>
      <c r="AD17" s="72"/>
      <c r="AE17" s="73"/>
      <c r="AF17" s="353"/>
      <c r="AG17" s="354"/>
      <c r="AH17" s="354"/>
      <c r="AI17" s="354"/>
      <c r="AJ17" s="255"/>
      <c r="AK17" s="74"/>
      <c r="AL17" s="55"/>
    </row>
    <row r="18" spans="1:38" ht="25.5" customHeight="1" x14ac:dyDescent="0.2">
      <c r="A18" s="32"/>
      <c r="B18" s="355" t="s">
        <v>
184</v>
      </c>
      <c r="C18" s="342"/>
      <c r="D18" s="342"/>
      <c r="E18" s="342"/>
      <c r="F18" s="332" t="s">
        <v>
127</v>
      </c>
      <c r="G18" s="335">
        <v>
1997855</v>
      </c>
      <c r="H18" s="336"/>
      <c r="I18" s="336"/>
      <c r="J18" s="336"/>
      <c r="K18" s="336"/>
      <c r="L18" s="50"/>
      <c r="M18" s="51"/>
      <c r="N18" s="309">
        <v>
2584420</v>
      </c>
      <c r="O18" s="310"/>
      <c r="P18" s="310"/>
      <c r="Q18" s="310"/>
      <c r="R18" s="51"/>
      <c r="S18" s="333">
        <f>
IF(N18=0,IF(G18&gt;0,"皆増",0),IF(G18=0,"皆減",ROUND((G18-N18)/N18*100,1)))</f>
        <v>
-22.7</v>
      </c>
      <c r="T18" s="334"/>
      <c r="U18" s="337" t="s">
        <v>
128</v>
      </c>
      <c r="V18" s="338"/>
      <c r="W18" s="338"/>
      <c r="X18" s="338"/>
      <c r="Y18" s="339"/>
      <c r="Z18" s="357">
        <v>
0.54</v>
      </c>
      <c r="AA18" s="358"/>
      <c r="AB18" s="358"/>
      <c r="AC18" s="358"/>
      <c r="AD18" s="358"/>
      <c r="AE18" s="359"/>
      <c r="AF18" s="357">
        <v>
0.55000000000000004</v>
      </c>
      <c r="AG18" s="358"/>
      <c r="AH18" s="358"/>
      <c r="AI18" s="358"/>
      <c r="AJ18" s="358"/>
      <c r="AK18" s="363"/>
      <c r="AL18" s="49"/>
    </row>
    <row r="19" spans="1:38" ht="25.5" customHeight="1" x14ac:dyDescent="0.2">
      <c r="A19" s="32"/>
      <c r="B19" s="356"/>
      <c r="C19" s="345"/>
      <c r="D19" s="345"/>
      <c r="E19" s="345"/>
      <c r="F19" s="308"/>
      <c r="G19" s="311"/>
      <c r="H19" s="312"/>
      <c r="I19" s="312"/>
      <c r="J19" s="312"/>
      <c r="K19" s="312"/>
      <c r="L19" s="56"/>
      <c r="M19" s="57"/>
      <c r="N19" s="311"/>
      <c r="O19" s="312"/>
      <c r="P19" s="312"/>
      <c r="Q19" s="312"/>
      <c r="R19" s="57"/>
      <c r="S19" s="315"/>
      <c r="T19" s="316"/>
      <c r="U19" s="319"/>
      <c r="V19" s="306"/>
      <c r="W19" s="306"/>
      <c r="X19" s="306"/>
      <c r="Y19" s="320"/>
      <c r="Z19" s="360"/>
      <c r="AA19" s="361"/>
      <c r="AB19" s="361"/>
      <c r="AC19" s="361"/>
      <c r="AD19" s="361"/>
      <c r="AE19" s="362"/>
      <c r="AF19" s="360"/>
      <c r="AG19" s="361"/>
      <c r="AH19" s="361"/>
      <c r="AI19" s="361"/>
      <c r="AJ19" s="361"/>
      <c r="AK19" s="364"/>
      <c r="AL19" s="71"/>
    </row>
    <row r="20" spans="1:38" ht="25.5" customHeight="1" x14ac:dyDescent="0.2">
      <c r="A20" s="32"/>
      <c r="B20" s="340" t="s">
        <v>
129</v>
      </c>
      <c r="C20" s="338"/>
      <c r="D20" s="338"/>
      <c r="E20" s="338"/>
      <c r="F20" s="332" t="s">
        <v>
130</v>
      </c>
      <c r="G20" s="309">
        <v>
-586565</v>
      </c>
      <c r="H20" s="310"/>
      <c r="I20" s="310"/>
      <c r="J20" s="310"/>
      <c r="K20" s="310"/>
      <c r="L20" s="50"/>
      <c r="M20" s="51"/>
      <c r="N20" s="309">
        <v>
120428</v>
      </c>
      <c r="O20" s="310"/>
      <c r="P20" s="310"/>
      <c r="Q20" s="310"/>
      <c r="R20" s="51"/>
      <c r="S20" s="365"/>
      <c r="T20" s="366"/>
      <c r="U20" s="341" t="s">
        <v>
131</v>
      </c>
      <c r="V20" s="342"/>
      <c r="W20" s="342"/>
      <c r="X20" s="342"/>
      <c r="Y20" s="343"/>
      <c r="Z20" s="75"/>
      <c r="AA20" s="369">
        <v>
2.8</v>
      </c>
      <c r="AB20" s="369"/>
      <c r="AC20" s="369"/>
      <c r="AD20" s="262"/>
      <c r="AE20" s="263" t="s">
        <v>
12</v>
      </c>
      <c r="AF20" s="249"/>
      <c r="AG20" s="369">
        <v>
3.8</v>
      </c>
      <c r="AH20" s="369"/>
      <c r="AI20" s="369"/>
      <c r="AJ20" s="264"/>
      <c r="AK20" s="265" t="s">
        <v>
12</v>
      </c>
      <c r="AL20" s="49"/>
    </row>
    <row r="21" spans="1:38" ht="25.5" customHeight="1" x14ac:dyDescent="0.2">
      <c r="A21" s="32"/>
      <c r="B21" s="305"/>
      <c r="C21" s="306"/>
      <c r="D21" s="306"/>
      <c r="E21" s="306"/>
      <c r="F21" s="308"/>
      <c r="G21" s="311"/>
      <c r="H21" s="312"/>
      <c r="I21" s="312"/>
      <c r="J21" s="312"/>
      <c r="K21" s="312"/>
      <c r="L21" s="56"/>
      <c r="M21" s="57"/>
      <c r="N21" s="311"/>
      <c r="O21" s="312"/>
      <c r="P21" s="312"/>
      <c r="Q21" s="312"/>
      <c r="R21" s="57"/>
      <c r="S21" s="367"/>
      <c r="T21" s="368"/>
      <c r="U21" s="344"/>
      <c r="V21" s="345"/>
      <c r="W21" s="345"/>
      <c r="X21" s="345"/>
      <c r="Y21" s="346"/>
      <c r="Z21" s="76"/>
      <c r="AA21" s="370"/>
      <c r="AB21" s="370"/>
      <c r="AC21" s="370"/>
      <c r="AD21" s="77"/>
      <c r="AE21" s="256"/>
      <c r="AF21" s="76"/>
      <c r="AG21" s="370"/>
      <c r="AH21" s="370"/>
      <c r="AI21" s="370"/>
      <c r="AJ21" s="268"/>
      <c r="AK21" s="258"/>
      <c r="AL21" s="55"/>
    </row>
    <row r="22" spans="1:38" ht="25.5" customHeight="1" x14ac:dyDescent="0.2">
      <c r="A22" s="32"/>
      <c r="B22" s="340" t="s">
        <v>
31</v>
      </c>
      <c r="C22" s="338"/>
      <c r="D22" s="338"/>
      <c r="E22" s="338"/>
      <c r="F22" s="332" t="s">
        <v>
132</v>
      </c>
      <c r="G22" s="309">
        <v>
1711564</v>
      </c>
      <c r="H22" s="310"/>
      <c r="I22" s="310"/>
      <c r="J22" s="310"/>
      <c r="K22" s="310"/>
      <c r="L22" s="50"/>
      <c r="M22" s="51"/>
      <c r="N22" s="309">
        <v>
987048</v>
      </c>
      <c r="O22" s="310"/>
      <c r="P22" s="310"/>
      <c r="Q22" s="310"/>
      <c r="R22" s="51"/>
      <c r="S22" s="333">
        <f>
IF(N22=0,IF(G22&gt;0,"皆増",0),IF(G22=0,"皆減",ROUND((G22-N22)/N22*100,1)))</f>
        <v>
73.400000000000006</v>
      </c>
      <c r="T22" s="334"/>
      <c r="U22" s="341" t="s">
        <v>
10</v>
      </c>
      <c r="V22" s="342"/>
      <c r="W22" s="342"/>
      <c r="X22" s="342"/>
      <c r="Y22" s="343"/>
      <c r="Z22" s="75"/>
      <c r="AA22" s="371">
        <v>
81.2</v>
      </c>
      <c r="AB22" s="371"/>
      <c r="AC22" s="371"/>
      <c r="AD22" s="262"/>
      <c r="AE22" s="263" t="s">
        <v>
12</v>
      </c>
      <c r="AF22" s="262"/>
      <c r="AG22" s="371">
        <v>
79.8</v>
      </c>
      <c r="AH22" s="371"/>
      <c r="AI22" s="371"/>
      <c r="AJ22" s="78"/>
      <c r="AK22" s="265" t="s">
        <v>
12</v>
      </c>
      <c r="AL22" s="79"/>
    </row>
    <row r="23" spans="1:38" ht="25.5" customHeight="1" x14ac:dyDescent="0.2">
      <c r="A23" s="32"/>
      <c r="B23" s="305"/>
      <c r="C23" s="306"/>
      <c r="D23" s="306"/>
      <c r="E23" s="306"/>
      <c r="F23" s="308"/>
      <c r="G23" s="311"/>
      <c r="H23" s="312"/>
      <c r="I23" s="312"/>
      <c r="J23" s="312"/>
      <c r="K23" s="312"/>
      <c r="L23" s="56"/>
      <c r="M23" s="57"/>
      <c r="N23" s="311"/>
      <c r="O23" s="312"/>
      <c r="P23" s="312"/>
      <c r="Q23" s="312"/>
      <c r="R23" s="57"/>
      <c r="S23" s="315"/>
      <c r="T23" s="316"/>
      <c r="U23" s="344"/>
      <c r="V23" s="345"/>
      <c r="W23" s="345"/>
      <c r="X23" s="345"/>
      <c r="Y23" s="346"/>
      <c r="Z23" s="76"/>
      <c r="AA23" s="372"/>
      <c r="AB23" s="372"/>
      <c r="AC23" s="372"/>
      <c r="AD23" s="255"/>
      <c r="AE23" s="256"/>
      <c r="AF23" s="76"/>
      <c r="AG23" s="372"/>
      <c r="AH23" s="372"/>
      <c r="AI23" s="372"/>
      <c r="AJ23" s="268"/>
      <c r="AK23" s="258"/>
      <c r="AL23" s="79"/>
    </row>
    <row r="24" spans="1:38" ht="25.5" customHeight="1" x14ac:dyDescent="0.2">
      <c r="A24" s="32"/>
      <c r="B24" s="340" t="s">
        <v>
133</v>
      </c>
      <c r="C24" s="338"/>
      <c r="D24" s="338"/>
      <c r="E24" s="338"/>
      <c r="F24" s="332" t="s">
        <v>
134</v>
      </c>
      <c r="G24" s="309">
        <v>
0</v>
      </c>
      <c r="H24" s="310"/>
      <c r="I24" s="310"/>
      <c r="J24" s="310"/>
      <c r="K24" s="310"/>
      <c r="L24" s="50"/>
      <c r="M24" s="51"/>
      <c r="N24" s="309">
        <v>
0</v>
      </c>
      <c r="O24" s="310"/>
      <c r="P24" s="310"/>
      <c r="Q24" s="310"/>
      <c r="R24" s="51"/>
      <c r="S24" s="333" t="s">
        <v>
183</v>
      </c>
      <c r="T24" s="334"/>
      <c r="U24" s="341" t="s">
        <v>
135</v>
      </c>
      <c r="V24" s="342"/>
      <c r="W24" s="342"/>
      <c r="X24" s="342"/>
      <c r="Y24" s="343"/>
      <c r="Z24" s="373">
        <v>
21588217</v>
      </c>
      <c r="AA24" s="374"/>
      <c r="AB24" s="374"/>
      <c r="AC24" s="374"/>
      <c r="AD24" s="69"/>
      <c r="AE24" s="62" t="s">
        <v>
13</v>
      </c>
      <c r="AF24" s="373">
        <v>
24851670</v>
      </c>
      <c r="AG24" s="374"/>
      <c r="AH24" s="374"/>
      <c r="AI24" s="374"/>
      <c r="AJ24" s="63"/>
      <c r="AK24" s="64" t="s">
        <v>
13</v>
      </c>
      <c r="AL24" s="49"/>
    </row>
    <row r="25" spans="1:38" ht="25.5" customHeight="1" x14ac:dyDescent="0.2">
      <c r="A25" s="32"/>
      <c r="B25" s="305"/>
      <c r="C25" s="306"/>
      <c r="D25" s="306"/>
      <c r="E25" s="306"/>
      <c r="F25" s="308"/>
      <c r="G25" s="311"/>
      <c r="H25" s="312"/>
      <c r="I25" s="312"/>
      <c r="J25" s="312"/>
      <c r="K25" s="312"/>
      <c r="L25" s="56"/>
      <c r="M25" s="57"/>
      <c r="N25" s="311"/>
      <c r="O25" s="312"/>
      <c r="P25" s="312"/>
      <c r="Q25" s="312"/>
      <c r="R25" s="57"/>
      <c r="S25" s="315"/>
      <c r="T25" s="316"/>
      <c r="U25" s="344"/>
      <c r="V25" s="345"/>
      <c r="W25" s="345"/>
      <c r="X25" s="345"/>
      <c r="Y25" s="346"/>
      <c r="Z25" s="375"/>
      <c r="AA25" s="376"/>
      <c r="AB25" s="376"/>
      <c r="AC25" s="376"/>
      <c r="AD25" s="65"/>
      <c r="AE25" s="66"/>
      <c r="AF25" s="375"/>
      <c r="AG25" s="376"/>
      <c r="AH25" s="376"/>
      <c r="AI25" s="376"/>
      <c r="AJ25" s="60"/>
      <c r="AK25" s="70"/>
      <c r="AL25" s="55"/>
    </row>
    <row r="26" spans="1:38" ht="25.5" customHeight="1" x14ac:dyDescent="0.2">
      <c r="A26" s="32"/>
      <c r="B26" s="340" t="s">
        <v>
136</v>
      </c>
      <c r="C26" s="338"/>
      <c r="D26" s="338"/>
      <c r="E26" s="338"/>
      <c r="F26" s="332" t="s">
        <v>
137</v>
      </c>
      <c r="G26" s="309">
        <v>
10482142</v>
      </c>
      <c r="H26" s="310"/>
      <c r="I26" s="310"/>
      <c r="J26" s="310"/>
      <c r="K26" s="310"/>
      <c r="L26" s="50"/>
      <c r="M26" s="51"/>
      <c r="N26" s="309">
        <v>
2711945</v>
      </c>
      <c r="O26" s="310"/>
      <c r="P26" s="310"/>
      <c r="Q26" s="310"/>
      <c r="R26" s="51"/>
      <c r="S26" s="396">
        <f>
IF(N26=0,IF(G26&gt;0,"皆増",0),IF(G26=0,"皆減",ROUND((G26-N26)/N26*100,1)))</f>
        <v>
286.5</v>
      </c>
      <c r="T26" s="397"/>
      <c r="U26" s="341" t="s">
        <v>
138</v>
      </c>
      <c r="V26" s="342"/>
      <c r="W26" s="342"/>
      <c r="X26" s="342"/>
      <c r="Y26" s="343"/>
      <c r="Z26" s="373">
        <v>
18305058</v>
      </c>
      <c r="AA26" s="374"/>
      <c r="AB26" s="374"/>
      <c r="AC26" s="374"/>
      <c r="AD26" s="69"/>
      <c r="AE26" s="62" t="s">
        <v>
13</v>
      </c>
      <c r="AF26" s="373">
        <v>
32381440</v>
      </c>
      <c r="AG26" s="374"/>
      <c r="AH26" s="374"/>
      <c r="AI26" s="374"/>
      <c r="AJ26" s="63"/>
      <c r="AK26" s="64" t="s">
        <v>
13</v>
      </c>
      <c r="AL26" s="49"/>
    </row>
    <row r="27" spans="1:38" ht="25.5" customHeight="1" x14ac:dyDescent="0.2">
      <c r="A27" s="32"/>
      <c r="B27" s="305"/>
      <c r="C27" s="306"/>
      <c r="D27" s="306"/>
      <c r="E27" s="306"/>
      <c r="F27" s="308"/>
      <c r="G27" s="311"/>
      <c r="H27" s="312"/>
      <c r="I27" s="312"/>
      <c r="J27" s="312"/>
      <c r="K27" s="312"/>
      <c r="L27" s="56"/>
      <c r="M27" s="57"/>
      <c r="N27" s="311"/>
      <c r="O27" s="312"/>
      <c r="P27" s="312"/>
      <c r="Q27" s="312"/>
      <c r="R27" s="57"/>
      <c r="S27" s="398"/>
      <c r="T27" s="399"/>
      <c r="U27" s="344"/>
      <c r="V27" s="345"/>
      <c r="W27" s="345"/>
      <c r="X27" s="345"/>
      <c r="Y27" s="346"/>
      <c r="Z27" s="375"/>
      <c r="AA27" s="376"/>
      <c r="AB27" s="376"/>
      <c r="AC27" s="376"/>
      <c r="AD27" s="80"/>
      <c r="AE27" s="81"/>
      <c r="AF27" s="375"/>
      <c r="AG27" s="376"/>
      <c r="AH27" s="376"/>
      <c r="AI27" s="376"/>
      <c r="AJ27" s="82"/>
      <c r="AK27" s="83"/>
      <c r="AL27" s="55"/>
    </row>
    <row r="28" spans="1:38" ht="25.5" customHeight="1" x14ac:dyDescent="0.2">
      <c r="A28" s="32"/>
      <c r="B28" s="330" t="s">
        <v>
139</v>
      </c>
      <c r="C28" s="331"/>
      <c r="D28" s="331"/>
      <c r="E28" s="331"/>
      <c r="F28" s="332" t="s">
        <v>
140</v>
      </c>
      <c r="G28" s="335">
        <f>
G20+G22+G24-G26</f>
        <v>
-9357143</v>
      </c>
      <c r="H28" s="336"/>
      <c r="I28" s="336"/>
      <c r="J28" s="336"/>
      <c r="K28" s="336"/>
      <c r="L28" s="50"/>
      <c r="M28" s="51"/>
      <c r="N28" s="335">
        <v>
-1604469</v>
      </c>
      <c r="O28" s="336"/>
      <c r="P28" s="336"/>
      <c r="Q28" s="336"/>
      <c r="R28" s="51"/>
      <c r="S28" s="365"/>
      <c r="T28" s="366"/>
      <c r="U28" s="382"/>
      <c r="V28" s="383"/>
      <c r="W28" s="383"/>
      <c r="X28" s="383"/>
      <c r="Y28" s="384"/>
      <c r="Z28" s="388"/>
      <c r="AA28" s="389"/>
      <c r="AB28" s="389"/>
      <c r="AC28" s="389"/>
      <c r="AD28" s="389"/>
      <c r="AE28" s="390"/>
      <c r="AF28" s="388"/>
      <c r="AG28" s="389"/>
      <c r="AH28" s="389"/>
      <c r="AI28" s="389"/>
      <c r="AJ28" s="389"/>
      <c r="AK28" s="394"/>
      <c r="AL28" s="49"/>
    </row>
    <row r="29" spans="1:38" ht="25.5" customHeight="1" thickBot="1" x14ac:dyDescent="0.25">
      <c r="A29" s="32"/>
      <c r="B29" s="400" t="s">
        <v>
141</v>
      </c>
      <c r="C29" s="401"/>
      <c r="D29" s="401"/>
      <c r="E29" s="401"/>
      <c r="F29" s="377"/>
      <c r="G29" s="378"/>
      <c r="H29" s="379"/>
      <c r="I29" s="379"/>
      <c r="J29" s="379"/>
      <c r="K29" s="379"/>
      <c r="L29" s="56"/>
      <c r="M29" s="57"/>
      <c r="N29" s="378"/>
      <c r="O29" s="379"/>
      <c r="P29" s="379"/>
      <c r="Q29" s="379"/>
      <c r="R29" s="57"/>
      <c r="S29" s="380"/>
      <c r="T29" s="381"/>
      <c r="U29" s="385"/>
      <c r="V29" s="386"/>
      <c r="W29" s="386"/>
      <c r="X29" s="386"/>
      <c r="Y29" s="387"/>
      <c r="Z29" s="391"/>
      <c r="AA29" s="392"/>
      <c r="AB29" s="392"/>
      <c r="AC29" s="392"/>
      <c r="AD29" s="392"/>
      <c r="AE29" s="393"/>
      <c r="AF29" s="391"/>
      <c r="AG29" s="392"/>
      <c r="AH29" s="392"/>
      <c r="AI29" s="392"/>
      <c r="AJ29" s="392"/>
      <c r="AK29" s="395"/>
      <c r="AL29" s="55"/>
    </row>
    <row r="30" spans="1:38" ht="7.5" customHeight="1" thickBot="1" x14ac:dyDescent="0.25">
      <c r="A30" s="84"/>
      <c r="B30" s="85"/>
      <c r="C30" s="85"/>
      <c r="D30" s="86"/>
      <c r="E30" s="86"/>
      <c r="F30" s="87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9"/>
      <c r="R30" s="90"/>
      <c r="S30" s="90"/>
      <c r="T30" s="85"/>
      <c r="U30" s="91"/>
      <c r="V30" s="91"/>
      <c r="W30" s="91"/>
      <c r="X30" s="91"/>
      <c r="Y30" s="91"/>
      <c r="Z30" s="86"/>
      <c r="AA30" s="86"/>
      <c r="AB30" s="86"/>
      <c r="AC30" s="269"/>
      <c r="AD30" s="269"/>
      <c r="AE30" s="269"/>
      <c r="AF30" s="92"/>
      <c r="AG30" s="269"/>
      <c r="AH30" s="402"/>
      <c r="AI30" s="402"/>
      <c r="AJ30" s="92"/>
      <c r="AK30" s="269"/>
      <c r="AL30" s="55"/>
    </row>
    <row r="31" spans="1:38" s="31" customFormat="1" ht="13.5" customHeight="1" x14ac:dyDescent="0.2">
      <c r="A31" s="29"/>
      <c r="B31" s="403" t="s">
        <v>
142</v>
      </c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93"/>
      <c r="Y31" s="93"/>
      <c r="Z31" s="407" t="s">
        <v>
143</v>
      </c>
      <c r="AA31" s="407"/>
      <c r="AB31" s="407"/>
      <c r="AC31" s="407"/>
      <c r="AD31" s="407"/>
      <c r="AE31" s="407"/>
      <c r="AF31" s="407"/>
      <c r="AG31" s="407"/>
      <c r="AH31" s="407"/>
      <c r="AI31" s="407"/>
      <c r="AJ31" s="407"/>
      <c r="AK31" s="408"/>
      <c r="AL31" s="94"/>
    </row>
    <row r="32" spans="1:38" s="31" customFormat="1" ht="13.5" customHeight="1" x14ac:dyDescent="0.2">
      <c r="A32" s="29"/>
      <c r="B32" s="405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406"/>
      <c r="X32" s="270"/>
      <c r="Y32" s="270"/>
      <c r="Z32" s="409"/>
      <c r="AA32" s="409"/>
      <c r="AB32" s="409"/>
      <c r="AC32" s="409"/>
      <c r="AD32" s="409"/>
      <c r="AE32" s="409"/>
      <c r="AF32" s="409"/>
      <c r="AG32" s="409"/>
      <c r="AH32" s="409"/>
      <c r="AI32" s="409"/>
      <c r="AJ32" s="409"/>
      <c r="AK32" s="410"/>
      <c r="AL32" s="94"/>
    </row>
    <row r="33" spans="1:40" s="31" customFormat="1" ht="23.25" customHeight="1" x14ac:dyDescent="0.2">
      <c r="A33" s="29"/>
      <c r="B33" s="411" t="s">
        <v>
4</v>
      </c>
      <c r="C33" s="412"/>
      <c r="D33" s="412"/>
      <c r="E33" s="412"/>
      <c r="F33" s="413"/>
      <c r="G33" s="414" t="s">
        <v>
179</v>
      </c>
      <c r="H33" s="412"/>
      <c r="I33" s="412"/>
      <c r="J33" s="412"/>
      <c r="K33" s="412"/>
      <c r="L33" s="412"/>
      <c r="M33" s="413"/>
      <c r="N33" s="415" t="s">
        <v>
180</v>
      </c>
      <c r="O33" s="416"/>
      <c r="P33" s="416"/>
      <c r="Q33" s="416"/>
      <c r="R33" s="417"/>
      <c r="S33" s="418" t="s">
        <v>
144</v>
      </c>
      <c r="T33" s="412"/>
      <c r="U33" s="412"/>
      <c r="V33" s="412"/>
      <c r="W33" s="412"/>
      <c r="X33" s="412"/>
      <c r="Y33" s="413"/>
      <c r="Z33" s="414" t="s">
        <v>
179</v>
      </c>
      <c r="AA33" s="412"/>
      <c r="AB33" s="412"/>
      <c r="AC33" s="412"/>
      <c r="AD33" s="412"/>
      <c r="AE33" s="413"/>
      <c r="AF33" s="415" t="s">
        <v>
111</v>
      </c>
      <c r="AG33" s="416"/>
      <c r="AH33" s="416"/>
      <c r="AI33" s="416"/>
      <c r="AJ33" s="416"/>
      <c r="AK33" s="419"/>
      <c r="AL33" s="94"/>
    </row>
    <row r="34" spans="1:40" ht="26.25" customHeight="1" x14ac:dyDescent="0.2">
      <c r="A34" s="32"/>
      <c r="B34" s="340" t="s">
        <v>
145</v>
      </c>
      <c r="C34" s="338"/>
      <c r="D34" s="338"/>
      <c r="E34" s="338"/>
      <c r="F34" s="339"/>
      <c r="G34" s="95"/>
      <c r="H34" s="352" t="s">
        <v>
125</v>
      </c>
      <c r="I34" s="352"/>
      <c r="J34" s="352"/>
      <c r="K34" s="352"/>
      <c r="L34" s="267" t="s">
        <v>
146</v>
      </c>
      <c r="M34" s="51"/>
      <c r="N34" s="96"/>
      <c r="O34" s="420" t="s">
        <v>
125</v>
      </c>
      <c r="P34" s="420"/>
      <c r="Q34" s="420"/>
      <c r="R34" s="97" t="s">
        <v>
146</v>
      </c>
      <c r="S34" s="421" t="s">
        <v>
147</v>
      </c>
      <c r="T34" s="422"/>
      <c r="U34" s="422"/>
      <c r="V34" s="422"/>
      <c r="W34" s="422"/>
      <c r="X34" s="422"/>
      <c r="Y34" s="423"/>
      <c r="Z34" s="75"/>
      <c r="AA34" s="427">
        <v>
-2.4</v>
      </c>
      <c r="AB34" s="427"/>
      <c r="AC34" s="427"/>
      <c r="AD34" s="262"/>
      <c r="AE34" s="263" t="s">
        <v>
12</v>
      </c>
      <c r="AF34" s="262"/>
      <c r="AG34" s="427">
        <v>
-2.8</v>
      </c>
      <c r="AH34" s="427"/>
      <c r="AI34" s="427"/>
      <c r="AJ34" s="98" t="s">
        <v>
146</v>
      </c>
      <c r="AK34" s="265"/>
      <c r="AL34" s="49"/>
    </row>
    <row r="35" spans="1:40" ht="26.25" customHeight="1" x14ac:dyDescent="0.2">
      <c r="A35" s="32"/>
      <c r="B35" s="305"/>
      <c r="C35" s="306"/>
      <c r="D35" s="306"/>
      <c r="E35" s="306"/>
      <c r="F35" s="320"/>
      <c r="G35" s="99" t="s">
        <v>
148</v>
      </c>
      <c r="H35" s="100"/>
      <c r="I35" s="428">
        <v>
11.25</v>
      </c>
      <c r="J35" s="428"/>
      <c r="K35" s="100"/>
      <c r="L35" s="56" t="s">
        <v>
149</v>
      </c>
      <c r="M35" s="57"/>
      <c r="N35" s="101" t="s">
        <v>
148</v>
      </c>
      <c r="O35" s="429">
        <v>
11.25</v>
      </c>
      <c r="P35" s="429"/>
      <c r="Q35" s="429"/>
      <c r="R35" s="102" t="s">
        <v>
149</v>
      </c>
      <c r="S35" s="424"/>
      <c r="T35" s="425"/>
      <c r="U35" s="425"/>
      <c r="V35" s="425"/>
      <c r="W35" s="425"/>
      <c r="X35" s="425"/>
      <c r="Y35" s="426"/>
      <c r="Z35" s="76" t="s">
        <v>
148</v>
      </c>
      <c r="AA35" s="430">
        <v>
25</v>
      </c>
      <c r="AB35" s="430"/>
      <c r="AC35" s="430"/>
      <c r="AD35" s="255"/>
      <c r="AE35" s="256" t="s">
        <v>
149</v>
      </c>
      <c r="AF35" s="76" t="s">
        <v>
148</v>
      </c>
      <c r="AG35" s="430">
        <v>
25</v>
      </c>
      <c r="AH35" s="430"/>
      <c r="AI35" s="430"/>
      <c r="AJ35" s="103" t="s">
        <v>
149</v>
      </c>
      <c r="AK35" s="258"/>
      <c r="AL35" s="55"/>
    </row>
    <row r="36" spans="1:40" ht="26.25" customHeight="1" x14ac:dyDescent="0.2">
      <c r="A36" s="32"/>
      <c r="B36" s="340" t="s">
        <v>
150</v>
      </c>
      <c r="C36" s="338"/>
      <c r="D36" s="338"/>
      <c r="E36" s="338"/>
      <c r="F36" s="339"/>
      <c r="G36" s="95"/>
      <c r="H36" s="352" t="s">
        <v>
125</v>
      </c>
      <c r="I36" s="352"/>
      <c r="J36" s="352"/>
      <c r="K36" s="352"/>
      <c r="L36" s="267" t="s">
        <v>
146</v>
      </c>
      <c r="M36" s="51"/>
      <c r="N36" s="96"/>
      <c r="O36" s="420" t="s">
        <v>
125</v>
      </c>
      <c r="P36" s="420"/>
      <c r="Q36" s="420"/>
      <c r="R36" s="97" t="s">
        <v>
146</v>
      </c>
      <c r="S36" s="421" t="s">
        <v>
151</v>
      </c>
      <c r="T36" s="422"/>
      <c r="U36" s="422"/>
      <c r="V36" s="422"/>
      <c r="W36" s="422"/>
      <c r="X36" s="422"/>
      <c r="Y36" s="423"/>
      <c r="Z36" s="75"/>
      <c r="AA36" s="420" t="s">
        <v>
125</v>
      </c>
      <c r="AB36" s="420"/>
      <c r="AC36" s="420"/>
      <c r="AD36" s="262"/>
      <c r="AE36" s="263" t="s">
        <v>
12</v>
      </c>
      <c r="AF36" s="249"/>
      <c r="AG36" s="420" t="s">
        <v>
125</v>
      </c>
      <c r="AH36" s="420"/>
      <c r="AI36" s="420"/>
      <c r="AJ36" s="104" t="s">
        <v>
146</v>
      </c>
      <c r="AK36" s="253"/>
      <c r="AL36" s="49"/>
    </row>
    <row r="37" spans="1:40" ht="26.25" customHeight="1" thickBot="1" x14ac:dyDescent="0.25">
      <c r="A37" s="32"/>
      <c r="B37" s="431"/>
      <c r="C37" s="432"/>
      <c r="D37" s="432"/>
      <c r="E37" s="432"/>
      <c r="F37" s="433"/>
      <c r="G37" s="105" t="s">
        <v>
148</v>
      </c>
      <c r="H37" s="106"/>
      <c r="I37" s="437">
        <v>
16.25</v>
      </c>
      <c r="J37" s="437"/>
      <c r="K37" s="106"/>
      <c r="L37" s="266" t="s">
        <v>
149</v>
      </c>
      <c r="M37" s="107"/>
      <c r="N37" s="273" t="s">
        <v>
148</v>
      </c>
      <c r="O37" s="438">
        <v>
16.25</v>
      </c>
      <c r="P37" s="438"/>
      <c r="Q37" s="438"/>
      <c r="R37" s="108" t="s">
        <v>
149</v>
      </c>
      <c r="S37" s="434"/>
      <c r="T37" s="435"/>
      <c r="U37" s="435"/>
      <c r="V37" s="435"/>
      <c r="W37" s="435"/>
      <c r="X37" s="435"/>
      <c r="Y37" s="436"/>
      <c r="Z37" s="109" t="s">
        <v>
148</v>
      </c>
      <c r="AA37" s="439">
        <v>
350</v>
      </c>
      <c r="AB37" s="439"/>
      <c r="AC37" s="439"/>
      <c r="AD37" s="251"/>
      <c r="AE37" s="252" t="s">
        <v>
149</v>
      </c>
      <c r="AF37" s="109" t="s">
        <v>
148</v>
      </c>
      <c r="AG37" s="439">
        <v>
350</v>
      </c>
      <c r="AH37" s="439"/>
      <c r="AI37" s="439"/>
      <c r="AJ37" s="110" t="s">
        <v>
149</v>
      </c>
      <c r="AK37" s="254"/>
      <c r="AL37" s="55"/>
    </row>
    <row r="38" spans="1:40" s="7" customFormat="1" ht="8.25" customHeight="1" thickBot="1" x14ac:dyDescent="0.25">
      <c r="A38" s="84"/>
      <c r="B38" s="259"/>
      <c r="C38" s="259"/>
      <c r="D38" s="259"/>
      <c r="E38" s="259"/>
      <c r="F38" s="259"/>
      <c r="G38" s="111"/>
      <c r="H38" s="111"/>
      <c r="I38" s="112"/>
      <c r="J38" s="112"/>
      <c r="K38" s="111"/>
      <c r="L38" s="267"/>
      <c r="M38" s="267"/>
      <c r="N38" s="113"/>
      <c r="O38" s="113"/>
      <c r="P38" s="113"/>
      <c r="Q38" s="113"/>
      <c r="R38" s="113"/>
      <c r="S38" s="114"/>
      <c r="T38" s="114"/>
      <c r="U38" s="114"/>
      <c r="V38" s="114"/>
      <c r="W38" s="114"/>
      <c r="X38" s="114"/>
      <c r="Y38" s="114"/>
      <c r="Z38" s="20"/>
      <c r="AA38" s="78"/>
      <c r="AB38" s="78"/>
      <c r="AC38" s="78"/>
      <c r="AD38" s="262"/>
      <c r="AE38" s="262"/>
      <c r="AF38" s="115"/>
      <c r="AG38" s="115"/>
      <c r="AH38" s="115"/>
      <c r="AI38" s="115"/>
      <c r="AJ38" s="115"/>
      <c r="AK38" s="115"/>
      <c r="AL38" s="55"/>
    </row>
    <row r="39" spans="1:40" ht="27" customHeight="1" x14ac:dyDescent="0.2">
      <c r="A39" s="32"/>
      <c r="B39" s="465" t="s">
        <v>
152</v>
      </c>
      <c r="C39" s="466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7"/>
      <c r="T39" s="468" t="s">
        <v>
153</v>
      </c>
      <c r="U39" s="471" t="s">
        <v>
4</v>
      </c>
      <c r="V39" s="472"/>
      <c r="W39" s="473"/>
      <c r="X39" s="480" t="s">
        <v>
154</v>
      </c>
      <c r="Y39" s="481"/>
      <c r="Z39" s="482"/>
      <c r="AA39" s="480" t="s">
        <v>
155</v>
      </c>
      <c r="AB39" s="481"/>
      <c r="AC39" s="482"/>
      <c r="AD39" s="440" t="s">
        <v>
156</v>
      </c>
      <c r="AE39" s="441"/>
      <c r="AF39" s="441"/>
      <c r="AG39" s="489"/>
      <c r="AH39" s="440" t="s">
        <v>
60</v>
      </c>
      <c r="AI39" s="441"/>
      <c r="AJ39" s="441"/>
      <c r="AK39" s="442"/>
      <c r="AL39" s="116"/>
    </row>
    <row r="40" spans="1:40" ht="23.25" customHeight="1" x14ac:dyDescent="0.2">
      <c r="A40" s="32"/>
      <c r="B40" s="340" t="s">
        <v>
4</v>
      </c>
      <c r="C40" s="338"/>
      <c r="D40" s="339"/>
      <c r="E40" s="449" t="s">
        <v>
176</v>
      </c>
      <c r="F40" s="450"/>
      <c r="G40" s="450"/>
      <c r="H40" s="450"/>
      <c r="I40" s="450"/>
      <c r="J40" s="450"/>
      <c r="K40" s="450"/>
      <c r="L40" s="450"/>
      <c r="M40" s="450"/>
      <c r="N40" s="451"/>
      <c r="O40" s="449" t="s">
        <v>
178</v>
      </c>
      <c r="P40" s="450"/>
      <c r="Q40" s="450"/>
      <c r="R40" s="450"/>
      <c r="S40" s="452"/>
      <c r="T40" s="469"/>
      <c r="U40" s="474"/>
      <c r="V40" s="475"/>
      <c r="W40" s="476"/>
      <c r="X40" s="483"/>
      <c r="Y40" s="484"/>
      <c r="Z40" s="485"/>
      <c r="AA40" s="483"/>
      <c r="AB40" s="484"/>
      <c r="AC40" s="485"/>
      <c r="AD40" s="443"/>
      <c r="AE40" s="444"/>
      <c r="AF40" s="444"/>
      <c r="AG40" s="490"/>
      <c r="AH40" s="443"/>
      <c r="AI40" s="444"/>
      <c r="AJ40" s="444"/>
      <c r="AK40" s="445"/>
      <c r="AL40" s="116"/>
    </row>
    <row r="41" spans="1:40" ht="18" customHeight="1" x14ac:dyDescent="0.2">
      <c r="A41" s="32"/>
      <c r="B41" s="303"/>
      <c r="C41" s="304"/>
      <c r="D41" s="318"/>
      <c r="E41" s="453" t="s">
        <v>
157</v>
      </c>
      <c r="F41" s="338"/>
      <c r="G41" s="339"/>
      <c r="H41" s="455" t="s">
        <v>
158</v>
      </c>
      <c r="I41" s="456"/>
      <c r="J41" s="456"/>
      <c r="K41" s="332"/>
      <c r="L41" s="457" t="s">
        <v>
159</v>
      </c>
      <c r="M41" s="458"/>
      <c r="N41" s="459"/>
      <c r="O41" s="455" t="s">
        <v>
157</v>
      </c>
      <c r="P41" s="332"/>
      <c r="Q41" s="455" t="s">
        <v>
160</v>
      </c>
      <c r="R41" s="456"/>
      <c r="S41" s="461"/>
      <c r="T41" s="469"/>
      <c r="U41" s="477"/>
      <c r="V41" s="478"/>
      <c r="W41" s="479"/>
      <c r="X41" s="486"/>
      <c r="Y41" s="487"/>
      <c r="Z41" s="488"/>
      <c r="AA41" s="486"/>
      <c r="AB41" s="487"/>
      <c r="AC41" s="488"/>
      <c r="AD41" s="446"/>
      <c r="AE41" s="447"/>
      <c r="AF41" s="447"/>
      <c r="AG41" s="491"/>
      <c r="AH41" s="446"/>
      <c r="AI41" s="447"/>
      <c r="AJ41" s="447"/>
      <c r="AK41" s="448"/>
      <c r="AL41" s="116"/>
    </row>
    <row r="42" spans="1:40" ht="18" customHeight="1" x14ac:dyDescent="0.2">
      <c r="A42" s="32"/>
      <c r="B42" s="305"/>
      <c r="C42" s="306"/>
      <c r="D42" s="320"/>
      <c r="E42" s="454"/>
      <c r="F42" s="306"/>
      <c r="G42" s="320"/>
      <c r="H42" s="462" t="s">
        <v>
161</v>
      </c>
      <c r="I42" s="463"/>
      <c r="J42" s="463"/>
      <c r="K42" s="464"/>
      <c r="L42" s="492" t="s">
        <v>
157</v>
      </c>
      <c r="M42" s="493"/>
      <c r="N42" s="494"/>
      <c r="O42" s="460"/>
      <c r="P42" s="308"/>
      <c r="Q42" s="462" t="s">
        <v>
161</v>
      </c>
      <c r="R42" s="463"/>
      <c r="S42" s="495"/>
      <c r="T42" s="469"/>
      <c r="U42" s="496" t="s">
        <v>
162</v>
      </c>
      <c r="V42" s="497"/>
      <c r="W42" s="498"/>
      <c r="X42" s="117"/>
      <c r="Y42" s="118"/>
      <c r="Z42" s="119" t="s">
        <v>
13</v>
      </c>
      <c r="AA42" s="117"/>
      <c r="AB42" s="118"/>
      <c r="AC42" s="119" t="s">
        <v>
13</v>
      </c>
      <c r="AD42" s="250"/>
      <c r="AE42" s="250"/>
      <c r="AF42" s="250"/>
      <c r="AG42" s="118" t="s">
        <v>
13</v>
      </c>
      <c r="AH42" s="117"/>
      <c r="AI42" s="120"/>
      <c r="AJ42" s="120"/>
      <c r="AK42" s="118" t="s">
        <v>
13</v>
      </c>
      <c r="AL42" s="116"/>
    </row>
    <row r="43" spans="1:40" ht="12.6" customHeight="1" x14ac:dyDescent="0.2">
      <c r="A43" s="32"/>
      <c r="B43" s="505" t="s">
        <v>
163</v>
      </c>
      <c r="C43" s="121"/>
      <c r="D43" s="48"/>
      <c r="E43" s="122"/>
      <c r="F43" s="123"/>
      <c r="G43" s="124" t="s">
        <v>
108</v>
      </c>
      <c r="H43" s="125"/>
      <c r="I43" s="40"/>
      <c r="J43" s="40"/>
      <c r="K43" s="124" t="s">
        <v>
185</v>
      </c>
      <c r="L43" s="40"/>
      <c r="M43" s="40"/>
      <c r="N43" s="124" t="s">
        <v>
108</v>
      </c>
      <c r="O43" s="125"/>
      <c r="P43" s="124" t="s">
        <v>
108</v>
      </c>
      <c r="Q43" s="125"/>
      <c r="R43" s="40"/>
      <c r="S43" s="40" t="s">
        <v>
185</v>
      </c>
      <c r="T43" s="469"/>
      <c r="U43" s="499"/>
      <c r="V43" s="500"/>
      <c r="W43" s="501"/>
      <c r="X43" s="321">
        <v>
20706507</v>
      </c>
      <c r="Y43" s="322"/>
      <c r="Z43" s="508"/>
      <c r="AA43" s="321">
        <v>
1856446</v>
      </c>
      <c r="AB43" s="322"/>
      <c r="AC43" s="508"/>
      <c r="AD43" s="309">
        <v>
18942188</v>
      </c>
      <c r="AE43" s="310"/>
      <c r="AF43" s="310"/>
      <c r="AG43" s="510"/>
      <c r="AH43" s="309">
        <v>
41505141</v>
      </c>
      <c r="AI43" s="310"/>
      <c r="AJ43" s="310"/>
      <c r="AK43" s="512"/>
      <c r="AL43" s="116"/>
    </row>
    <row r="44" spans="1:40" ht="39" customHeight="1" x14ac:dyDescent="0.2">
      <c r="A44" s="32"/>
      <c r="B44" s="506"/>
      <c r="C44" s="454" t="s">
        <v>
164</v>
      </c>
      <c r="D44" s="320"/>
      <c r="E44" s="311">
        <v>
1868</v>
      </c>
      <c r="F44" s="312"/>
      <c r="G44" s="57"/>
      <c r="H44" s="353">
        <v>
314000</v>
      </c>
      <c r="I44" s="354"/>
      <c r="J44" s="354"/>
      <c r="K44" s="514"/>
      <c r="L44" s="311">
        <v>
80</v>
      </c>
      <c r="M44" s="312"/>
      <c r="N44" s="57"/>
      <c r="O44" s="257">
        <v>
1858</v>
      </c>
      <c r="P44" s="57"/>
      <c r="Q44" s="349">
        <v>
317200</v>
      </c>
      <c r="R44" s="350"/>
      <c r="S44" s="515"/>
      <c r="T44" s="469"/>
      <c r="U44" s="502"/>
      <c r="V44" s="503"/>
      <c r="W44" s="504"/>
      <c r="X44" s="323"/>
      <c r="Y44" s="324"/>
      <c r="Z44" s="509"/>
      <c r="AA44" s="323"/>
      <c r="AB44" s="324"/>
      <c r="AC44" s="509"/>
      <c r="AD44" s="311"/>
      <c r="AE44" s="312"/>
      <c r="AF44" s="312"/>
      <c r="AG44" s="511"/>
      <c r="AH44" s="311"/>
      <c r="AI44" s="312"/>
      <c r="AJ44" s="312"/>
      <c r="AK44" s="513"/>
      <c r="AL44" s="116"/>
      <c r="AM44" s="1"/>
      <c r="AN44" s="1"/>
    </row>
    <row r="45" spans="1:40" ht="39" customHeight="1" x14ac:dyDescent="0.2">
      <c r="A45" s="32"/>
      <c r="B45" s="506"/>
      <c r="C45" s="126"/>
      <c r="D45" s="260" t="s">
        <v>
165</v>
      </c>
      <c r="E45" s="527">
        <v>
165</v>
      </c>
      <c r="F45" s="528"/>
      <c r="G45" s="57"/>
      <c r="H45" s="529">
        <v>
305000</v>
      </c>
      <c r="I45" s="530"/>
      <c r="J45" s="530"/>
      <c r="K45" s="531"/>
      <c r="L45" s="527">
        <v>
0</v>
      </c>
      <c r="M45" s="528"/>
      <c r="N45" s="57"/>
      <c r="O45" s="261">
        <v>
174</v>
      </c>
      <c r="P45" s="127"/>
      <c r="Q45" s="532">
        <v>
309800</v>
      </c>
      <c r="R45" s="533"/>
      <c r="S45" s="534"/>
      <c r="T45" s="469"/>
      <c r="U45" s="535" t="s">
        <v>
166</v>
      </c>
      <c r="V45" s="538" t="s">
        <v>
167</v>
      </c>
      <c r="W45" s="539"/>
      <c r="X45" s="516">
        <v>
4295984</v>
      </c>
      <c r="Y45" s="517"/>
      <c r="Z45" s="518"/>
      <c r="AA45" s="516">
        <v>
110633</v>
      </c>
      <c r="AB45" s="517"/>
      <c r="AC45" s="518"/>
      <c r="AD45" s="335">
        <v>
11835808</v>
      </c>
      <c r="AE45" s="336"/>
      <c r="AF45" s="336"/>
      <c r="AG45" s="519"/>
      <c r="AH45" s="335">
        <f>
SUM(X45:AG46)</f>
        <v>
16242425</v>
      </c>
      <c r="AI45" s="336"/>
      <c r="AJ45" s="336"/>
      <c r="AK45" s="520"/>
      <c r="AL45" s="116"/>
    </row>
    <row r="46" spans="1:40" ht="18.75" customHeight="1" x14ac:dyDescent="0.2">
      <c r="A46" s="32"/>
      <c r="B46" s="506"/>
      <c r="C46" s="521" t="s">
        <v>
168</v>
      </c>
      <c r="D46" s="522"/>
      <c r="E46" s="335">
        <v>
14</v>
      </c>
      <c r="F46" s="336"/>
      <c r="G46" s="128"/>
      <c r="H46" s="351">
        <v>
359050</v>
      </c>
      <c r="I46" s="352"/>
      <c r="J46" s="352"/>
      <c r="K46" s="525"/>
      <c r="L46" s="335">
        <v>
1</v>
      </c>
      <c r="M46" s="336"/>
      <c r="N46" s="128"/>
      <c r="O46" s="335">
        <v>
14</v>
      </c>
      <c r="P46" s="128"/>
      <c r="Q46" s="347">
        <v>
350757</v>
      </c>
      <c r="R46" s="348"/>
      <c r="S46" s="526"/>
      <c r="T46" s="469"/>
      <c r="U46" s="536"/>
      <c r="V46" s="540"/>
      <c r="W46" s="541"/>
      <c r="X46" s="323"/>
      <c r="Y46" s="324"/>
      <c r="Z46" s="509"/>
      <c r="AA46" s="323"/>
      <c r="AB46" s="324"/>
      <c r="AC46" s="509"/>
      <c r="AD46" s="311"/>
      <c r="AE46" s="312"/>
      <c r="AF46" s="312"/>
      <c r="AG46" s="511"/>
      <c r="AH46" s="311"/>
      <c r="AI46" s="312"/>
      <c r="AJ46" s="312"/>
      <c r="AK46" s="513"/>
      <c r="AL46" s="116"/>
    </row>
    <row r="47" spans="1:40" ht="18.75" customHeight="1" x14ac:dyDescent="0.2">
      <c r="A47" s="32"/>
      <c r="B47" s="506"/>
      <c r="C47" s="523"/>
      <c r="D47" s="524"/>
      <c r="E47" s="311"/>
      <c r="F47" s="312"/>
      <c r="G47" s="57"/>
      <c r="H47" s="353"/>
      <c r="I47" s="354"/>
      <c r="J47" s="354"/>
      <c r="K47" s="514"/>
      <c r="L47" s="311"/>
      <c r="M47" s="312"/>
      <c r="N47" s="57"/>
      <c r="O47" s="311"/>
      <c r="P47" s="57"/>
      <c r="Q47" s="349"/>
      <c r="R47" s="350"/>
      <c r="S47" s="515"/>
      <c r="T47" s="469"/>
      <c r="U47" s="536"/>
      <c r="V47" s="538" t="s">
        <v>
169</v>
      </c>
      <c r="W47" s="539"/>
      <c r="X47" s="516">
        <v>
10482142</v>
      </c>
      <c r="Y47" s="517"/>
      <c r="Z47" s="518"/>
      <c r="AA47" s="516">
        <v>
0</v>
      </c>
      <c r="AB47" s="517"/>
      <c r="AC47" s="518"/>
      <c r="AD47" s="335">
        <v>
4183221</v>
      </c>
      <c r="AE47" s="336"/>
      <c r="AF47" s="336"/>
      <c r="AG47" s="519"/>
      <c r="AH47" s="335">
        <f>
SUM(X47:AG48)</f>
        <v>
14665363</v>
      </c>
      <c r="AI47" s="336"/>
      <c r="AJ47" s="336"/>
      <c r="AK47" s="520"/>
      <c r="AL47" s="116"/>
    </row>
    <row r="48" spans="1:40" ht="39" customHeight="1" x14ac:dyDescent="0.2">
      <c r="A48" s="32"/>
      <c r="B48" s="506"/>
      <c r="C48" s="542" t="s">
        <v>
170</v>
      </c>
      <c r="D48" s="543"/>
      <c r="E48" s="527">
        <v>
0</v>
      </c>
      <c r="F48" s="528"/>
      <c r="G48" s="57"/>
      <c r="H48" s="529" t="s">
        <v>
125</v>
      </c>
      <c r="I48" s="530"/>
      <c r="J48" s="530"/>
      <c r="K48" s="531"/>
      <c r="L48" s="527">
        <v>
0</v>
      </c>
      <c r="M48" s="528"/>
      <c r="N48" s="57"/>
      <c r="O48" s="261">
        <v>
0</v>
      </c>
      <c r="P48" s="127"/>
      <c r="Q48" s="532" t="s">
        <v>
125</v>
      </c>
      <c r="R48" s="533"/>
      <c r="S48" s="534"/>
      <c r="T48" s="469"/>
      <c r="U48" s="536"/>
      <c r="V48" s="540"/>
      <c r="W48" s="541"/>
      <c r="X48" s="323"/>
      <c r="Y48" s="324"/>
      <c r="Z48" s="509"/>
      <c r="AA48" s="323"/>
      <c r="AB48" s="324"/>
      <c r="AC48" s="509"/>
      <c r="AD48" s="311"/>
      <c r="AE48" s="312"/>
      <c r="AF48" s="312"/>
      <c r="AG48" s="511"/>
      <c r="AH48" s="311"/>
      <c r="AI48" s="312"/>
      <c r="AJ48" s="312"/>
      <c r="AK48" s="513"/>
      <c r="AL48" s="116"/>
    </row>
    <row r="49" spans="1:40" ht="39" customHeight="1" x14ac:dyDescent="0.2">
      <c r="A49" s="32"/>
      <c r="B49" s="507"/>
      <c r="C49" s="542" t="s">
        <v>
171</v>
      </c>
      <c r="D49" s="543"/>
      <c r="E49" s="527">
        <f>
E44+E46+E48</f>
        <v>
1882</v>
      </c>
      <c r="F49" s="528"/>
      <c r="G49" s="57"/>
      <c r="H49" s="529">
        <v>
314335</v>
      </c>
      <c r="I49" s="530"/>
      <c r="J49" s="530"/>
      <c r="K49" s="531"/>
      <c r="L49" s="527">
        <f>
L44+L46+L48</f>
        <v>
81</v>
      </c>
      <c r="M49" s="528"/>
      <c r="N49" s="57"/>
      <c r="O49" s="129">
        <f>
O44+O46+O48</f>
        <v>
1872</v>
      </c>
      <c r="P49" s="130"/>
      <c r="Q49" s="532">
        <v>
317451</v>
      </c>
      <c r="R49" s="533"/>
      <c r="S49" s="534"/>
      <c r="T49" s="469"/>
      <c r="U49" s="536"/>
      <c r="V49" s="544" t="s">
        <v>
172</v>
      </c>
      <c r="W49" s="545"/>
      <c r="X49" s="516">
        <v>
8</v>
      </c>
      <c r="Y49" s="517"/>
      <c r="Z49" s="518"/>
      <c r="AA49" s="516">
        <v>
0</v>
      </c>
      <c r="AB49" s="517"/>
      <c r="AC49" s="518"/>
      <c r="AD49" s="335">
        <v>
0</v>
      </c>
      <c r="AE49" s="336"/>
      <c r="AF49" s="336"/>
      <c r="AG49" s="519"/>
      <c r="AH49" s="335">
        <f>
SUM(X49:AG50)</f>
        <v>
8</v>
      </c>
      <c r="AI49" s="336"/>
      <c r="AJ49" s="336"/>
      <c r="AK49" s="520"/>
      <c r="AL49" s="116"/>
    </row>
    <row r="50" spans="1:40" ht="18.75" customHeight="1" x14ac:dyDescent="0.2">
      <c r="A50" s="32"/>
      <c r="B50" s="340" t="s">
        <v>
173</v>
      </c>
      <c r="C50" s="338"/>
      <c r="D50" s="339"/>
      <c r="E50" s="335">
        <v>
110</v>
      </c>
      <c r="F50" s="336"/>
      <c r="G50" s="128"/>
      <c r="H50" s="351">
        <v>
304647</v>
      </c>
      <c r="I50" s="352"/>
      <c r="J50" s="352"/>
      <c r="K50" s="525"/>
      <c r="L50" s="335">
        <v>
4</v>
      </c>
      <c r="M50" s="336"/>
      <c r="N50" s="128"/>
      <c r="O50" s="335">
        <v>
110</v>
      </c>
      <c r="P50" s="128"/>
      <c r="Q50" s="347">
        <v>
303919</v>
      </c>
      <c r="R50" s="348"/>
      <c r="S50" s="526"/>
      <c r="T50" s="469"/>
      <c r="U50" s="537"/>
      <c r="V50" s="546"/>
      <c r="W50" s="547"/>
      <c r="X50" s="323"/>
      <c r="Y50" s="324"/>
      <c r="Z50" s="509"/>
      <c r="AA50" s="323"/>
      <c r="AB50" s="324"/>
      <c r="AC50" s="509"/>
      <c r="AD50" s="311"/>
      <c r="AE50" s="312"/>
      <c r="AF50" s="312"/>
      <c r="AG50" s="511"/>
      <c r="AH50" s="311"/>
      <c r="AI50" s="312"/>
      <c r="AJ50" s="312"/>
      <c r="AK50" s="513"/>
      <c r="AL50" s="116"/>
    </row>
    <row r="51" spans="1:40" ht="18.75" customHeight="1" x14ac:dyDescent="0.2">
      <c r="A51" s="32"/>
      <c r="B51" s="305"/>
      <c r="C51" s="306"/>
      <c r="D51" s="320"/>
      <c r="E51" s="311"/>
      <c r="F51" s="312"/>
      <c r="G51" s="57"/>
      <c r="H51" s="353"/>
      <c r="I51" s="354"/>
      <c r="J51" s="354"/>
      <c r="K51" s="514"/>
      <c r="L51" s="311"/>
      <c r="M51" s="312"/>
      <c r="N51" s="57"/>
      <c r="O51" s="311"/>
      <c r="P51" s="57"/>
      <c r="Q51" s="349"/>
      <c r="R51" s="350"/>
      <c r="S51" s="515"/>
      <c r="T51" s="469"/>
      <c r="U51" s="548" t="s">
        <v>
186</v>
      </c>
      <c r="V51" s="549"/>
      <c r="W51" s="550"/>
      <c r="X51" s="516">
        <f>
X43+X45-X47+X49</f>
        <v>
14520357</v>
      </c>
      <c r="Y51" s="517"/>
      <c r="Z51" s="518"/>
      <c r="AA51" s="347">
        <f>
AA43+AA45-AA47+AA49</f>
        <v>
1967079</v>
      </c>
      <c r="AB51" s="348"/>
      <c r="AC51" s="557"/>
      <c r="AD51" s="561">
        <f>
AD43+AD45-AD47+AD49</f>
        <v>
26594775</v>
      </c>
      <c r="AE51" s="562"/>
      <c r="AF51" s="562"/>
      <c r="AG51" s="563"/>
      <c r="AH51" s="335">
        <f>
AH43+AH45-AH47+AH49</f>
        <v>
43082211</v>
      </c>
      <c r="AI51" s="336"/>
      <c r="AJ51" s="336"/>
      <c r="AK51" s="520"/>
      <c r="AL51" s="116"/>
      <c r="AM51" s="1"/>
      <c r="AN51" s="1"/>
    </row>
    <row r="52" spans="1:40" ht="39.75" customHeight="1" thickBot="1" x14ac:dyDescent="0.25">
      <c r="A52" s="32"/>
      <c r="B52" s="568" t="s">
        <v>
60</v>
      </c>
      <c r="C52" s="569"/>
      <c r="D52" s="570"/>
      <c r="E52" s="571">
        <f>
E49+E50</f>
        <v>
1992</v>
      </c>
      <c r="F52" s="572"/>
      <c r="G52" s="57"/>
      <c r="H52" s="573">
        <v>
313800</v>
      </c>
      <c r="I52" s="574"/>
      <c r="J52" s="574"/>
      <c r="K52" s="575"/>
      <c r="L52" s="571">
        <f>
L49+L50</f>
        <v>
85</v>
      </c>
      <c r="M52" s="572"/>
      <c r="N52" s="57"/>
      <c r="O52" s="131">
        <f>
O49+O50</f>
        <v>
1982</v>
      </c>
      <c r="P52" s="132"/>
      <c r="Q52" s="576">
        <v>
316700</v>
      </c>
      <c r="R52" s="577"/>
      <c r="S52" s="578"/>
      <c r="T52" s="470"/>
      <c r="U52" s="551"/>
      <c r="V52" s="552"/>
      <c r="W52" s="553"/>
      <c r="X52" s="554"/>
      <c r="Y52" s="555"/>
      <c r="Z52" s="556"/>
      <c r="AA52" s="558"/>
      <c r="AB52" s="559"/>
      <c r="AC52" s="560"/>
      <c r="AD52" s="564"/>
      <c r="AE52" s="565"/>
      <c r="AF52" s="565"/>
      <c r="AG52" s="566"/>
      <c r="AH52" s="378"/>
      <c r="AI52" s="379"/>
      <c r="AJ52" s="379"/>
      <c r="AK52" s="567"/>
      <c r="AL52" s="116"/>
    </row>
    <row r="53" spans="1:40" ht="14.4" x14ac:dyDescent="0.2"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55"/>
    </row>
    <row r="54" spans="1:40" ht="14.4" x14ac:dyDescent="0.2">
      <c r="A54" s="134"/>
      <c r="B54" s="135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</row>
    <row r="55" spans="1:40" ht="14.4" x14ac:dyDescent="0.2">
      <c r="A55" s="134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</row>
    <row r="56" spans="1:40" ht="14.4" x14ac:dyDescent="0.2">
      <c r="A56" s="134"/>
      <c r="B56" s="136"/>
      <c r="C56" s="136"/>
      <c r="D56" s="137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</row>
    <row r="57" spans="1:40" s="138" customFormat="1" x14ac:dyDescent="0.2">
      <c r="A57" s="134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</row>
    <row r="58" spans="1:40" ht="14.4" x14ac:dyDescent="0.2">
      <c r="A58" s="134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</row>
  </sheetData>
  <mergeCells count="221">
    <mergeCell ref="X51:Z52"/>
    <mergeCell ref="AA51:AC52"/>
    <mergeCell ref="AD51:AG52"/>
    <mergeCell ref="AH51:AK52"/>
    <mergeCell ref="B52:D52"/>
    <mergeCell ref="E52:F52"/>
    <mergeCell ref="H52:K52"/>
    <mergeCell ref="L52:M52"/>
    <mergeCell ref="Q52:S52"/>
    <mergeCell ref="AD47:AG48"/>
    <mergeCell ref="AH47:AK48"/>
    <mergeCell ref="C48:D48"/>
    <mergeCell ref="E48:F48"/>
    <mergeCell ref="H48:K48"/>
    <mergeCell ref="L48:M48"/>
    <mergeCell ref="Q48:S48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O51"/>
    <mergeCell ref="Q50:S51"/>
    <mergeCell ref="C49:D49"/>
    <mergeCell ref="E49:F49"/>
    <mergeCell ref="H49:K49"/>
    <mergeCell ref="L49:M49"/>
    <mergeCell ref="Q49:S49"/>
    <mergeCell ref="V49:W50"/>
    <mergeCell ref="U51:W52"/>
    <mergeCell ref="C44:D44"/>
    <mergeCell ref="E44:F44"/>
    <mergeCell ref="H44:K44"/>
    <mergeCell ref="L44:M44"/>
    <mergeCell ref="Q44:S44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O47"/>
    <mergeCell ref="Q46:S47"/>
    <mergeCell ref="E45:F45"/>
    <mergeCell ref="H45:K45"/>
    <mergeCell ref="L45:M45"/>
    <mergeCell ref="Q45:S45"/>
    <mergeCell ref="U45:U50"/>
    <mergeCell ref="V45:W46"/>
    <mergeCell ref="V47:W48"/>
    <mergeCell ref="X47:Z48"/>
    <mergeCell ref="AA47:AC48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E8"/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</mergeCells>
  <phoneticPr fontId="2"/>
  <printOptions gridLinesSet="0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U82"/>
  <sheetViews>
    <sheetView view="pageBreakPreview" zoomScale="55" zoomScaleNormal="90" zoomScaleSheetLayoutView="55" workbookViewId="0">
      <pane xSplit="3" ySplit="6" topLeftCell="D7" activePane="bottomRight" state="frozen"/>
      <selection activeCell="J16" sqref="J16:K16"/>
      <selection pane="topRight" activeCell="J16" sqref="J16:K16"/>
      <selection pane="bottomLeft" activeCell="J16" sqref="J16:K16"/>
      <selection pane="bottomRight" activeCell="U44" sqref="U44"/>
    </sheetView>
  </sheetViews>
  <sheetFormatPr defaultColWidth="9" defaultRowHeight="13.2" x14ac:dyDescent="0.2"/>
  <cols>
    <col min="1" max="1" width="1" style="2" customWidth="1"/>
    <col min="2" max="2" width="1.33203125" style="2" customWidth="1"/>
    <col min="3" max="3" width="14.77734375" style="2" customWidth="1"/>
    <col min="4" max="4" width="13.44140625" style="2" customWidth="1"/>
    <col min="5" max="5" width="8.21875" style="2" customWidth="1"/>
    <col min="6" max="6" width="7.109375" style="2" customWidth="1"/>
    <col min="7" max="8" width="1.21875" style="139" customWidth="1"/>
    <col min="9" max="9" width="12.109375" style="2" customWidth="1"/>
    <col min="10" max="10" width="7.6640625" style="2" customWidth="1"/>
    <col min="11" max="11" width="6.33203125" style="2" customWidth="1"/>
    <col min="12" max="12" width="7.88671875" style="2" customWidth="1"/>
    <col min="13" max="13" width="4.77734375" style="2" customWidth="1"/>
    <col min="14" max="14" width="3.44140625" style="2" customWidth="1"/>
    <col min="15" max="15" width="13.33203125" style="2" customWidth="1"/>
    <col min="16" max="16" width="9.77734375" style="2" customWidth="1"/>
    <col min="17" max="17" width="4.21875" style="2" customWidth="1"/>
    <col min="18" max="18" width="8.109375" style="2" customWidth="1"/>
    <col min="19" max="19" width="1" style="2" customWidth="1"/>
    <col min="20" max="20" width="8.44140625" style="2" bestFit="1" customWidth="1"/>
    <col min="21" max="256" width="9" style="2"/>
    <col min="257" max="257" width="1" style="2" customWidth="1"/>
    <col min="258" max="258" width="1.33203125" style="2" customWidth="1"/>
    <col min="259" max="259" width="14.77734375" style="2" customWidth="1"/>
    <col min="260" max="260" width="13.44140625" style="2" customWidth="1"/>
    <col min="261" max="261" width="8.21875" style="2" customWidth="1"/>
    <col min="262" max="262" width="7.109375" style="2" customWidth="1"/>
    <col min="263" max="264" width="1.21875" style="2" customWidth="1"/>
    <col min="265" max="265" width="12.109375" style="2" customWidth="1"/>
    <col min="266" max="266" width="7.6640625" style="2" customWidth="1"/>
    <col min="267" max="267" width="6.33203125" style="2" customWidth="1"/>
    <col min="268" max="268" width="7.88671875" style="2" customWidth="1"/>
    <col min="269" max="269" width="4.77734375" style="2" customWidth="1"/>
    <col min="270" max="270" width="3.44140625" style="2" customWidth="1"/>
    <col min="271" max="271" width="13.33203125" style="2" customWidth="1"/>
    <col min="272" max="272" width="9.77734375" style="2" customWidth="1"/>
    <col min="273" max="273" width="4.21875" style="2" customWidth="1"/>
    <col min="274" max="274" width="8.109375" style="2" customWidth="1"/>
    <col min="275" max="275" width="1" style="2" customWidth="1"/>
    <col min="276" max="276" width="8.44140625" style="2" bestFit="1" customWidth="1"/>
    <col min="277" max="512" width="9" style="2"/>
    <col min="513" max="513" width="1" style="2" customWidth="1"/>
    <col min="514" max="514" width="1.33203125" style="2" customWidth="1"/>
    <col min="515" max="515" width="14.77734375" style="2" customWidth="1"/>
    <col min="516" max="516" width="13.44140625" style="2" customWidth="1"/>
    <col min="517" max="517" width="8.21875" style="2" customWidth="1"/>
    <col min="518" max="518" width="7.109375" style="2" customWidth="1"/>
    <col min="519" max="520" width="1.21875" style="2" customWidth="1"/>
    <col min="521" max="521" width="12.109375" style="2" customWidth="1"/>
    <col min="522" max="522" width="7.6640625" style="2" customWidth="1"/>
    <col min="523" max="523" width="6.33203125" style="2" customWidth="1"/>
    <col min="524" max="524" width="7.88671875" style="2" customWidth="1"/>
    <col min="525" max="525" width="4.77734375" style="2" customWidth="1"/>
    <col min="526" max="526" width="3.44140625" style="2" customWidth="1"/>
    <col min="527" max="527" width="13.33203125" style="2" customWidth="1"/>
    <col min="528" max="528" width="9.77734375" style="2" customWidth="1"/>
    <col min="529" max="529" width="4.21875" style="2" customWidth="1"/>
    <col min="530" max="530" width="8.109375" style="2" customWidth="1"/>
    <col min="531" max="531" width="1" style="2" customWidth="1"/>
    <col min="532" max="532" width="8.44140625" style="2" bestFit="1" customWidth="1"/>
    <col min="533" max="768" width="9" style="2"/>
    <col min="769" max="769" width="1" style="2" customWidth="1"/>
    <col min="770" max="770" width="1.33203125" style="2" customWidth="1"/>
    <col min="771" max="771" width="14.77734375" style="2" customWidth="1"/>
    <col min="772" max="772" width="13.44140625" style="2" customWidth="1"/>
    <col min="773" max="773" width="8.21875" style="2" customWidth="1"/>
    <col min="774" max="774" width="7.109375" style="2" customWidth="1"/>
    <col min="775" max="776" width="1.21875" style="2" customWidth="1"/>
    <col min="777" max="777" width="12.109375" style="2" customWidth="1"/>
    <col min="778" max="778" width="7.6640625" style="2" customWidth="1"/>
    <col min="779" max="779" width="6.33203125" style="2" customWidth="1"/>
    <col min="780" max="780" width="7.88671875" style="2" customWidth="1"/>
    <col min="781" max="781" width="4.77734375" style="2" customWidth="1"/>
    <col min="782" max="782" width="3.44140625" style="2" customWidth="1"/>
    <col min="783" max="783" width="13.33203125" style="2" customWidth="1"/>
    <col min="784" max="784" width="9.77734375" style="2" customWidth="1"/>
    <col min="785" max="785" width="4.21875" style="2" customWidth="1"/>
    <col min="786" max="786" width="8.109375" style="2" customWidth="1"/>
    <col min="787" max="787" width="1" style="2" customWidth="1"/>
    <col min="788" max="788" width="8.44140625" style="2" bestFit="1" customWidth="1"/>
    <col min="789" max="1024" width="9" style="2"/>
    <col min="1025" max="1025" width="1" style="2" customWidth="1"/>
    <col min="1026" max="1026" width="1.33203125" style="2" customWidth="1"/>
    <col min="1027" max="1027" width="14.77734375" style="2" customWidth="1"/>
    <col min="1028" max="1028" width="13.44140625" style="2" customWidth="1"/>
    <col min="1029" max="1029" width="8.21875" style="2" customWidth="1"/>
    <col min="1030" max="1030" width="7.109375" style="2" customWidth="1"/>
    <col min="1031" max="1032" width="1.21875" style="2" customWidth="1"/>
    <col min="1033" max="1033" width="12.109375" style="2" customWidth="1"/>
    <col min="1034" max="1034" width="7.6640625" style="2" customWidth="1"/>
    <col min="1035" max="1035" width="6.33203125" style="2" customWidth="1"/>
    <col min="1036" max="1036" width="7.88671875" style="2" customWidth="1"/>
    <col min="1037" max="1037" width="4.77734375" style="2" customWidth="1"/>
    <col min="1038" max="1038" width="3.44140625" style="2" customWidth="1"/>
    <col min="1039" max="1039" width="13.33203125" style="2" customWidth="1"/>
    <col min="1040" max="1040" width="9.77734375" style="2" customWidth="1"/>
    <col min="1041" max="1041" width="4.21875" style="2" customWidth="1"/>
    <col min="1042" max="1042" width="8.109375" style="2" customWidth="1"/>
    <col min="1043" max="1043" width="1" style="2" customWidth="1"/>
    <col min="1044" max="1044" width="8.44140625" style="2" bestFit="1" customWidth="1"/>
    <col min="1045" max="1280" width="9" style="2"/>
    <col min="1281" max="1281" width="1" style="2" customWidth="1"/>
    <col min="1282" max="1282" width="1.33203125" style="2" customWidth="1"/>
    <col min="1283" max="1283" width="14.77734375" style="2" customWidth="1"/>
    <col min="1284" max="1284" width="13.44140625" style="2" customWidth="1"/>
    <col min="1285" max="1285" width="8.21875" style="2" customWidth="1"/>
    <col min="1286" max="1286" width="7.109375" style="2" customWidth="1"/>
    <col min="1287" max="1288" width="1.21875" style="2" customWidth="1"/>
    <col min="1289" max="1289" width="12.109375" style="2" customWidth="1"/>
    <col min="1290" max="1290" width="7.6640625" style="2" customWidth="1"/>
    <col min="1291" max="1291" width="6.33203125" style="2" customWidth="1"/>
    <col min="1292" max="1292" width="7.88671875" style="2" customWidth="1"/>
    <col min="1293" max="1293" width="4.77734375" style="2" customWidth="1"/>
    <col min="1294" max="1294" width="3.44140625" style="2" customWidth="1"/>
    <col min="1295" max="1295" width="13.33203125" style="2" customWidth="1"/>
    <col min="1296" max="1296" width="9.77734375" style="2" customWidth="1"/>
    <col min="1297" max="1297" width="4.21875" style="2" customWidth="1"/>
    <col min="1298" max="1298" width="8.109375" style="2" customWidth="1"/>
    <col min="1299" max="1299" width="1" style="2" customWidth="1"/>
    <col min="1300" max="1300" width="8.44140625" style="2" bestFit="1" customWidth="1"/>
    <col min="1301" max="1536" width="9" style="2"/>
    <col min="1537" max="1537" width="1" style="2" customWidth="1"/>
    <col min="1538" max="1538" width="1.33203125" style="2" customWidth="1"/>
    <col min="1539" max="1539" width="14.77734375" style="2" customWidth="1"/>
    <col min="1540" max="1540" width="13.44140625" style="2" customWidth="1"/>
    <col min="1541" max="1541" width="8.21875" style="2" customWidth="1"/>
    <col min="1542" max="1542" width="7.109375" style="2" customWidth="1"/>
    <col min="1543" max="1544" width="1.21875" style="2" customWidth="1"/>
    <col min="1545" max="1545" width="12.109375" style="2" customWidth="1"/>
    <col min="1546" max="1546" width="7.6640625" style="2" customWidth="1"/>
    <col min="1547" max="1547" width="6.33203125" style="2" customWidth="1"/>
    <col min="1548" max="1548" width="7.88671875" style="2" customWidth="1"/>
    <col min="1549" max="1549" width="4.77734375" style="2" customWidth="1"/>
    <col min="1550" max="1550" width="3.44140625" style="2" customWidth="1"/>
    <col min="1551" max="1551" width="13.33203125" style="2" customWidth="1"/>
    <col min="1552" max="1552" width="9.77734375" style="2" customWidth="1"/>
    <col min="1553" max="1553" width="4.21875" style="2" customWidth="1"/>
    <col min="1554" max="1554" width="8.109375" style="2" customWidth="1"/>
    <col min="1555" max="1555" width="1" style="2" customWidth="1"/>
    <col min="1556" max="1556" width="8.44140625" style="2" bestFit="1" customWidth="1"/>
    <col min="1557" max="1792" width="9" style="2"/>
    <col min="1793" max="1793" width="1" style="2" customWidth="1"/>
    <col min="1794" max="1794" width="1.33203125" style="2" customWidth="1"/>
    <col min="1795" max="1795" width="14.77734375" style="2" customWidth="1"/>
    <col min="1796" max="1796" width="13.44140625" style="2" customWidth="1"/>
    <col min="1797" max="1797" width="8.21875" style="2" customWidth="1"/>
    <col min="1798" max="1798" width="7.109375" style="2" customWidth="1"/>
    <col min="1799" max="1800" width="1.21875" style="2" customWidth="1"/>
    <col min="1801" max="1801" width="12.109375" style="2" customWidth="1"/>
    <col min="1802" max="1802" width="7.6640625" style="2" customWidth="1"/>
    <col min="1803" max="1803" width="6.33203125" style="2" customWidth="1"/>
    <col min="1804" max="1804" width="7.88671875" style="2" customWidth="1"/>
    <col min="1805" max="1805" width="4.77734375" style="2" customWidth="1"/>
    <col min="1806" max="1806" width="3.44140625" style="2" customWidth="1"/>
    <col min="1807" max="1807" width="13.33203125" style="2" customWidth="1"/>
    <col min="1808" max="1808" width="9.77734375" style="2" customWidth="1"/>
    <col min="1809" max="1809" width="4.21875" style="2" customWidth="1"/>
    <col min="1810" max="1810" width="8.109375" style="2" customWidth="1"/>
    <col min="1811" max="1811" width="1" style="2" customWidth="1"/>
    <col min="1812" max="1812" width="8.44140625" style="2" bestFit="1" customWidth="1"/>
    <col min="1813" max="2048" width="9" style="2"/>
    <col min="2049" max="2049" width="1" style="2" customWidth="1"/>
    <col min="2050" max="2050" width="1.33203125" style="2" customWidth="1"/>
    <col min="2051" max="2051" width="14.77734375" style="2" customWidth="1"/>
    <col min="2052" max="2052" width="13.44140625" style="2" customWidth="1"/>
    <col min="2053" max="2053" width="8.21875" style="2" customWidth="1"/>
    <col min="2054" max="2054" width="7.109375" style="2" customWidth="1"/>
    <col min="2055" max="2056" width="1.21875" style="2" customWidth="1"/>
    <col min="2057" max="2057" width="12.109375" style="2" customWidth="1"/>
    <col min="2058" max="2058" width="7.6640625" style="2" customWidth="1"/>
    <col min="2059" max="2059" width="6.33203125" style="2" customWidth="1"/>
    <col min="2060" max="2060" width="7.88671875" style="2" customWidth="1"/>
    <col min="2061" max="2061" width="4.77734375" style="2" customWidth="1"/>
    <col min="2062" max="2062" width="3.44140625" style="2" customWidth="1"/>
    <col min="2063" max="2063" width="13.33203125" style="2" customWidth="1"/>
    <col min="2064" max="2064" width="9.77734375" style="2" customWidth="1"/>
    <col min="2065" max="2065" width="4.21875" style="2" customWidth="1"/>
    <col min="2066" max="2066" width="8.109375" style="2" customWidth="1"/>
    <col min="2067" max="2067" width="1" style="2" customWidth="1"/>
    <col min="2068" max="2068" width="8.44140625" style="2" bestFit="1" customWidth="1"/>
    <col min="2069" max="2304" width="9" style="2"/>
    <col min="2305" max="2305" width="1" style="2" customWidth="1"/>
    <col min="2306" max="2306" width="1.33203125" style="2" customWidth="1"/>
    <col min="2307" max="2307" width="14.77734375" style="2" customWidth="1"/>
    <col min="2308" max="2308" width="13.44140625" style="2" customWidth="1"/>
    <col min="2309" max="2309" width="8.21875" style="2" customWidth="1"/>
    <col min="2310" max="2310" width="7.109375" style="2" customWidth="1"/>
    <col min="2311" max="2312" width="1.21875" style="2" customWidth="1"/>
    <col min="2313" max="2313" width="12.109375" style="2" customWidth="1"/>
    <col min="2314" max="2314" width="7.6640625" style="2" customWidth="1"/>
    <col min="2315" max="2315" width="6.33203125" style="2" customWidth="1"/>
    <col min="2316" max="2316" width="7.88671875" style="2" customWidth="1"/>
    <col min="2317" max="2317" width="4.77734375" style="2" customWidth="1"/>
    <col min="2318" max="2318" width="3.44140625" style="2" customWidth="1"/>
    <col min="2319" max="2319" width="13.33203125" style="2" customWidth="1"/>
    <col min="2320" max="2320" width="9.77734375" style="2" customWidth="1"/>
    <col min="2321" max="2321" width="4.21875" style="2" customWidth="1"/>
    <col min="2322" max="2322" width="8.109375" style="2" customWidth="1"/>
    <col min="2323" max="2323" width="1" style="2" customWidth="1"/>
    <col min="2324" max="2324" width="8.44140625" style="2" bestFit="1" customWidth="1"/>
    <col min="2325" max="2560" width="9" style="2"/>
    <col min="2561" max="2561" width="1" style="2" customWidth="1"/>
    <col min="2562" max="2562" width="1.33203125" style="2" customWidth="1"/>
    <col min="2563" max="2563" width="14.77734375" style="2" customWidth="1"/>
    <col min="2564" max="2564" width="13.44140625" style="2" customWidth="1"/>
    <col min="2565" max="2565" width="8.21875" style="2" customWidth="1"/>
    <col min="2566" max="2566" width="7.109375" style="2" customWidth="1"/>
    <col min="2567" max="2568" width="1.21875" style="2" customWidth="1"/>
    <col min="2569" max="2569" width="12.109375" style="2" customWidth="1"/>
    <col min="2570" max="2570" width="7.6640625" style="2" customWidth="1"/>
    <col min="2571" max="2571" width="6.33203125" style="2" customWidth="1"/>
    <col min="2572" max="2572" width="7.88671875" style="2" customWidth="1"/>
    <col min="2573" max="2573" width="4.77734375" style="2" customWidth="1"/>
    <col min="2574" max="2574" width="3.44140625" style="2" customWidth="1"/>
    <col min="2575" max="2575" width="13.33203125" style="2" customWidth="1"/>
    <col min="2576" max="2576" width="9.77734375" style="2" customWidth="1"/>
    <col min="2577" max="2577" width="4.21875" style="2" customWidth="1"/>
    <col min="2578" max="2578" width="8.109375" style="2" customWidth="1"/>
    <col min="2579" max="2579" width="1" style="2" customWidth="1"/>
    <col min="2580" max="2580" width="8.44140625" style="2" bestFit="1" customWidth="1"/>
    <col min="2581" max="2816" width="9" style="2"/>
    <col min="2817" max="2817" width="1" style="2" customWidth="1"/>
    <col min="2818" max="2818" width="1.33203125" style="2" customWidth="1"/>
    <col min="2819" max="2819" width="14.77734375" style="2" customWidth="1"/>
    <col min="2820" max="2820" width="13.44140625" style="2" customWidth="1"/>
    <col min="2821" max="2821" width="8.21875" style="2" customWidth="1"/>
    <col min="2822" max="2822" width="7.109375" style="2" customWidth="1"/>
    <col min="2823" max="2824" width="1.21875" style="2" customWidth="1"/>
    <col min="2825" max="2825" width="12.109375" style="2" customWidth="1"/>
    <col min="2826" max="2826" width="7.6640625" style="2" customWidth="1"/>
    <col min="2827" max="2827" width="6.33203125" style="2" customWidth="1"/>
    <col min="2828" max="2828" width="7.88671875" style="2" customWidth="1"/>
    <col min="2829" max="2829" width="4.77734375" style="2" customWidth="1"/>
    <col min="2830" max="2830" width="3.44140625" style="2" customWidth="1"/>
    <col min="2831" max="2831" width="13.33203125" style="2" customWidth="1"/>
    <col min="2832" max="2832" width="9.77734375" style="2" customWidth="1"/>
    <col min="2833" max="2833" width="4.21875" style="2" customWidth="1"/>
    <col min="2834" max="2834" width="8.109375" style="2" customWidth="1"/>
    <col min="2835" max="2835" width="1" style="2" customWidth="1"/>
    <col min="2836" max="2836" width="8.44140625" style="2" bestFit="1" customWidth="1"/>
    <col min="2837" max="3072" width="9" style="2"/>
    <col min="3073" max="3073" width="1" style="2" customWidth="1"/>
    <col min="3074" max="3074" width="1.33203125" style="2" customWidth="1"/>
    <col min="3075" max="3075" width="14.77734375" style="2" customWidth="1"/>
    <col min="3076" max="3076" width="13.44140625" style="2" customWidth="1"/>
    <col min="3077" max="3077" width="8.21875" style="2" customWidth="1"/>
    <col min="3078" max="3078" width="7.109375" style="2" customWidth="1"/>
    <col min="3079" max="3080" width="1.21875" style="2" customWidth="1"/>
    <col min="3081" max="3081" width="12.109375" style="2" customWidth="1"/>
    <col min="3082" max="3082" width="7.6640625" style="2" customWidth="1"/>
    <col min="3083" max="3083" width="6.33203125" style="2" customWidth="1"/>
    <col min="3084" max="3084" width="7.88671875" style="2" customWidth="1"/>
    <col min="3085" max="3085" width="4.77734375" style="2" customWidth="1"/>
    <col min="3086" max="3086" width="3.44140625" style="2" customWidth="1"/>
    <col min="3087" max="3087" width="13.33203125" style="2" customWidth="1"/>
    <col min="3088" max="3088" width="9.77734375" style="2" customWidth="1"/>
    <col min="3089" max="3089" width="4.21875" style="2" customWidth="1"/>
    <col min="3090" max="3090" width="8.109375" style="2" customWidth="1"/>
    <col min="3091" max="3091" width="1" style="2" customWidth="1"/>
    <col min="3092" max="3092" width="8.44140625" style="2" bestFit="1" customWidth="1"/>
    <col min="3093" max="3328" width="9" style="2"/>
    <col min="3329" max="3329" width="1" style="2" customWidth="1"/>
    <col min="3330" max="3330" width="1.33203125" style="2" customWidth="1"/>
    <col min="3331" max="3331" width="14.77734375" style="2" customWidth="1"/>
    <col min="3332" max="3332" width="13.44140625" style="2" customWidth="1"/>
    <col min="3333" max="3333" width="8.21875" style="2" customWidth="1"/>
    <col min="3334" max="3334" width="7.109375" style="2" customWidth="1"/>
    <col min="3335" max="3336" width="1.21875" style="2" customWidth="1"/>
    <col min="3337" max="3337" width="12.109375" style="2" customWidth="1"/>
    <col min="3338" max="3338" width="7.6640625" style="2" customWidth="1"/>
    <col min="3339" max="3339" width="6.33203125" style="2" customWidth="1"/>
    <col min="3340" max="3340" width="7.88671875" style="2" customWidth="1"/>
    <col min="3341" max="3341" width="4.77734375" style="2" customWidth="1"/>
    <col min="3342" max="3342" width="3.44140625" style="2" customWidth="1"/>
    <col min="3343" max="3343" width="13.33203125" style="2" customWidth="1"/>
    <col min="3344" max="3344" width="9.77734375" style="2" customWidth="1"/>
    <col min="3345" max="3345" width="4.21875" style="2" customWidth="1"/>
    <col min="3346" max="3346" width="8.109375" style="2" customWidth="1"/>
    <col min="3347" max="3347" width="1" style="2" customWidth="1"/>
    <col min="3348" max="3348" width="8.44140625" style="2" bestFit="1" customWidth="1"/>
    <col min="3349" max="3584" width="9" style="2"/>
    <col min="3585" max="3585" width="1" style="2" customWidth="1"/>
    <col min="3586" max="3586" width="1.33203125" style="2" customWidth="1"/>
    <col min="3587" max="3587" width="14.77734375" style="2" customWidth="1"/>
    <col min="3588" max="3588" width="13.44140625" style="2" customWidth="1"/>
    <col min="3589" max="3589" width="8.21875" style="2" customWidth="1"/>
    <col min="3590" max="3590" width="7.109375" style="2" customWidth="1"/>
    <col min="3591" max="3592" width="1.21875" style="2" customWidth="1"/>
    <col min="3593" max="3593" width="12.109375" style="2" customWidth="1"/>
    <col min="3594" max="3594" width="7.6640625" style="2" customWidth="1"/>
    <col min="3595" max="3595" width="6.33203125" style="2" customWidth="1"/>
    <col min="3596" max="3596" width="7.88671875" style="2" customWidth="1"/>
    <col min="3597" max="3597" width="4.77734375" style="2" customWidth="1"/>
    <col min="3598" max="3598" width="3.44140625" style="2" customWidth="1"/>
    <col min="3599" max="3599" width="13.33203125" style="2" customWidth="1"/>
    <col min="3600" max="3600" width="9.77734375" style="2" customWidth="1"/>
    <col min="3601" max="3601" width="4.21875" style="2" customWidth="1"/>
    <col min="3602" max="3602" width="8.109375" style="2" customWidth="1"/>
    <col min="3603" max="3603" width="1" style="2" customWidth="1"/>
    <col min="3604" max="3604" width="8.44140625" style="2" bestFit="1" customWidth="1"/>
    <col min="3605" max="3840" width="9" style="2"/>
    <col min="3841" max="3841" width="1" style="2" customWidth="1"/>
    <col min="3842" max="3842" width="1.33203125" style="2" customWidth="1"/>
    <col min="3843" max="3843" width="14.77734375" style="2" customWidth="1"/>
    <col min="3844" max="3844" width="13.44140625" style="2" customWidth="1"/>
    <col min="3845" max="3845" width="8.21875" style="2" customWidth="1"/>
    <col min="3846" max="3846" width="7.109375" style="2" customWidth="1"/>
    <col min="3847" max="3848" width="1.21875" style="2" customWidth="1"/>
    <col min="3849" max="3849" width="12.109375" style="2" customWidth="1"/>
    <col min="3850" max="3850" width="7.6640625" style="2" customWidth="1"/>
    <col min="3851" max="3851" width="6.33203125" style="2" customWidth="1"/>
    <col min="3852" max="3852" width="7.88671875" style="2" customWidth="1"/>
    <col min="3853" max="3853" width="4.77734375" style="2" customWidth="1"/>
    <col min="3854" max="3854" width="3.44140625" style="2" customWidth="1"/>
    <col min="3855" max="3855" width="13.33203125" style="2" customWidth="1"/>
    <col min="3856" max="3856" width="9.77734375" style="2" customWidth="1"/>
    <col min="3857" max="3857" width="4.21875" style="2" customWidth="1"/>
    <col min="3858" max="3858" width="8.109375" style="2" customWidth="1"/>
    <col min="3859" max="3859" width="1" style="2" customWidth="1"/>
    <col min="3860" max="3860" width="8.44140625" style="2" bestFit="1" customWidth="1"/>
    <col min="3861" max="4096" width="9" style="2"/>
    <col min="4097" max="4097" width="1" style="2" customWidth="1"/>
    <col min="4098" max="4098" width="1.33203125" style="2" customWidth="1"/>
    <col min="4099" max="4099" width="14.77734375" style="2" customWidth="1"/>
    <col min="4100" max="4100" width="13.44140625" style="2" customWidth="1"/>
    <col min="4101" max="4101" width="8.21875" style="2" customWidth="1"/>
    <col min="4102" max="4102" width="7.109375" style="2" customWidth="1"/>
    <col min="4103" max="4104" width="1.21875" style="2" customWidth="1"/>
    <col min="4105" max="4105" width="12.109375" style="2" customWidth="1"/>
    <col min="4106" max="4106" width="7.6640625" style="2" customWidth="1"/>
    <col min="4107" max="4107" width="6.33203125" style="2" customWidth="1"/>
    <col min="4108" max="4108" width="7.88671875" style="2" customWidth="1"/>
    <col min="4109" max="4109" width="4.77734375" style="2" customWidth="1"/>
    <col min="4110" max="4110" width="3.44140625" style="2" customWidth="1"/>
    <col min="4111" max="4111" width="13.33203125" style="2" customWidth="1"/>
    <col min="4112" max="4112" width="9.77734375" style="2" customWidth="1"/>
    <col min="4113" max="4113" width="4.21875" style="2" customWidth="1"/>
    <col min="4114" max="4114" width="8.109375" style="2" customWidth="1"/>
    <col min="4115" max="4115" width="1" style="2" customWidth="1"/>
    <col min="4116" max="4116" width="8.44140625" style="2" bestFit="1" customWidth="1"/>
    <col min="4117" max="4352" width="9" style="2"/>
    <col min="4353" max="4353" width="1" style="2" customWidth="1"/>
    <col min="4354" max="4354" width="1.33203125" style="2" customWidth="1"/>
    <col min="4355" max="4355" width="14.77734375" style="2" customWidth="1"/>
    <col min="4356" max="4356" width="13.44140625" style="2" customWidth="1"/>
    <col min="4357" max="4357" width="8.21875" style="2" customWidth="1"/>
    <col min="4358" max="4358" width="7.109375" style="2" customWidth="1"/>
    <col min="4359" max="4360" width="1.21875" style="2" customWidth="1"/>
    <col min="4361" max="4361" width="12.109375" style="2" customWidth="1"/>
    <col min="4362" max="4362" width="7.6640625" style="2" customWidth="1"/>
    <col min="4363" max="4363" width="6.33203125" style="2" customWidth="1"/>
    <col min="4364" max="4364" width="7.88671875" style="2" customWidth="1"/>
    <col min="4365" max="4365" width="4.77734375" style="2" customWidth="1"/>
    <col min="4366" max="4366" width="3.44140625" style="2" customWidth="1"/>
    <col min="4367" max="4367" width="13.33203125" style="2" customWidth="1"/>
    <col min="4368" max="4368" width="9.77734375" style="2" customWidth="1"/>
    <col min="4369" max="4369" width="4.21875" style="2" customWidth="1"/>
    <col min="4370" max="4370" width="8.109375" style="2" customWidth="1"/>
    <col min="4371" max="4371" width="1" style="2" customWidth="1"/>
    <col min="4372" max="4372" width="8.44140625" style="2" bestFit="1" customWidth="1"/>
    <col min="4373" max="4608" width="9" style="2"/>
    <col min="4609" max="4609" width="1" style="2" customWidth="1"/>
    <col min="4610" max="4610" width="1.33203125" style="2" customWidth="1"/>
    <col min="4611" max="4611" width="14.77734375" style="2" customWidth="1"/>
    <col min="4612" max="4612" width="13.44140625" style="2" customWidth="1"/>
    <col min="4613" max="4613" width="8.21875" style="2" customWidth="1"/>
    <col min="4614" max="4614" width="7.109375" style="2" customWidth="1"/>
    <col min="4615" max="4616" width="1.21875" style="2" customWidth="1"/>
    <col min="4617" max="4617" width="12.109375" style="2" customWidth="1"/>
    <col min="4618" max="4618" width="7.6640625" style="2" customWidth="1"/>
    <col min="4619" max="4619" width="6.33203125" style="2" customWidth="1"/>
    <col min="4620" max="4620" width="7.88671875" style="2" customWidth="1"/>
    <col min="4621" max="4621" width="4.77734375" style="2" customWidth="1"/>
    <col min="4622" max="4622" width="3.44140625" style="2" customWidth="1"/>
    <col min="4623" max="4623" width="13.33203125" style="2" customWidth="1"/>
    <col min="4624" max="4624" width="9.77734375" style="2" customWidth="1"/>
    <col min="4625" max="4625" width="4.21875" style="2" customWidth="1"/>
    <col min="4626" max="4626" width="8.109375" style="2" customWidth="1"/>
    <col min="4627" max="4627" width="1" style="2" customWidth="1"/>
    <col min="4628" max="4628" width="8.44140625" style="2" bestFit="1" customWidth="1"/>
    <col min="4629" max="4864" width="9" style="2"/>
    <col min="4865" max="4865" width="1" style="2" customWidth="1"/>
    <col min="4866" max="4866" width="1.33203125" style="2" customWidth="1"/>
    <col min="4867" max="4867" width="14.77734375" style="2" customWidth="1"/>
    <col min="4868" max="4868" width="13.44140625" style="2" customWidth="1"/>
    <col min="4869" max="4869" width="8.21875" style="2" customWidth="1"/>
    <col min="4870" max="4870" width="7.109375" style="2" customWidth="1"/>
    <col min="4871" max="4872" width="1.21875" style="2" customWidth="1"/>
    <col min="4873" max="4873" width="12.109375" style="2" customWidth="1"/>
    <col min="4874" max="4874" width="7.6640625" style="2" customWidth="1"/>
    <col min="4875" max="4875" width="6.33203125" style="2" customWidth="1"/>
    <col min="4876" max="4876" width="7.88671875" style="2" customWidth="1"/>
    <col min="4877" max="4877" width="4.77734375" style="2" customWidth="1"/>
    <col min="4878" max="4878" width="3.44140625" style="2" customWidth="1"/>
    <col min="4879" max="4879" width="13.33203125" style="2" customWidth="1"/>
    <col min="4880" max="4880" width="9.77734375" style="2" customWidth="1"/>
    <col min="4881" max="4881" width="4.21875" style="2" customWidth="1"/>
    <col min="4882" max="4882" width="8.109375" style="2" customWidth="1"/>
    <col min="4883" max="4883" width="1" style="2" customWidth="1"/>
    <col min="4884" max="4884" width="8.44140625" style="2" bestFit="1" customWidth="1"/>
    <col min="4885" max="5120" width="9" style="2"/>
    <col min="5121" max="5121" width="1" style="2" customWidth="1"/>
    <col min="5122" max="5122" width="1.33203125" style="2" customWidth="1"/>
    <col min="5123" max="5123" width="14.77734375" style="2" customWidth="1"/>
    <col min="5124" max="5124" width="13.44140625" style="2" customWidth="1"/>
    <col min="5125" max="5125" width="8.21875" style="2" customWidth="1"/>
    <col min="5126" max="5126" width="7.109375" style="2" customWidth="1"/>
    <col min="5127" max="5128" width="1.21875" style="2" customWidth="1"/>
    <col min="5129" max="5129" width="12.109375" style="2" customWidth="1"/>
    <col min="5130" max="5130" width="7.6640625" style="2" customWidth="1"/>
    <col min="5131" max="5131" width="6.33203125" style="2" customWidth="1"/>
    <col min="5132" max="5132" width="7.88671875" style="2" customWidth="1"/>
    <col min="5133" max="5133" width="4.77734375" style="2" customWidth="1"/>
    <col min="5134" max="5134" width="3.44140625" style="2" customWidth="1"/>
    <col min="5135" max="5135" width="13.33203125" style="2" customWidth="1"/>
    <col min="5136" max="5136" width="9.77734375" style="2" customWidth="1"/>
    <col min="5137" max="5137" width="4.21875" style="2" customWidth="1"/>
    <col min="5138" max="5138" width="8.109375" style="2" customWidth="1"/>
    <col min="5139" max="5139" width="1" style="2" customWidth="1"/>
    <col min="5140" max="5140" width="8.44140625" style="2" bestFit="1" customWidth="1"/>
    <col min="5141" max="5376" width="9" style="2"/>
    <col min="5377" max="5377" width="1" style="2" customWidth="1"/>
    <col min="5378" max="5378" width="1.33203125" style="2" customWidth="1"/>
    <col min="5379" max="5379" width="14.77734375" style="2" customWidth="1"/>
    <col min="5380" max="5380" width="13.44140625" style="2" customWidth="1"/>
    <col min="5381" max="5381" width="8.21875" style="2" customWidth="1"/>
    <col min="5382" max="5382" width="7.109375" style="2" customWidth="1"/>
    <col min="5383" max="5384" width="1.21875" style="2" customWidth="1"/>
    <col min="5385" max="5385" width="12.109375" style="2" customWidth="1"/>
    <col min="5386" max="5386" width="7.6640625" style="2" customWidth="1"/>
    <col min="5387" max="5387" width="6.33203125" style="2" customWidth="1"/>
    <col min="5388" max="5388" width="7.88671875" style="2" customWidth="1"/>
    <col min="5389" max="5389" width="4.77734375" style="2" customWidth="1"/>
    <col min="5390" max="5390" width="3.44140625" style="2" customWidth="1"/>
    <col min="5391" max="5391" width="13.33203125" style="2" customWidth="1"/>
    <col min="5392" max="5392" width="9.77734375" style="2" customWidth="1"/>
    <col min="5393" max="5393" width="4.21875" style="2" customWidth="1"/>
    <col min="5394" max="5394" width="8.109375" style="2" customWidth="1"/>
    <col min="5395" max="5395" width="1" style="2" customWidth="1"/>
    <col min="5396" max="5396" width="8.44140625" style="2" bestFit="1" customWidth="1"/>
    <col min="5397" max="5632" width="9" style="2"/>
    <col min="5633" max="5633" width="1" style="2" customWidth="1"/>
    <col min="5634" max="5634" width="1.33203125" style="2" customWidth="1"/>
    <col min="5635" max="5635" width="14.77734375" style="2" customWidth="1"/>
    <col min="5636" max="5636" width="13.44140625" style="2" customWidth="1"/>
    <col min="5637" max="5637" width="8.21875" style="2" customWidth="1"/>
    <col min="5638" max="5638" width="7.109375" style="2" customWidth="1"/>
    <col min="5639" max="5640" width="1.21875" style="2" customWidth="1"/>
    <col min="5641" max="5641" width="12.109375" style="2" customWidth="1"/>
    <col min="5642" max="5642" width="7.6640625" style="2" customWidth="1"/>
    <col min="5643" max="5643" width="6.33203125" style="2" customWidth="1"/>
    <col min="5644" max="5644" width="7.88671875" style="2" customWidth="1"/>
    <col min="5645" max="5645" width="4.77734375" style="2" customWidth="1"/>
    <col min="5646" max="5646" width="3.44140625" style="2" customWidth="1"/>
    <col min="5647" max="5647" width="13.33203125" style="2" customWidth="1"/>
    <col min="5648" max="5648" width="9.77734375" style="2" customWidth="1"/>
    <col min="5649" max="5649" width="4.21875" style="2" customWidth="1"/>
    <col min="5650" max="5650" width="8.109375" style="2" customWidth="1"/>
    <col min="5651" max="5651" width="1" style="2" customWidth="1"/>
    <col min="5652" max="5652" width="8.44140625" style="2" bestFit="1" customWidth="1"/>
    <col min="5653" max="5888" width="9" style="2"/>
    <col min="5889" max="5889" width="1" style="2" customWidth="1"/>
    <col min="5890" max="5890" width="1.33203125" style="2" customWidth="1"/>
    <col min="5891" max="5891" width="14.77734375" style="2" customWidth="1"/>
    <col min="5892" max="5892" width="13.44140625" style="2" customWidth="1"/>
    <col min="5893" max="5893" width="8.21875" style="2" customWidth="1"/>
    <col min="5894" max="5894" width="7.109375" style="2" customWidth="1"/>
    <col min="5895" max="5896" width="1.21875" style="2" customWidth="1"/>
    <col min="5897" max="5897" width="12.109375" style="2" customWidth="1"/>
    <col min="5898" max="5898" width="7.6640625" style="2" customWidth="1"/>
    <col min="5899" max="5899" width="6.33203125" style="2" customWidth="1"/>
    <col min="5900" max="5900" width="7.88671875" style="2" customWidth="1"/>
    <col min="5901" max="5901" width="4.77734375" style="2" customWidth="1"/>
    <col min="5902" max="5902" width="3.44140625" style="2" customWidth="1"/>
    <col min="5903" max="5903" width="13.33203125" style="2" customWidth="1"/>
    <col min="5904" max="5904" width="9.77734375" style="2" customWidth="1"/>
    <col min="5905" max="5905" width="4.21875" style="2" customWidth="1"/>
    <col min="5906" max="5906" width="8.109375" style="2" customWidth="1"/>
    <col min="5907" max="5907" width="1" style="2" customWidth="1"/>
    <col min="5908" max="5908" width="8.44140625" style="2" bestFit="1" customWidth="1"/>
    <col min="5909" max="6144" width="9" style="2"/>
    <col min="6145" max="6145" width="1" style="2" customWidth="1"/>
    <col min="6146" max="6146" width="1.33203125" style="2" customWidth="1"/>
    <col min="6147" max="6147" width="14.77734375" style="2" customWidth="1"/>
    <col min="6148" max="6148" width="13.44140625" style="2" customWidth="1"/>
    <col min="6149" max="6149" width="8.21875" style="2" customWidth="1"/>
    <col min="6150" max="6150" width="7.109375" style="2" customWidth="1"/>
    <col min="6151" max="6152" width="1.21875" style="2" customWidth="1"/>
    <col min="6153" max="6153" width="12.109375" style="2" customWidth="1"/>
    <col min="6154" max="6154" width="7.6640625" style="2" customWidth="1"/>
    <col min="6155" max="6155" width="6.33203125" style="2" customWidth="1"/>
    <col min="6156" max="6156" width="7.88671875" style="2" customWidth="1"/>
    <col min="6157" max="6157" width="4.77734375" style="2" customWidth="1"/>
    <col min="6158" max="6158" width="3.44140625" style="2" customWidth="1"/>
    <col min="6159" max="6159" width="13.33203125" style="2" customWidth="1"/>
    <col min="6160" max="6160" width="9.77734375" style="2" customWidth="1"/>
    <col min="6161" max="6161" width="4.21875" style="2" customWidth="1"/>
    <col min="6162" max="6162" width="8.109375" style="2" customWidth="1"/>
    <col min="6163" max="6163" width="1" style="2" customWidth="1"/>
    <col min="6164" max="6164" width="8.44140625" style="2" bestFit="1" customWidth="1"/>
    <col min="6165" max="6400" width="9" style="2"/>
    <col min="6401" max="6401" width="1" style="2" customWidth="1"/>
    <col min="6402" max="6402" width="1.33203125" style="2" customWidth="1"/>
    <col min="6403" max="6403" width="14.77734375" style="2" customWidth="1"/>
    <col min="6404" max="6404" width="13.44140625" style="2" customWidth="1"/>
    <col min="6405" max="6405" width="8.21875" style="2" customWidth="1"/>
    <col min="6406" max="6406" width="7.109375" style="2" customWidth="1"/>
    <col min="6407" max="6408" width="1.21875" style="2" customWidth="1"/>
    <col min="6409" max="6409" width="12.109375" style="2" customWidth="1"/>
    <col min="6410" max="6410" width="7.6640625" style="2" customWidth="1"/>
    <col min="6411" max="6411" width="6.33203125" style="2" customWidth="1"/>
    <col min="6412" max="6412" width="7.88671875" style="2" customWidth="1"/>
    <col min="6413" max="6413" width="4.77734375" style="2" customWidth="1"/>
    <col min="6414" max="6414" width="3.44140625" style="2" customWidth="1"/>
    <col min="6415" max="6415" width="13.33203125" style="2" customWidth="1"/>
    <col min="6416" max="6416" width="9.77734375" style="2" customWidth="1"/>
    <col min="6417" max="6417" width="4.21875" style="2" customWidth="1"/>
    <col min="6418" max="6418" width="8.109375" style="2" customWidth="1"/>
    <col min="6419" max="6419" width="1" style="2" customWidth="1"/>
    <col min="6420" max="6420" width="8.44140625" style="2" bestFit="1" customWidth="1"/>
    <col min="6421" max="6656" width="9" style="2"/>
    <col min="6657" max="6657" width="1" style="2" customWidth="1"/>
    <col min="6658" max="6658" width="1.33203125" style="2" customWidth="1"/>
    <col min="6659" max="6659" width="14.77734375" style="2" customWidth="1"/>
    <col min="6660" max="6660" width="13.44140625" style="2" customWidth="1"/>
    <col min="6661" max="6661" width="8.21875" style="2" customWidth="1"/>
    <col min="6662" max="6662" width="7.109375" style="2" customWidth="1"/>
    <col min="6663" max="6664" width="1.21875" style="2" customWidth="1"/>
    <col min="6665" max="6665" width="12.109375" style="2" customWidth="1"/>
    <col min="6666" max="6666" width="7.6640625" style="2" customWidth="1"/>
    <col min="6667" max="6667" width="6.33203125" style="2" customWidth="1"/>
    <col min="6668" max="6668" width="7.88671875" style="2" customWidth="1"/>
    <col min="6669" max="6669" width="4.77734375" style="2" customWidth="1"/>
    <col min="6670" max="6670" width="3.44140625" style="2" customWidth="1"/>
    <col min="6671" max="6671" width="13.33203125" style="2" customWidth="1"/>
    <col min="6672" max="6672" width="9.77734375" style="2" customWidth="1"/>
    <col min="6673" max="6673" width="4.21875" style="2" customWidth="1"/>
    <col min="6674" max="6674" width="8.109375" style="2" customWidth="1"/>
    <col min="6675" max="6675" width="1" style="2" customWidth="1"/>
    <col min="6676" max="6676" width="8.44140625" style="2" bestFit="1" customWidth="1"/>
    <col min="6677" max="6912" width="9" style="2"/>
    <col min="6913" max="6913" width="1" style="2" customWidth="1"/>
    <col min="6914" max="6914" width="1.33203125" style="2" customWidth="1"/>
    <col min="6915" max="6915" width="14.77734375" style="2" customWidth="1"/>
    <col min="6916" max="6916" width="13.44140625" style="2" customWidth="1"/>
    <col min="6917" max="6917" width="8.21875" style="2" customWidth="1"/>
    <col min="6918" max="6918" width="7.109375" style="2" customWidth="1"/>
    <col min="6919" max="6920" width="1.21875" style="2" customWidth="1"/>
    <col min="6921" max="6921" width="12.109375" style="2" customWidth="1"/>
    <col min="6922" max="6922" width="7.6640625" style="2" customWidth="1"/>
    <col min="6923" max="6923" width="6.33203125" style="2" customWidth="1"/>
    <col min="6924" max="6924" width="7.88671875" style="2" customWidth="1"/>
    <col min="6925" max="6925" width="4.77734375" style="2" customWidth="1"/>
    <col min="6926" max="6926" width="3.44140625" style="2" customWidth="1"/>
    <col min="6927" max="6927" width="13.33203125" style="2" customWidth="1"/>
    <col min="6928" max="6928" width="9.77734375" style="2" customWidth="1"/>
    <col min="6929" max="6929" width="4.21875" style="2" customWidth="1"/>
    <col min="6930" max="6930" width="8.109375" style="2" customWidth="1"/>
    <col min="6931" max="6931" width="1" style="2" customWidth="1"/>
    <col min="6932" max="6932" width="8.44140625" style="2" bestFit="1" customWidth="1"/>
    <col min="6933" max="7168" width="9" style="2"/>
    <col min="7169" max="7169" width="1" style="2" customWidth="1"/>
    <col min="7170" max="7170" width="1.33203125" style="2" customWidth="1"/>
    <col min="7171" max="7171" width="14.77734375" style="2" customWidth="1"/>
    <col min="7172" max="7172" width="13.44140625" style="2" customWidth="1"/>
    <col min="7173" max="7173" width="8.21875" style="2" customWidth="1"/>
    <col min="7174" max="7174" width="7.109375" style="2" customWidth="1"/>
    <col min="7175" max="7176" width="1.21875" style="2" customWidth="1"/>
    <col min="7177" max="7177" width="12.109375" style="2" customWidth="1"/>
    <col min="7178" max="7178" width="7.6640625" style="2" customWidth="1"/>
    <col min="7179" max="7179" width="6.33203125" style="2" customWidth="1"/>
    <col min="7180" max="7180" width="7.88671875" style="2" customWidth="1"/>
    <col min="7181" max="7181" width="4.77734375" style="2" customWidth="1"/>
    <col min="7182" max="7182" width="3.44140625" style="2" customWidth="1"/>
    <col min="7183" max="7183" width="13.33203125" style="2" customWidth="1"/>
    <col min="7184" max="7184" width="9.77734375" style="2" customWidth="1"/>
    <col min="7185" max="7185" width="4.21875" style="2" customWidth="1"/>
    <col min="7186" max="7186" width="8.109375" style="2" customWidth="1"/>
    <col min="7187" max="7187" width="1" style="2" customWidth="1"/>
    <col min="7188" max="7188" width="8.44140625" style="2" bestFit="1" customWidth="1"/>
    <col min="7189" max="7424" width="9" style="2"/>
    <col min="7425" max="7425" width="1" style="2" customWidth="1"/>
    <col min="7426" max="7426" width="1.33203125" style="2" customWidth="1"/>
    <col min="7427" max="7427" width="14.77734375" style="2" customWidth="1"/>
    <col min="7428" max="7428" width="13.44140625" style="2" customWidth="1"/>
    <col min="7429" max="7429" width="8.21875" style="2" customWidth="1"/>
    <col min="7430" max="7430" width="7.109375" style="2" customWidth="1"/>
    <col min="7431" max="7432" width="1.21875" style="2" customWidth="1"/>
    <col min="7433" max="7433" width="12.109375" style="2" customWidth="1"/>
    <col min="7434" max="7434" width="7.6640625" style="2" customWidth="1"/>
    <col min="7435" max="7435" width="6.33203125" style="2" customWidth="1"/>
    <col min="7436" max="7436" width="7.88671875" style="2" customWidth="1"/>
    <col min="7437" max="7437" width="4.77734375" style="2" customWidth="1"/>
    <col min="7438" max="7438" width="3.44140625" style="2" customWidth="1"/>
    <col min="7439" max="7439" width="13.33203125" style="2" customWidth="1"/>
    <col min="7440" max="7440" width="9.77734375" style="2" customWidth="1"/>
    <col min="7441" max="7441" width="4.21875" style="2" customWidth="1"/>
    <col min="7442" max="7442" width="8.109375" style="2" customWidth="1"/>
    <col min="7443" max="7443" width="1" style="2" customWidth="1"/>
    <col min="7444" max="7444" width="8.44140625" style="2" bestFit="1" customWidth="1"/>
    <col min="7445" max="7680" width="9" style="2"/>
    <col min="7681" max="7681" width="1" style="2" customWidth="1"/>
    <col min="7682" max="7682" width="1.33203125" style="2" customWidth="1"/>
    <col min="7683" max="7683" width="14.77734375" style="2" customWidth="1"/>
    <col min="7684" max="7684" width="13.44140625" style="2" customWidth="1"/>
    <col min="7685" max="7685" width="8.21875" style="2" customWidth="1"/>
    <col min="7686" max="7686" width="7.109375" style="2" customWidth="1"/>
    <col min="7687" max="7688" width="1.21875" style="2" customWidth="1"/>
    <col min="7689" max="7689" width="12.109375" style="2" customWidth="1"/>
    <col min="7690" max="7690" width="7.6640625" style="2" customWidth="1"/>
    <col min="7691" max="7691" width="6.33203125" style="2" customWidth="1"/>
    <col min="7692" max="7692" width="7.88671875" style="2" customWidth="1"/>
    <col min="7693" max="7693" width="4.77734375" style="2" customWidth="1"/>
    <col min="7694" max="7694" width="3.44140625" style="2" customWidth="1"/>
    <col min="7695" max="7695" width="13.33203125" style="2" customWidth="1"/>
    <col min="7696" max="7696" width="9.77734375" style="2" customWidth="1"/>
    <col min="7697" max="7697" width="4.21875" style="2" customWidth="1"/>
    <col min="7698" max="7698" width="8.109375" style="2" customWidth="1"/>
    <col min="7699" max="7699" width="1" style="2" customWidth="1"/>
    <col min="7700" max="7700" width="8.44140625" style="2" bestFit="1" customWidth="1"/>
    <col min="7701" max="7936" width="9" style="2"/>
    <col min="7937" max="7937" width="1" style="2" customWidth="1"/>
    <col min="7938" max="7938" width="1.33203125" style="2" customWidth="1"/>
    <col min="7939" max="7939" width="14.77734375" style="2" customWidth="1"/>
    <col min="7940" max="7940" width="13.44140625" style="2" customWidth="1"/>
    <col min="7941" max="7941" width="8.21875" style="2" customWidth="1"/>
    <col min="7942" max="7942" width="7.109375" style="2" customWidth="1"/>
    <col min="7943" max="7944" width="1.21875" style="2" customWidth="1"/>
    <col min="7945" max="7945" width="12.109375" style="2" customWidth="1"/>
    <col min="7946" max="7946" width="7.6640625" style="2" customWidth="1"/>
    <col min="7947" max="7947" width="6.33203125" style="2" customWidth="1"/>
    <col min="7948" max="7948" width="7.88671875" style="2" customWidth="1"/>
    <col min="7949" max="7949" width="4.77734375" style="2" customWidth="1"/>
    <col min="7950" max="7950" width="3.44140625" style="2" customWidth="1"/>
    <col min="7951" max="7951" width="13.33203125" style="2" customWidth="1"/>
    <col min="7952" max="7952" width="9.77734375" style="2" customWidth="1"/>
    <col min="7953" max="7953" width="4.21875" style="2" customWidth="1"/>
    <col min="7954" max="7954" width="8.109375" style="2" customWidth="1"/>
    <col min="7955" max="7955" width="1" style="2" customWidth="1"/>
    <col min="7956" max="7956" width="8.44140625" style="2" bestFit="1" customWidth="1"/>
    <col min="7957" max="8192" width="9" style="2"/>
    <col min="8193" max="8193" width="1" style="2" customWidth="1"/>
    <col min="8194" max="8194" width="1.33203125" style="2" customWidth="1"/>
    <col min="8195" max="8195" width="14.77734375" style="2" customWidth="1"/>
    <col min="8196" max="8196" width="13.44140625" style="2" customWidth="1"/>
    <col min="8197" max="8197" width="8.21875" style="2" customWidth="1"/>
    <col min="8198" max="8198" width="7.109375" style="2" customWidth="1"/>
    <col min="8199" max="8200" width="1.21875" style="2" customWidth="1"/>
    <col min="8201" max="8201" width="12.109375" style="2" customWidth="1"/>
    <col min="8202" max="8202" width="7.6640625" style="2" customWidth="1"/>
    <col min="8203" max="8203" width="6.33203125" style="2" customWidth="1"/>
    <col min="8204" max="8204" width="7.88671875" style="2" customWidth="1"/>
    <col min="8205" max="8205" width="4.77734375" style="2" customWidth="1"/>
    <col min="8206" max="8206" width="3.44140625" style="2" customWidth="1"/>
    <col min="8207" max="8207" width="13.33203125" style="2" customWidth="1"/>
    <col min="8208" max="8208" width="9.77734375" style="2" customWidth="1"/>
    <col min="8209" max="8209" width="4.21875" style="2" customWidth="1"/>
    <col min="8210" max="8210" width="8.109375" style="2" customWidth="1"/>
    <col min="8211" max="8211" width="1" style="2" customWidth="1"/>
    <col min="8212" max="8212" width="8.44140625" style="2" bestFit="1" customWidth="1"/>
    <col min="8213" max="8448" width="9" style="2"/>
    <col min="8449" max="8449" width="1" style="2" customWidth="1"/>
    <col min="8450" max="8450" width="1.33203125" style="2" customWidth="1"/>
    <col min="8451" max="8451" width="14.77734375" style="2" customWidth="1"/>
    <col min="8452" max="8452" width="13.44140625" style="2" customWidth="1"/>
    <col min="8453" max="8453" width="8.21875" style="2" customWidth="1"/>
    <col min="8454" max="8454" width="7.109375" style="2" customWidth="1"/>
    <col min="8455" max="8456" width="1.21875" style="2" customWidth="1"/>
    <col min="8457" max="8457" width="12.109375" style="2" customWidth="1"/>
    <col min="8458" max="8458" width="7.6640625" style="2" customWidth="1"/>
    <col min="8459" max="8459" width="6.33203125" style="2" customWidth="1"/>
    <col min="8460" max="8460" width="7.88671875" style="2" customWidth="1"/>
    <col min="8461" max="8461" width="4.77734375" style="2" customWidth="1"/>
    <col min="8462" max="8462" width="3.44140625" style="2" customWidth="1"/>
    <col min="8463" max="8463" width="13.33203125" style="2" customWidth="1"/>
    <col min="8464" max="8464" width="9.77734375" style="2" customWidth="1"/>
    <col min="8465" max="8465" width="4.21875" style="2" customWidth="1"/>
    <col min="8466" max="8466" width="8.109375" style="2" customWidth="1"/>
    <col min="8467" max="8467" width="1" style="2" customWidth="1"/>
    <col min="8468" max="8468" width="8.44140625" style="2" bestFit="1" customWidth="1"/>
    <col min="8469" max="8704" width="9" style="2"/>
    <col min="8705" max="8705" width="1" style="2" customWidth="1"/>
    <col min="8706" max="8706" width="1.33203125" style="2" customWidth="1"/>
    <col min="8707" max="8707" width="14.77734375" style="2" customWidth="1"/>
    <col min="8708" max="8708" width="13.44140625" style="2" customWidth="1"/>
    <col min="8709" max="8709" width="8.21875" style="2" customWidth="1"/>
    <col min="8710" max="8710" width="7.109375" style="2" customWidth="1"/>
    <col min="8711" max="8712" width="1.21875" style="2" customWidth="1"/>
    <col min="8713" max="8713" width="12.109375" style="2" customWidth="1"/>
    <col min="8714" max="8714" width="7.6640625" style="2" customWidth="1"/>
    <col min="8715" max="8715" width="6.33203125" style="2" customWidth="1"/>
    <col min="8716" max="8716" width="7.88671875" style="2" customWidth="1"/>
    <col min="8717" max="8717" width="4.77734375" style="2" customWidth="1"/>
    <col min="8718" max="8718" width="3.44140625" style="2" customWidth="1"/>
    <col min="8719" max="8719" width="13.33203125" style="2" customWidth="1"/>
    <col min="8720" max="8720" width="9.77734375" style="2" customWidth="1"/>
    <col min="8721" max="8721" width="4.21875" style="2" customWidth="1"/>
    <col min="8722" max="8722" width="8.109375" style="2" customWidth="1"/>
    <col min="8723" max="8723" width="1" style="2" customWidth="1"/>
    <col min="8724" max="8724" width="8.44140625" style="2" bestFit="1" customWidth="1"/>
    <col min="8725" max="8960" width="9" style="2"/>
    <col min="8961" max="8961" width="1" style="2" customWidth="1"/>
    <col min="8962" max="8962" width="1.33203125" style="2" customWidth="1"/>
    <col min="8963" max="8963" width="14.77734375" style="2" customWidth="1"/>
    <col min="8964" max="8964" width="13.44140625" style="2" customWidth="1"/>
    <col min="8965" max="8965" width="8.21875" style="2" customWidth="1"/>
    <col min="8966" max="8966" width="7.109375" style="2" customWidth="1"/>
    <col min="8967" max="8968" width="1.21875" style="2" customWidth="1"/>
    <col min="8969" max="8969" width="12.109375" style="2" customWidth="1"/>
    <col min="8970" max="8970" width="7.6640625" style="2" customWidth="1"/>
    <col min="8971" max="8971" width="6.33203125" style="2" customWidth="1"/>
    <col min="8972" max="8972" width="7.88671875" style="2" customWidth="1"/>
    <col min="8973" max="8973" width="4.77734375" style="2" customWidth="1"/>
    <col min="8974" max="8974" width="3.44140625" style="2" customWidth="1"/>
    <col min="8975" max="8975" width="13.33203125" style="2" customWidth="1"/>
    <col min="8976" max="8976" width="9.77734375" style="2" customWidth="1"/>
    <col min="8977" max="8977" width="4.21875" style="2" customWidth="1"/>
    <col min="8978" max="8978" width="8.109375" style="2" customWidth="1"/>
    <col min="8979" max="8979" width="1" style="2" customWidth="1"/>
    <col min="8980" max="8980" width="8.44140625" style="2" bestFit="1" customWidth="1"/>
    <col min="8981" max="9216" width="9" style="2"/>
    <col min="9217" max="9217" width="1" style="2" customWidth="1"/>
    <col min="9218" max="9218" width="1.33203125" style="2" customWidth="1"/>
    <col min="9219" max="9219" width="14.77734375" style="2" customWidth="1"/>
    <col min="9220" max="9220" width="13.44140625" style="2" customWidth="1"/>
    <col min="9221" max="9221" width="8.21875" style="2" customWidth="1"/>
    <col min="9222" max="9222" width="7.109375" style="2" customWidth="1"/>
    <col min="9223" max="9224" width="1.21875" style="2" customWidth="1"/>
    <col min="9225" max="9225" width="12.109375" style="2" customWidth="1"/>
    <col min="9226" max="9226" width="7.6640625" style="2" customWidth="1"/>
    <col min="9227" max="9227" width="6.33203125" style="2" customWidth="1"/>
    <col min="9228" max="9228" width="7.88671875" style="2" customWidth="1"/>
    <col min="9229" max="9229" width="4.77734375" style="2" customWidth="1"/>
    <col min="9230" max="9230" width="3.44140625" style="2" customWidth="1"/>
    <col min="9231" max="9231" width="13.33203125" style="2" customWidth="1"/>
    <col min="9232" max="9232" width="9.77734375" style="2" customWidth="1"/>
    <col min="9233" max="9233" width="4.21875" style="2" customWidth="1"/>
    <col min="9234" max="9234" width="8.109375" style="2" customWidth="1"/>
    <col min="9235" max="9235" width="1" style="2" customWidth="1"/>
    <col min="9236" max="9236" width="8.44140625" style="2" bestFit="1" customWidth="1"/>
    <col min="9237" max="9472" width="9" style="2"/>
    <col min="9473" max="9473" width="1" style="2" customWidth="1"/>
    <col min="9474" max="9474" width="1.33203125" style="2" customWidth="1"/>
    <col min="9475" max="9475" width="14.77734375" style="2" customWidth="1"/>
    <col min="9476" max="9476" width="13.44140625" style="2" customWidth="1"/>
    <col min="9477" max="9477" width="8.21875" style="2" customWidth="1"/>
    <col min="9478" max="9478" width="7.109375" style="2" customWidth="1"/>
    <col min="9479" max="9480" width="1.21875" style="2" customWidth="1"/>
    <col min="9481" max="9481" width="12.109375" style="2" customWidth="1"/>
    <col min="9482" max="9482" width="7.6640625" style="2" customWidth="1"/>
    <col min="9483" max="9483" width="6.33203125" style="2" customWidth="1"/>
    <col min="9484" max="9484" width="7.88671875" style="2" customWidth="1"/>
    <col min="9485" max="9485" width="4.77734375" style="2" customWidth="1"/>
    <col min="9486" max="9486" width="3.44140625" style="2" customWidth="1"/>
    <col min="9487" max="9487" width="13.33203125" style="2" customWidth="1"/>
    <col min="9488" max="9488" width="9.77734375" style="2" customWidth="1"/>
    <col min="9489" max="9489" width="4.21875" style="2" customWidth="1"/>
    <col min="9490" max="9490" width="8.109375" style="2" customWidth="1"/>
    <col min="9491" max="9491" width="1" style="2" customWidth="1"/>
    <col min="9492" max="9492" width="8.44140625" style="2" bestFit="1" customWidth="1"/>
    <col min="9493" max="9728" width="9" style="2"/>
    <col min="9729" max="9729" width="1" style="2" customWidth="1"/>
    <col min="9730" max="9730" width="1.33203125" style="2" customWidth="1"/>
    <col min="9731" max="9731" width="14.77734375" style="2" customWidth="1"/>
    <col min="9732" max="9732" width="13.44140625" style="2" customWidth="1"/>
    <col min="9733" max="9733" width="8.21875" style="2" customWidth="1"/>
    <col min="9734" max="9734" width="7.109375" style="2" customWidth="1"/>
    <col min="9735" max="9736" width="1.21875" style="2" customWidth="1"/>
    <col min="9737" max="9737" width="12.109375" style="2" customWidth="1"/>
    <col min="9738" max="9738" width="7.6640625" style="2" customWidth="1"/>
    <col min="9739" max="9739" width="6.33203125" style="2" customWidth="1"/>
    <col min="9740" max="9740" width="7.88671875" style="2" customWidth="1"/>
    <col min="9741" max="9741" width="4.77734375" style="2" customWidth="1"/>
    <col min="9742" max="9742" width="3.44140625" style="2" customWidth="1"/>
    <col min="9743" max="9743" width="13.33203125" style="2" customWidth="1"/>
    <col min="9744" max="9744" width="9.77734375" style="2" customWidth="1"/>
    <col min="9745" max="9745" width="4.21875" style="2" customWidth="1"/>
    <col min="9746" max="9746" width="8.109375" style="2" customWidth="1"/>
    <col min="9747" max="9747" width="1" style="2" customWidth="1"/>
    <col min="9748" max="9748" width="8.44140625" style="2" bestFit="1" customWidth="1"/>
    <col min="9749" max="9984" width="9" style="2"/>
    <col min="9985" max="9985" width="1" style="2" customWidth="1"/>
    <col min="9986" max="9986" width="1.33203125" style="2" customWidth="1"/>
    <col min="9987" max="9987" width="14.77734375" style="2" customWidth="1"/>
    <col min="9988" max="9988" width="13.44140625" style="2" customWidth="1"/>
    <col min="9989" max="9989" width="8.21875" style="2" customWidth="1"/>
    <col min="9990" max="9990" width="7.109375" style="2" customWidth="1"/>
    <col min="9991" max="9992" width="1.21875" style="2" customWidth="1"/>
    <col min="9993" max="9993" width="12.109375" style="2" customWidth="1"/>
    <col min="9994" max="9994" width="7.6640625" style="2" customWidth="1"/>
    <col min="9995" max="9995" width="6.33203125" style="2" customWidth="1"/>
    <col min="9996" max="9996" width="7.88671875" style="2" customWidth="1"/>
    <col min="9997" max="9997" width="4.77734375" style="2" customWidth="1"/>
    <col min="9998" max="9998" width="3.44140625" style="2" customWidth="1"/>
    <col min="9999" max="9999" width="13.33203125" style="2" customWidth="1"/>
    <col min="10000" max="10000" width="9.77734375" style="2" customWidth="1"/>
    <col min="10001" max="10001" width="4.21875" style="2" customWidth="1"/>
    <col min="10002" max="10002" width="8.109375" style="2" customWidth="1"/>
    <col min="10003" max="10003" width="1" style="2" customWidth="1"/>
    <col min="10004" max="10004" width="8.44140625" style="2" bestFit="1" customWidth="1"/>
    <col min="10005" max="10240" width="9" style="2"/>
    <col min="10241" max="10241" width="1" style="2" customWidth="1"/>
    <col min="10242" max="10242" width="1.33203125" style="2" customWidth="1"/>
    <col min="10243" max="10243" width="14.77734375" style="2" customWidth="1"/>
    <col min="10244" max="10244" width="13.44140625" style="2" customWidth="1"/>
    <col min="10245" max="10245" width="8.21875" style="2" customWidth="1"/>
    <col min="10246" max="10246" width="7.109375" style="2" customWidth="1"/>
    <col min="10247" max="10248" width="1.21875" style="2" customWidth="1"/>
    <col min="10249" max="10249" width="12.109375" style="2" customWidth="1"/>
    <col min="10250" max="10250" width="7.6640625" style="2" customWidth="1"/>
    <col min="10251" max="10251" width="6.33203125" style="2" customWidth="1"/>
    <col min="10252" max="10252" width="7.88671875" style="2" customWidth="1"/>
    <col min="10253" max="10253" width="4.77734375" style="2" customWidth="1"/>
    <col min="10254" max="10254" width="3.44140625" style="2" customWidth="1"/>
    <col min="10255" max="10255" width="13.33203125" style="2" customWidth="1"/>
    <col min="10256" max="10256" width="9.77734375" style="2" customWidth="1"/>
    <col min="10257" max="10257" width="4.21875" style="2" customWidth="1"/>
    <col min="10258" max="10258" width="8.109375" style="2" customWidth="1"/>
    <col min="10259" max="10259" width="1" style="2" customWidth="1"/>
    <col min="10260" max="10260" width="8.44140625" style="2" bestFit="1" customWidth="1"/>
    <col min="10261" max="10496" width="9" style="2"/>
    <col min="10497" max="10497" width="1" style="2" customWidth="1"/>
    <col min="10498" max="10498" width="1.33203125" style="2" customWidth="1"/>
    <col min="10499" max="10499" width="14.77734375" style="2" customWidth="1"/>
    <col min="10500" max="10500" width="13.44140625" style="2" customWidth="1"/>
    <col min="10501" max="10501" width="8.21875" style="2" customWidth="1"/>
    <col min="10502" max="10502" width="7.109375" style="2" customWidth="1"/>
    <col min="10503" max="10504" width="1.21875" style="2" customWidth="1"/>
    <col min="10505" max="10505" width="12.109375" style="2" customWidth="1"/>
    <col min="10506" max="10506" width="7.6640625" style="2" customWidth="1"/>
    <col min="10507" max="10507" width="6.33203125" style="2" customWidth="1"/>
    <col min="10508" max="10508" width="7.88671875" style="2" customWidth="1"/>
    <col min="10509" max="10509" width="4.77734375" style="2" customWidth="1"/>
    <col min="10510" max="10510" width="3.44140625" style="2" customWidth="1"/>
    <col min="10511" max="10511" width="13.33203125" style="2" customWidth="1"/>
    <col min="10512" max="10512" width="9.77734375" style="2" customWidth="1"/>
    <col min="10513" max="10513" width="4.21875" style="2" customWidth="1"/>
    <col min="10514" max="10514" width="8.109375" style="2" customWidth="1"/>
    <col min="10515" max="10515" width="1" style="2" customWidth="1"/>
    <col min="10516" max="10516" width="8.44140625" style="2" bestFit="1" customWidth="1"/>
    <col min="10517" max="10752" width="9" style="2"/>
    <col min="10753" max="10753" width="1" style="2" customWidth="1"/>
    <col min="10754" max="10754" width="1.33203125" style="2" customWidth="1"/>
    <col min="10755" max="10755" width="14.77734375" style="2" customWidth="1"/>
    <col min="10756" max="10756" width="13.44140625" style="2" customWidth="1"/>
    <col min="10757" max="10757" width="8.21875" style="2" customWidth="1"/>
    <col min="10758" max="10758" width="7.109375" style="2" customWidth="1"/>
    <col min="10759" max="10760" width="1.21875" style="2" customWidth="1"/>
    <col min="10761" max="10761" width="12.109375" style="2" customWidth="1"/>
    <col min="10762" max="10762" width="7.6640625" style="2" customWidth="1"/>
    <col min="10763" max="10763" width="6.33203125" style="2" customWidth="1"/>
    <col min="10764" max="10764" width="7.88671875" style="2" customWidth="1"/>
    <col min="10765" max="10765" width="4.77734375" style="2" customWidth="1"/>
    <col min="10766" max="10766" width="3.44140625" style="2" customWidth="1"/>
    <col min="10767" max="10767" width="13.33203125" style="2" customWidth="1"/>
    <col min="10768" max="10768" width="9.77734375" style="2" customWidth="1"/>
    <col min="10769" max="10769" width="4.21875" style="2" customWidth="1"/>
    <col min="10770" max="10770" width="8.109375" style="2" customWidth="1"/>
    <col min="10771" max="10771" width="1" style="2" customWidth="1"/>
    <col min="10772" max="10772" width="8.44140625" style="2" bestFit="1" customWidth="1"/>
    <col min="10773" max="11008" width="9" style="2"/>
    <col min="11009" max="11009" width="1" style="2" customWidth="1"/>
    <col min="11010" max="11010" width="1.33203125" style="2" customWidth="1"/>
    <col min="11011" max="11011" width="14.77734375" style="2" customWidth="1"/>
    <col min="11012" max="11012" width="13.44140625" style="2" customWidth="1"/>
    <col min="11013" max="11013" width="8.21875" style="2" customWidth="1"/>
    <col min="11014" max="11014" width="7.109375" style="2" customWidth="1"/>
    <col min="11015" max="11016" width="1.21875" style="2" customWidth="1"/>
    <col min="11017" max="11017" width="12.109375" style="2" customWidth="1"/>
    <col min="11018" max="11018" width="7.6640625" style="2" customWidth="1"/>
    <col min="11019" max="11019" width="6.33203125" style="2" customWidth="1"/>
    <col min="11020" max="11020" width="7.88671875" style="2" customWidth="1"/>
    <col min="11021" max="11021" width="4.77734375" style="2" customWidth="1"/>
    <col min="11022" max="11022" width="3.44140625" style="2" customWidth="1"/>
    <col min="11023" max="11023" width="13.33203125" style="2" customWidth="1"/>
    <col min="11024" max="11024" width="9.77734375" style="2" customWidth="1"/>
    <col min="11025" max="11025" width="4.21875" style="2" customWidth="1"/>
    <col min="11026" max="11026" width="8.109375" style="2" customWidth="1"/>
    <col min="11027" max="11027" width="1" style="2" customWidth="1"/>
    <col min="11028" max="11028" width="8.44140625" style="2" bestFit="1" customWidth="1"/>
    <col min="11029" max="11264" width="9" style="2"/>
    <col min="11265" max="11265" width="1" style="2" customWidth="1"/>
    <col min="11266" max="11266" width="1.33203125" style="2" customWidth="1"/>
    <col min="11267" max="11267" width="14.77734375" style="2" customWidth="1"/>
    <col min="11268" max="11268" width="13.44140625" style="2" customWidth="1"/>
    <col min="11269" max="11269" width="8.21875" style="2" customWidth="1"/>
    <col min="11270" max="11270" width="7.109375" style="2" customWidth="1"/>
    <col min="11271" max="11272" width="1.21875" style="2" customWidth="1"/>
    <col min="11273" max="11273" width="12.109375" style="2" customWidth="1"/>
    <col min="11274" max="11274" width="7.6640625" style="2" customWidth="1"/>
    <col min="11275" max="11275" width="6.33203125" style="2" customWidth="1"/>
    <col min="11276" max="11276" width="7.88671875" style="2" customWidth="1"/>
    <col min="11277" max="11277" width="4.77734375" style="2" customWidth="1"/>
    <col min="11278" max="11278" width="3.44140625" style="2" customWidth="1"/>
    <col min="11279" max="11279" width="13.33203125" style="2" customWidth="1"/>
    <col min="11280" max="11280" width="9.77734375" style="2" customWidth="1"/>
    <col min="11281" max="11281" width="4.21875" style="2" customWidth="1"/>
    <col min="11282" max="11282" width="8.109375" style="2" customWidth="1"/>
    <col min="11283" max="11283" width="1" style="2" customWidth="1"/>
    <col min="11284" max="11284" width="8.44140625" style="2" bestFit="1" customWidth="1"/>
    <col min="11285" max="11520" width="9" style="2"/>
    <col min="11521" max="11521" width="1" style="2" customWidth="1"/>
    <col min="11522" max="11522" width="1.33203125" style="2" customWidth="1"/>
    <col min="11523" max="11523" width="14.77734375" style="2" customWidth="1"/>
    <col min="11524" max="11524" width="13.44140625" style="2" customWidth="1"/>
    <col min="11525" max="11525" width="8.21875" style="2" customWidth="1"/>
    <col min="11526" max="11526" width="7.109375" style="2" customWidth="1"/>
    <col min="11527" max="11528" width="1.21875" style="2" customWidth="1"/>
    <col min="11529" max="11529" width="12.109375" style="2" customWidth="1"/>
    <col min="11530" max="11530" width="7.6640625" style="2" customWidth="1"/>
    <col min="11531" max="11531" width="6.33203125" style="2" customWidth="1"/>
    <col min="11532" max="11532" width="7.88671875" style="2" customWidth="1"/>
    <col min="11533" max="11533" width="4.77734375" style="2" customWidth="1"/>
    <col min="11534" max="11534" width="3.44140625" style="2" customWidth="1"/>
    <col min="11535" max="11535" width="13.33203125" style="2" customWidth="1"/>
    <col min="11536" max="11536" width="9.77734375" style="2" customWidth="1"/>
    <col min="11537" max="11537" width="4.21875" style="2" customWidth="1"/>
    <col min="11538" max="11538" width="8.109375" style="2" customWidth="1"/>
    <col min="11539" max="11539" width="1" style="2" customWidth="1"/>
    <col min="11540" max="11540" width="8.44140625" style="2" bestFit="1" customWidth="1"/>
    <col min="11541" max="11776" width="9" style="2"/>
    <col min="11777" max="11777" width="1" style="2" customWidth="1"/>
    <col min="11778" max="11778" width="1.33203125" style="2" customWidth="1"/>
    <col min="11779" max="11779" width="14.77734375" style="2" customWidth="1"/>
    <col min="11780" max="11780" width="13.44140625" style="2" customWidth="1"/>
    <col min="11781" max="11781" width="8.21875" style="2" customWidth="1"/>
    <col min="11782" max="11782" width="7.109375" style="2" customWidth="1"/>
    <col min="11783" max="11784" width="1.21875" style="2" customWidth="1"/>
    <col min="11785" max="11785" width="12.109375" style="2" customWidth="1"/>
    <col min="11786" max="11786" width="7.6640625" style="2" customWidth="1"/>
    <col min="11787" max="11787" width="6.33203125" style="2" customWidth="1"/>
    <col min="11788" max="11788" width="7.88671875" style="2" customWidth="1"/>
    <col min="11789" max="11789" width="4.77734375" style="2" customWidth="1"/>
    <col min="11790" max="11790" width="3.44140625" style="2" customWidth="1"/>
    <col min="11791" max="11791" width="13.33203125" style="2" customWidth="1"/>
    <col min="11792" max="11792" width="9.77734375" style="2" customWidth="1"/>
    <col min="11793" max="11793" width="4.21875" style="2" customWidth="1"/>
    <col min="11794" max="11794" width="8.109375" style="2" customWidth="1"/>
    <col min="11795" max="11795" width="1" style="2" customWidth="1"/>
    <col min="11796" max="11796" width="8.44140625" style="2" bestFit="1" customWidth="1"/>
    <col min="11797" max="12032" width="9" style="2"/>
    <col min="12033" max="12033" width="1" style="2" customWidth="1"/>
    <col min="12034" max="12034" width="1.33203125" style="2" customWidth="1"/>
    <col min="12035" max="12035" width="14.77734375" style="2" customWidth="1"/>
    <col min="12036" max="12036" width="13.44140625" style="2" customWidth="1"/>
    <col min="12037" max="12037" width="8.21875" style="2" customWidth="1"/>
    <col min="12038" max="12038" width="7.109375" style="2" customWidth="1"/>
    <col min="12039" max="12040" width="1.21875" style="2" customWidth="1"/>
    <col min="12041" max="12041" width="12.109375" style="2" customWidth="1"/>
    <col min="12042" max="12042" width="7.6640625" style="2" customWidth="1"/>
    <col min="12043" max="12043" width="6.33203125" style="2" customWidth="1"/>
    <col min="12044" max="12044" width="7.88671875" style="2" customWidth="1"/>
    <col min="12045" max="12045" width="4.77734375" style="2" customWidth="1"/>
    <col min="12046" max="12046" width="3.44140625" style="2" customWidth="1"/>
    <col min="12047" max="12047" width="13.33203125" style="2" customWidth="1"/>
    <col min="12048" max="12048" width="9.77734375" style="2" customWidth="1"/>
    <col min="12049" max="12049" width="4.21875" style="2" customWidth="1"/>
    <col min="12050" max="12050" width="8.109375" style="2" customWidth="1"/>
    <col min="12051" max="12051" width="1" style="2" customWidth="1"/>
    <col min="12052" max="12052" width="8.44140625" style="2" bestFit="1" customWidth="1"/>
    <col min="12053" max="12288" width="9" style="2"/>
    <col min="12289" max="12289" width="1" style="2" customWidth="1"/>
    <col min="12290" max="12290" width="1.33203125" style="2" customWidth="1"/>
    <col min="12291" max="12291" width="14.77734375" style="2" customWidth="1"/>
    <col min="12292" max="12292" width="13.44140625" style="2" customWidth="1"/>
    <col min="12293" max="12293" width="8.21875" style="2" customWidth="1"/>
    <col min="12294" max="12294" width="7.109375" style="2" customWidth="1"/>
    <col min="12295" max="12296" width="1.21875" style="2" customWidth="1"/>
    <col min="12297" max="12297" width="12.109375" style="2" customWidth="1"/>
    <col min="12298" max="12298" width="7.6640625" style="2" customWidth="1"/>
    <col min="12299" max="12299" width="6.33203125" style="2" customWidth="1"/>
    <col min="12300" max="12300" width="7.88671875" style="2" customWidth="1"/>
    <col min="12301" max="12301" width="4.77734375" style="2" customWidth="1"/>
    <col min="12302" max="12302" width="3.44140625" style="2" customWidth="1"/>
    <col min="12303" max="12303" width="13.33203125" style="2" customWidth="1"/>
    <col min="12304" max="12304" width="9.77734375" style="2" customWidth="1"/>
    <col min="12305" max="12305" width="4.21875" style="2" customWidth="1"/>
    <col min="12306" max="12306" width="8.109375" style="2" customWidth="1"/>
    <col min="12307" max="12307" width="1" style="2" customWidth="1"/>
    <col min="12308" max="12308" width="8.44140625" style="2" bestFit="1" customWidth="1"/>
    <col min="12309" max="12544" width="9" style="2"/>
    <col min="12545" max="12545" width="1" style="2" customWidth="1"/>
    <col min="12546" max="12546" width="1.33203125" style="2" customWidth="1"/>
    <col min="12547" max="12547" width="14.77734375" style="2" customWidth="1"/>
    <col min="12548" max="12548" width="13.44140625" style="2" customWidth="1"/>
    <col min="12549" max="12549" width="8.21875" style="2" customWidth="1"/>
    <col min="12550" max="12550" width="7.109375" style="2" customWidth="1"/>
    <col min="12551" max="12552" width="1.21875" style="2" customWidth="1"/>
    <col min="12553" max="12553" width="12.109375" style="2" customWidth="1"/>
    <col min="12554" max="12554" width="7.6640625" style="2" customWidth="1"/>
    <col min="12555" max="12555" width="6.33203125" style="2" customWidth="1"/>
    <col min="12556" max="12556" width="7.88671875" style="2" customWidth="1"/>
    <col min="12557" max="12557" width="4.77734375" style="2" customWidth="1"/>
    <col min="12558" max="12558" width="3.44140625" style="2" customWidth="1"/>
    <col min="12559" max="12559" width="13.33203125" style="2" customWidth="1"/>
    <col min="12560" max="12560" width="9.77734375" style="2" customWidth="1"/>
    <col min="12561" max="12561" width="4.21875" style="2" customWidth="1"/>
    <col min="12562" max="12562" width="8.109375" style="2" customWidth="1"/>
    <col min="12563" max="12563" width="1" style="2" customWidth="1"/>
    <col min="12564" max="12564" width="8.44140625" style="2" bestFit="1" customWidth="1"/>
    <col min="12565" max="12800" width="9" style="2"/>
    <col min="12801" max="12801" width="1" style="2" customWidth="1"/>
    <col min="12802" max="12802" width="1.33203125" style="2" customWidth="1"/>
    <col min="12803" max="12803" width="14.77734375" style="2" customWidth="1"/>
    <col min="12804" max="12804" width="13.44140625" style="2" customWidth="1"/>
    <col min="12805" max="12805" width="8.21875" style="2" customWidth="1"/>
    <col min="12806" max="12806" width="7.109375" style="2" customWidth="1"/>
    <col min="12807" max="12808" width="1.21875" style="2" customWidth="1"/>
    <col min="12809" max="12809" width="12.109375" style="2" customWidth="1"/>
    <col min="12810" max="12810" width="7.6640625" style="2" customWidth="1"/>
    <col min="12811" max="12811" width="6.33203125" style="2" customWidth="1"/>
    <col min="12812" max="12812" width="7.88671875" style="2" customWidth="1"/>
    <col min="12813" max="12813" width="4.77734375" style="2" customWidth="1"/>
    <col min="12814" max="12814" width="3.44140625" style="2" customWidth="1"/>
    <col min="12815" max="12815" width="13.33203125" style="2" customWidth="1"/>
    <col min="12816" max="12816" width="9.77734375" style="2" customWidth="1"/>
    <col min="12817" max="12817" width="4.21875" style="2" customWidth="1"/>
    <col min="12818" max="12818" width="8.109375" style="2" customWidth="1"/>
    <col min="12819" max="12819" width="1" style="2" customWidth="1"/>
    <col min="12820" max="12820" width="8.44140625" style="2" bestFit="1" customWidth="1"/>
    <col min="12821" max="13056" width="9" style="2"/>
    <col min="13057" max="13057" width="1" style="2" customWidth="1"/>
    <col min="13058" max="13058" width="1.33203125" style="2" customWidth="1"/>
    <col min="13059" max="13059" width="14.77734375" style="2" customWidth="1"/>
    <col min="13060" max="13060" width="13.44140625" style="2" customWidth="1"/>
    <col min="13061" max="13061" width="8.21875" style="2" customWidth="1"/>
    <col min="13062" max="13062" width="7.109375" style="2" customWidth="1"/>
    <col min="13063" max="13064" width="1.21875" style="2" customWidth="1"/>
    <col min="13065" max="13065" width="12.109375" style="2" customWidth="1"/>
    <col min="13066" max="13066" width="7.6640625" style="2" customWidth="1"/>
    <col min="13067" max="13067" width="6.33203125" style="2" customWidth="1"/>
    <col min="13068" max="13068" width="7.88671875" style="2" customWidth="1"/>
    <col min="13069" max="13069" width="4.77734375" style="2" customWidth="1"/>
    <col min="13070" max="13070" width="3.44140625" style="2" customWidth="1"/>
    <col min="13071" max="13071" width="13.33203125" style="2" customWidth="1"/>
    <col min="13072" max="13072" width="9.77734375" style="2" customWidth="1"/>
    <col min="13073" max="13073" width="4.21875" style="2" customWidth="1"/>
    <col min="13074" max="13074" width="8.109375" style="2" customWidth="1"/>
    <col min="13075" max="13075" width="1" style="2" customWidth="1"/>
    <col min="13076" max="13076" width="8.44140625" style="2" bestFit="1" customWidth="1"/>
    <col min="13077" max="13312" width="9" style="2"/>
    <col min="13313" max="13313" width="1" style="2" customWidth="1"/>
    <col min="13314" max="13314" width="1.33203125" style="2" customWidth="1"/>
    <col min="13315" max="13315" width="14.77734375" style="2" customWidth="1"/>
    <col min="13316" max="13316" width="13.44140625" style="2" customWidth="1"/>
    <col min="13317" max="13317" width="8.21875" style="2" customWidth="1"/>
    <col min="13318" max="13318" width="7.109375" style="2" customWidth="1"/>
    <col min="13319" max="13320" width="1.21875" style="2" customWidth="1"/>
    <col min="13321" max="13321" width="12.109375" style="2" customWidth="1"/>
    <col min="13322" max="13322" width="7.6640625" style="2" customWidth="1"/>
    <col min="13323" max="13323" width="6.33203125" style="2" customWidth="1"/>
    <col min="13324" max="13324" width="7.88671875" style="2" customWidth="1"/>
    <col min="13325" max="13325" width="4.77734375" style="2" customWidth="1"/>
    <col min="13326" max="13326" width="3.44140625" style="2" customWidth="1"/>
    <col min="13327" max="13327" width="13.33203125" style="2" customWidth="1"/>
    <col min="13328" max="13328" width="9.77734375" style="2" customWidth="1"/>
    <col min="13329" max="13329" width="4.21875" style="2" customWidth="1"/>
    <col min="13330" max="13330" width="8.109375" style="2" customWidth="1"/>
    <col min="13331" max="13331" width="1" style="2" customWidth="1"/>
    <col min="13332" max="13332" width="8.44140625" style="2" bestFit="1" customWidth="1"/>
    <col min="13333" max="13568" width="9" style="2"/>
    <col min="13569" max="13569" width="1" style="2" customWidth="1"/>
    <col min="13570" max="13570" width="1.33203125" style="2" customWidth="1"/>
    <col min="13571" max="13571" width="14.77734375" style="2" customWidth="1"/>
    <col min="13572" max="13572" width="13.44140625" style="2" customWidth="1"/>
    <col min="13573" max="13573" width="8.21875" style="2" customWidth="1"/>
    <col min="13574" max="13574" width="7.109375" style="2" customWidth="1"/>
    <col min="13575" max="13576" width="1.21875" style="2" customWidth="1"/>
    <col min="13577" max="13577" width="12.109375" style="2" customWidth="1"/>
    <col min="13578" max="13578" width="7.6640625" style="2" customWidth="1"/>
    <col min="13579" max="13579" width="6.33203125" style="2" customWidth="1"/>
    <col min="13580" max="13580" width="7.88671875" style="2" customWidth="1"/>
    <col min="13581" max="13581" width="4.77734375" style="2" customWidth="1"/>
    <col min="13582" max="13582" width="3.44140625" style="2" customWidth="1"/>
    <col min="13583" max="13583" width="13.33203125" style="2" customWidth="1"/>
    <col min="13584" max="13584" width="9.77734375" style="2" customWidth="1"/>
    <col min="13585" max="13585" width="4.21875" style="2" customWidth="1"/>
    <col min="13586" max="13586" width="8.109375" style="2" customWidth="1"/>
    <col min="13587" max="13587" width="1" style="2" customWidth="1"/>
    <col min="13588" max="13588" width="8.44140625" style="2" bestFit="1" customWidth="1"/>
    <col min="13589" max="13824" width="9" style="2"/>
    <col min="13825" max="13825" width="1" style="2" customWidth="1"/>
    <col min="13826" max="13826" width="1.33203125" style="2" customWidth="1"/>
    <col min="13827" max="13827" width="14.77734375" style="2" customWidth="1"/>
    <col min="13828" max="13828" width="13.44140625" style="2" customWidth="1"/>
    <col min="13829" max="13829" width="8.21875" style="2" customWidth="1"/>
    <col min="13830" max="13830" width="7.109375" style="2" customWidth="1"/>
    <col min="13831" max="13832" width="1.21875" style="2" customWidth="1"/>
    <col min="13833" max="13833" width="12.109375" style="2" customWidth="1"/>
    <col min="13834" max="13834" width="7.6640625" style="2" customWidth="1"/>
    <col min="13835" max="13835" width="6.33203125" style="2" customWidth="1"/>
    <col min="13836" max="13836" width="7.88671875" style="2" customWidth="1"/>
    <col min="13837" max="13837" width="4.77734375" style="2" customWidth="1"/>
    <col min="13838" max="13838" width="3.44140625" style="2" customWidth="1"/>
    <col min="13839" max="13839" width="13.33203125" style="2" customWidth="1"/>
    <col min="13840" max="13840" width="9.77734375" style="2" customWidth="1"/>
    <col min="13841" max="13841" width="4.21875" style="2" customWidth="1"/>
    <col min="13842" max="13842" width="8.109375" style="2" customWidth="1"/>
    <col min="13843" max="13843" width="1" style="2" customWidth="1"/>
    <col min="13844" max="13844" width="8.44140625" style="2" bestFit="1" customWidth="1"/>
    <col min="13845" max="14080" width="9" style="2"/>
    <col min="14081" max="14081" width="1" style="2" customWidth="1"/>
    <col min="14082" max="14082" width="1.33203125" style="2" customWidth="1"/>
    <col min="14083" max="14083" width="14.77734375" style="2" customWidth="1"/>
    <col min="14084" max="14084" width="13.44140625" style="2" customWidth="1"/>
    <col min="14085" max="14085" width="8.21875" style="2" customWidth="1"/>
    <col min="14086" max="14086" width="7.109375" style="2" customWidth="1"/>
    <col min="14087" max="14088" width="1.21875" style="2" customWidth="1"/>
    <col min="14089" max="14089" width="12.109375" style="2" customWidth="1"/>
    <col min="14090" max="14090" width="7.6640625" style="2" customWidth="1"/>
    <col min="14091" max="14091" width="6.33203125" style="2" customWidth="1"/>
    <col min="14092" max="14092" width="7.88671875" style="2" customWidth="1"/>
    <col min="14093" max="14093" width="4.77734375" style="2" customWidth="1"/>
    <col min="14094" max="14094" width="3.44140625" style="2" customWidth="1"/>
    <col min="14095" max="14095" width="13.33203125" style="2" customWidth="1"/>
    <col min="14096" max="14096" width="9.77734375" style="2" customWidth="1"/>
    <col min="14097" max="14097" width="4.21875" style="2" customWidth="1"/>
    <col min="14098" max="14098" width="8.109375" style="2" customWidth="1"/>
    <col min="14099" max="14099" width="1" style="2" customWidth="1"/>
    <col min="14100" max="14100" width="8.44140625" style="2" bestFit="1" customWidth="1"/>
    <col min="14101" max="14336" width="9" style="2"/>
    <col min="14337" max="14337" width="1" style="2" customWidth="1"/>
    <col min="14338" max="14338" width="1.33203125" style="2" customWidth="1"/>
    <col min="14339" max="14339" width="14.77734375" style="2" customWidth="1"/>
    <col min="14340" max="14340" width="13.44140625" style="2" customWidth="1"/>
    <col min="14341" max="14341" width="8.21875" style="2" customWidth="1"/>
    <col min="14342" max="14342" width="7.109375" style="2" customWidth="1"/>
    <col min="14343" max="14344" width="1.21875" style="2" customWidth="1"/>
    <col min="14345" max="14345" width="12.109375" style="2" customWidth="1"/>
    <col min="14346" max="14346" width="7.6640625" style="2" customWidth="1"/>
    <col min="14347" max="14347" width="6.33203125" style="2" customWidth="1"/>
    <col min="14348" max="14348" width="7.88671875" style="2" customWidth="1"/>
    <col min="14349" max="14349" width="4.77734375" style="2" customWidth="1"/>
    <col min="14350" max="14350" width="3.44140625" style="2" customWidth="1"/>
    <col min="14351" max="14351" width="13.33203125" style="2" customWidth="1"/>
    <col min="14352" max="14352" width="9.77734375" style="2" customWidth="1"/>
    <col min="14353" max="14353" width="4.21875" style="2" customWidth="1"/>
    <col min="14354" max="14354" width="8.109375" style="2" customWidth="1"/>
    <col min="14355" max="14355" width="1" style="2" customWidth="1"/>
    <col min="14356" max="14356" width="8.44140625" style="2" bestFit="1" customWidth="1"/>
    <col min="14357" max="14592" width="9" style="2"/>
    <col min="14593" max="14593" width="1" style="2" customWidth="1"/>
    <col min="14594" max="14594" width="1.33203125" style="2" customWidth="1"/>
    <col min="14595" max="14595" width="14.77734375" style="2" customWidth="1"/>
    <col min="14596" max="14596" width="13.44140625" style="2" customWidth="1"/>
    <col min="14597" max="14597" width="8.21875" style="2" customWidth="1"/>
    <col min="14598" max="14598" width="7.109375" style="2" customWidth="1"/>
    <col min="14599" max="14600" width="1.21875" style="2" customWidth="1"/>
    <col min="14601" max="14601" width="12.109375" style="2" customWidth="1"/>
    <col min="14602" max="14602" width="7.6640625" style="2" customWidth="1"/>
    <col min="14603" max="14603" width="6.33203125" style="2" customWidth="1"/>
    <col min="14604" max="14604" width="7.88671875" style="2" customWidth="1"/>
    <col min="14605" max="14605" width="4.77734375" style="2" customWidth="1"/>
    <col min="14606" max="14606" width="3.44140625" style="2" customWidth="1"/>
    <col min="14607" max="14607" width="13.33203125" style="2" customWidth="1"/>
    <col min="14608" max="14608" width="9.77734375" style="2" customWidth="1"/>
    <col min="14609" max="14609" width="4.21875" style="2" customWidth="1"/>
    <col min="14610" max="14610" width="8.109375" style="2" customWidth="1"/>
    <col min="14611" max="14611" width="1" style="2" customWidth="1"/>
    <col min="14612" max="14612" width="8.44140625" style="2" bestFit="1" customWidth="1"/>
    <col min="14613" max="14848" width="9" style="2"/>
    <col min="14849" max="14849" width="1" style="2" customWidth="1"/>
    <col min="14850" max="14850" width="1.33203125" style="2" customWidth="1"/>
    <col min="14851" max="14851" width="14.77734375" style="2" customWidth="1"/>
    <col min="14852" max="14852" width="13.44140625" style="2" customWidth="1"/>
    <col min="14853" max="14853" width="8.21875" style="2" customWidth="1"/>
    <col min="14854" max="14854" width="7.109375" style="2" customWidth="1"/>
    <col min="14855" max="14856" width="1.21875" style="2" customWidth="1"/>
    <col min="14857" max="14857" width="12.109375" style="2" customWidth="1"/>
    <col min="14858" max="14858" width="7.6640625" style="2" customWidth="1"/>
    <col min="14859" max="14859" width="6.33203125" style="2" customWidth="1"/>
    <col min="14860" max="14860" width="7.88671875" style="2" customWidth="1"/>
    <col min="14861" max="14861" width="4.77734375" style="2" customWidth="1"/>
    <col min="14862" max="14862" width="3.44140625" style="2" customWidth="1"/>
    <col min="14863" max="14863" width="13.33203125" style="2" customWidth="1"/>
    <col min="14864" max="14864" width="9.77734375" style="2" customWidth="1"/>
    <col min="14865" max="14865" width="4.21875" style="2" customWidth="1"/>
    <col min="14866" max="14866" width="8.109375" style="2" customWidth="1"/>
    <col min="14867" max="14867" width="1" style="2" customWidth="1"/>
    <col min="14868" max="14868" width="8.44140625" style="2" bestFit="1" customWidth="1"/>
    <col min="14869" max="15104" width="9" style="2"/>
    <col min="15105" max="15105" width="1" style="2" customWidth="1"/>
    <col min="15106" max="15106" width="1.33203125" style="2" customWidth="1"/>
    <col min="15107" max="15107" width="14.77734375" style="2" customWidth="1"/>
    <col min="15108" max="15108" width="13.44140625" style="2" customWidth="1"/>
    <col min="15109" max="15109" width="8.21875" style="2" customWidth="1"/>
    <col min="15110" max="15110" width="7.109375" style="2" customWidth="1"/>
    <col min="15111" max="15112" width="1.21875" style="2" customWidth="1"/>
    <col min="15113" max="15113" width="12.109375" style="2" customWidth="1"/>
    <col min="15114" max="15114" width="7.6640625" style="2" customWidth="1"/>
    <col min="15115" max="15115" width="6.33203125" style="2" customWidth="1"/>
    <col min="15116" max="15116" width="7.88671875" style="2" customWidth="1"/>
    <col min="15117" max="15117" width="4.77734375" style="2" customWidth="1"/>
    <col min="15118" max="15118" width="3.44140625" style="2" customWidth="1"/>
    <col min="15119" max="15119" width="13.33203125" style="2" customWidth="1"/>
    <col min="15120" max="15120" width="9.77734375" style="2" customWidth="1"/>
    <col min="15121" max="15121" width="4.21875" style="2" customWidth="1"/>
    <col min="15122" max="15122" width="8.109375" style="2" customWidth="1"/>
    <col min="15123" max="15123" width="1" style="2" customWidth="1"/>
    <col min="15124" max="15124" width="8.44140625" style="2" bestFit="1" customWidth="1"/>
    <col min="15125" max="15360" width="9" style="2"/>
    <col min="15361" max="15361" width="1" style="2" customWidth="1"/>
    <col min="15362" max="15362" width="1.33203125" style="2" customWidth="1"/>
    <col min="15363" max="15363" width="14.77734375" style="2" customWidth="1"/>
    <col min="15364" max="15364" width="13.44140625" style="2" customWidth="1"/>
    <col min="15365" max="15365" width="8.21875" style="2" customWidth="1"/>
    <col min="15366" max="15366" width="7.109375" style="2" customWidth="1"/>
    <col min="15367" max="15368" width="1.21875" style="2" customWidth="1"/>
    <col min="15369" max="15369" width="12.109375" style="2" customWidth="1"/>
    <col min="15370" max="15370" width="7.6640625" style="2" customWidth="1"/>
    <col min="15371" max="15371" width="6.33203125" style="2" customWidth="1"/>
    <col min="15372" max="15372" width="7.88671875" style="2" customWidth="1"/>
    <col min="15373" max="15373" width="4.77734375" style="2" customWidth="1"/>
    <col min="15374" max="15374" width="3.44140625" style="2" customWidth="1"/>
    <col min="15375" max="15375" width="13.33203125" style="2" customWidth="1"/>
    <col min="15376" max="15376" width="9.77734375" style="2" customWidth="1"/>
    <col min="15377" max="15377" width="4.21875" style="2" customWidth="1"/>
    <col min="15378" max="15378" width="8.109375" style="2" customWidth="1"/>
    <col min="15379" max="15379" width="1" style="2" customWidth="1"/>
    <col min="15380" max="15380" width="8.44140625" style="2" bestFit="1" customWidth="1"/>
    <col min="15381" max="15616" width="9" style="2"/>
    <col min="15617" max="15617" width="1" style="2" customWidth="1"/>
    <col min="15618" max="15618" width="1.33203125" style="2" customWidth="1"/>
    <col min="15619" max="15619" width="14.77734375" style="2" customWidth="1"/>
    <col min="15620" max="15620" width="13.44140625" style="2" customWidth="1"/>
    <col min="15621" max="15621" width="8.21875" style="2" customWidth="1"/>
    <col min="15622" max="15622" width="7.109375" style="2" customWidth="1"/>
    <col min="15623" max="15624" width="1.21875" style="2" customWidth="1"/>
    <col min="15625" max="15625" width="12.109375" style="2" customWidth="1"/>
    <col min="15626" max="15626" width="7.6640625" style="2" customWidth="1"/>
    <col min="15627" max="15627" width="6.33203125" style="2" customWidth="1"/>
    <col min="15628" max="15628" width="7.88671875" style="2" customWidth="1"/>
    <col min="15629" max="15629" width="4.77734375" style="2" customWidth="1"/>
    <col min="15630" max="15630" width="3.44140625" style="2" customWidth="1"/>
    <col min="15631" max="15631" width="13.33203125" style="2" customWidth="1"/>
    <col min="15632" max="15632" width="9.77734375" style="2" customWidth="1"/>
    <col min="15633" max="15633" width="4.21875" style="2" customWidth="1"/>
    <col min="15634" max="15634" width="8.109375" style="2" customWidth="1"/>
    <col min="15635" max="15635" width="1" style="2" customWidth="1"/>
    <col min="15636" max="15636" width="8.44140625" style="2" bestFit="1" customWidth="1"/>
    <col min="15637" max="15872" width="9" style="2"/>
    <col min="15873" max="15873" width="1" style="2" customWidth="1"/>
    <col min="15874" max="15874" width="1.33203125" style="2" customWidth="1"/>
    <col min="15875" max="15875" width="14.77734375" style="2" customWidth="1"/>
    <col min="15876" max="15876" width="13.44140625" style="2" customWidth="1"/>
    <col min="15877" max="15877" width="8.21875" style="2" customWidth="1"/>
    <col min="15878" max="15878" width="7.109375" style="2" customWidth="1"/>
    <col min="15879" max="15880" width="1.21875" style="2" customWidth="1"/>
    <col min="15881" max="15881" width="12.109375" style="2" customWidth="1"/>
    <col min="15882" max="15882" width="7.6640625" style="2" customWidth="1"/>
    <col min="15883" max="15883" width="6.33203125" style="2" customWidth="1"/>
    <col min="15884" max="15884" width="7.88671875" style="2" customWidth="1"/>
    <col min="15885" max="15885" width="4.77734375" style="2" customWidth="1"/>
    <col min="15886" max="15886" width="3.44140625" style="2" customWidth="1"/>
    <col min="15887" max="15887" width="13.33203125" style="2" customWidth="1"/>
    <col min="15888" max="15888" width="9.77734375" style="2" customWidth="1"/>
    <col min="15889" max="15889" width="4.21875" style="2" customWidth="1"/>
    <col min="15890" max="15890" width="8.109375" style="2" customWidth="1"/>
    <col min="15891" max="15891" width="1" style="2" customWidth="1"/>
    <col min="15892" max="15892" width="8.44140625" style="2" bestFit="1" customWidth="1"/>
    <col min="15893" max="16128" width="9" style="2"/>
    <col min="16129" max="16129" width="1" style="2" customWidth="1"/>
    <col min="16130" max="16130" width="1.33203125" style="2" customWidth="1"/>
    <col min="16131" max="16131" width="14.77734375" style="2" customWidth="1"/>
    <col min="16132" max="16132" width="13.44140625" style="2" customWidth="1"/>
    <col min="16133" max="16133" width="8.21875" style="2" customWidth="1"/>
    <col min="16134" max="16134" width="7.109375" style="2" customWidth="1"/>
    <col min="16135" max="16136" width="1.21875" style="2" customWidth="1"/>
    <col min="16137" max="16137" width="12.109375" style="2" customWidth="1"/>
    <col min="16138" max="16138" width="7.6640625" style="2" customWidth="1"/>
    <col min="16139" max="16139" width="6.33203125" style="2" customWidth="1"/>
    <col min="16140" max="16140" width="7.88671875" style="2" customWidth="1"/>
    <col min="16141" max="16141" width="4.77734375" style="2" customWidth="1"/>
    <col min="16142" max="16142" width="3.44140625" style="2" customWidth="1"/>
    <col min="16143" max="16143" width="13.33203125" style="2" customWidth="1"/>
    <col min="16144" max="16144" width="9.77734375" style="2" customWidth="1"/>
    <col min="16145" max="16145" width="4.21875" style="2" customWidth="1"/>
    <col min="16146" max="16146" width="8.109375" style="2" customWidth="1"/>
    <col min="16147" max="16147" width="1" style="2" customWidth="1"/>
    <col min="16148" max="16148" width="8.44140625" style="2" bestFit="1" customWidth="1"/>
    <col min="16149" max="16384" width="9" style="2"/>
  </cols>
  <sheetData>
    <row r="1" spans="1:20" ht="24" customHeight="1" thickBot="1" x14ac:dyDescent="0.3">
      <c r="A1" s="55" t="s">
        <v>
0</v>
      </c>
      <c r="N1" s="140" t="s">
        <v>
1</v>
      </c>
      <c r="O1" s="141"/>
      <c r="P1" s="591" t="s">
        <v>
187</v>
      </c>
      <c r="Q1" s="592"/>
      <c r="R1" s="592"/>
      <c r="S1" s="7"/>
      <c r="T1" s="7"/>
    </row>
    <row r="2" spans="1:20" ht="6" customHeight="1" thickBot="1" x14ac:dyDescent="0.25">
      <c r="B2" s="141"/>
      <c r="C2" s="141"/>
      <c r="D2" s="141"/>
      <c r="E2" s="141"/>
      <c r="F2" s="141"/>
      <c r="G2" s="142"/>
      <c r="H2" s="142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7"/>
      <c r="T2" s="7"/>
    </row>
    <row r="3" spans="1:20" s="145" customFormat="1" ht="27" customHeight="1" x14ac:dyDescent="0.2">
      <c r="A3" s="143"/>
      <c r="B3" s="593" t="s">
        <v>
2</v>
      </c>
      <c r="C3" s="594"/>
      <c r="D3" s="594"/>
      <c r="E3" s="594"/>
      <c r="F3" s="595"/>
      <c r="G3" s="596" t="s">
        <v>
3</v>
      </c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8"/>
      <c r="S3" s="144"/>
      <c r="T3" s="144"/>
    </row>
    <row r="4" spans="1:20" ht="26.25" customHeight="1" x14ac:dyDescent="0.2">
      <c r="A4" s="146"/>
      <c r="B4" s="599" t="s">
        <v>
4</v>
      </c>
      <c r="C4" s="600"/>
      <c r="D4" s="147" t="s">
        <v>
5</v>
      </c>
      <c r="E4" s="147" t="s">
        <v>
6</v>
      </c>
      <c r="F4" s="148" t="s">
        <v>
7</v>
      </c>
      <c r="G4" s="601" t="s">
        <v>
4</v>
      </c>
      <c r="H4" s="602"/>
      <c r="I4" s="600"/>
      <c r="J4" s="603" t="s">
        <v>
5</v>
      </c>
      <c r="K4" s="604"/>
      <c r="L4" s="147" t="s">
        <v>
6</v>
      </c>
      <c r="M4" s="603" t="s">
        <v>
7</v>
      </c>
      <c r="N4" s="604"/>
      <c r="O4" s="147" t="s">
        <v>
8</v>
      </c>
      <c r="P4" s="605" t="s">
        <v>
9</v>
      </c>
      <c r="Q4" s="600"/>
      <c r="R4" s="149" t="s">
        <v>
10</v>
      </c>
      <c r="S4" s="150"/>
      <c r="T4" s="150"/>
    </row>
    <row r="5" spans="1:20" s="160" customFormat="1" ht="12" customHeight="1" x14ac:dyDescent="0.2">
      <c r="A5" s="151"/>
      <c r="B5" s="152"/>
      <c r="C5" s="153"/>
      <c r="D5" s="154" t="s">
        <v>
11</v>
      </c>
      <c r="E5" s="154" t="s">
        <v>
12</v>
      </c>
      <c r="F5" s="155" t="s">
        <v>
12</v>
      </c>
      <c r="G5" s="156"/>
      <c r="H5" s="153"/>
      <c r="I5" s="157"/>
      <c r="J5" s="579" t="s">
        <v>
13</v>
      </c>
      <c r="K5" s="580"/>
      <c r="L5" s="154" t="s">
        <v>
12</v>
      </c>
      <c r="M5" s="579" t="s">
        <v>
12</v>
      </c>
      <c r="N5" s="581"/>
      <c r="O5" s="154" t="s">
        <v>
11</v>
      </c>
      <c r="P5" s="579" t="s">
        <v>
13</v>
      </c>
      <c r="Q5" s="581"/>
      <c r="R5" s="158" t="s">
        <v>
12</v>
      </c>
      <c r="S5" s="159"/>
      <c r="T5" s="159"/>
    </row>
    <row r="6" spans="1:20" ht="21" customHeight="1" x14ac:dyDescent="0.2">
      <c r="A6" s="146"/>
      <c r="B6" s="582" t="s">
        <v>
14</v>
      </c>
      <c r="C6" s="583"/>
      <c r="D6" s="161">
        <v>
33054714</v>
      </c>
      <c r="E6" s="162">
        <f t="shared" ref="E6:E32" si="0">
ROUND(D6/$D$32*100,1)</f>
        <v>
25.2</v>
      </c>
      <c r="F6" s="163">
        <v>
2.8</v>
      </c>
      <c r="G6" s="584" t="s">
        <v>
15</v>
      </c>
      <c r="H6" s="585"/>
      <c r="I6" s="586"/>
      <c r="J6" s="587">
        <v>
21948025</v>
      </c>
      <c r="K6" s="588"/>
      <c r="L6" s="164">
        <f>
ROUND(J6/$J$32*100,1)</f>
        <v>
17.100000000000001</v>
      </c>
      <c r="M6" s="589">
        <v>
0.4</v>
      </c>
      <c r="N6" s="590"/>
      <c r="O6" s="161">
        <v>
18810300</v>
      </c>
      <c r="P6" s="587">
        <v>
18270529</v>
      </c>
      <c r="Q6" s="588"/>
      <c r="R6" s="165">
        <f>
ROUND(P6/$P$27*100,1)</f>
        <v>
24.8</v>
      </c>
      <c r="S6" s="55"/>
      <c r="T6" s="55"/>
    </row>
    <row r="7" spans="1:20" ht="21.9" customHeight="1" x14ac:dyDescent="0.2">
      <c r="A7" s="146"/>
      <c r="B7" s="606" t="s">
        <v>
16</v>
      </c>
      <c r="C7" s="607"/>
      <c r="D7" s="161">
        <v>
425942</v>
      </c>
      <c r="E7" s="166">
        <f t="shared" si="0"/>
        <v>
0.3</v>
      </c>
      <c r="F7" s="163">
        <v>
-0.7</v>
      </c>
      <c r="G7" s="167" t="s">
        <v>
17</v>
      </c>
      <c r="H7" s="608" t="s">
        <v>
18</v>
      </c>
      <c r="I7" s="609"/>
      <c r="J7" s="610">
        <v>
12903441</v>
      </c>
      <c r="K7" s="611"/>
      <c r="L7" s="164">
        <f t="shared" ref="L7:L29" si="1">
ROUND(J7/$J$32*100,1)</f>
        <v>
10.1</v>
      </c>
      <c r="M7" s="612">
        <v>
-1.4</v>
      </c>
      <c r="N7" s="613"/>
      <c r="O7" s="161">
        <v>
12275862</v>
      </c>
      <c r="P7" s="610">
        <v>
12274134</v>
      </c>
      <c r="Q7" s="611"/>
      <c r="R7" s="168">
        <f t="shared" ref="R7:R16" si="2">
ROUND(P7/$P$27*100,1)</f>
        <v>
16.7</v>
      </c>
      <c r="S7" s="55"/>
      <c r="T7" s="55"/>
    </row>
    <row r="8" spans="1:20" ht="21.9" customHeight="1" x14ac:dyDescent="0.2">
      <c r="A8" s="146"/>
      <c r="B8" s="606" t="s">
        <v>
19</v>
      </c>
      <c r="C8" s="607"/>
      <c r="D8" s="161">
        <v>
124604</v>
      </c>
      <c r="E8" s="166">
        <f t="shared" si="0"/>
        <v>
0.1</v>
      </c>
      <c r="F8" s="163">
        <v>
7</v>
      </c>
      <c r="G8" s="169"/>
      <c r="H8" s="608" t="s">
        <v>
20</v>
      </c>
      <c r="I8" s="614"/>
      <c r="J8" s="610">
        <v>
1805294</v>
      </c>
      <c r="K8" s="611"/>
      <c r="L8" s="164">
        <f t="shared" si="1"/>
        <v>
1.4</v>
      </c>
      <c r="M8" s="612">
        <v>
28.9</v>
      </c>
      <c r="N8" s="613"/>
      <c r="O8" s="161">
        <v>
1805294</v>
      </c>
      <c r="P8" s="610">
        <v>
1290807</v>
      </c>
      <c r="Q8" s="611"/>
      <c r="R8" s="168">
        <f t="shared" si="2"/>
        <v>
1.8</v>
      </c>
      <c r="S8" s="55"/>
      <c r="T8" s="55"/>
    </row>
    <row r="9" spans="1:20" ht="21.9" customHeight="1" x14ac:dyDescent="0.2">
      <c r="A9" s="146"/>
      <c r="B9" s="606" t="s">
        <v>
21</v>
      </c>
      <c r="C9" s="607"/>
      <c r="D9" s="161">
        <v>
415624</v>
      </c>
      <c r="E9" s="166">
        <f t="shared" si="0"/>
        <v>
0.3</v>
      </c>
      <c r="F9" s="163">
        <v>
-13.4</v>
      </c>
      <c r="G9" s="601" t="s">
        <v>
22</v>
      </c>
      <c r="H9" s="602"/>
      <c r="I9" s="600"/>
      <c r="J9" s="610">
        <v>
34100661</v>
      </c>
      <c r="K9" s="611"/>
      <c r="L9" s="164">
        <f t="shared" si="1"/>
        <v>
26.6</v>
      </c>
      <c r="M9" s="612">
        <v>
1.8</v>
      </c>
      <c r="N9" s="613"/>
      <c r="O9" s="161">
        <v>
11909381</v>
      </c>
      <c r="P9" s="610">
        <v>
11909381</v>
      </c>
      <c r="Q9" s="611"/>
      <c r="R9" s="168">
        <f t="shared" si="2"/>
        <v>
16.2</v>
      </c>
      <c r="S9" s="55"/>
      <c r="T9" s="55"/>
    </row>
    <row r="10" spans="1:20" ht="28.5" customHeight="1" x14ac:dyDescent="0.2">
      <c r="A10" s="146"/>
      <c r="B10" s="606" t="s">
        <v>
188</v>
      </c>
      <c r="C10" s="607"/>
      <c r="D10" s="161">
        <v>
340175</v>
      </c>
      <c r="E10" s="166">
        <f t="shared" si="0"/>
        <v>
0.3</v>
      </c>
      <c r="F10" s="163">
        <v>
-29.3</v>
      </c>
      <c r="G10" s="601" t="s">
        <v>
23</v>
      </c>
      <c r="H10" s="602"/>
      <c r="I10" s="600"/>
      <c r="J10" s="610">
        <v>
3796697</v>
      </c>
      <c r="K10" s="611"/>
      <c r="L10" s="164">
        <f t="shared" si="1"/>
        <v>
3</v>
      </c>
      <c r="M10" s="612">
        <v>
35.799999999999997</v>
      </c>
      <c r="N10" s="613"/>
      <c r="O10" s="161">
        <v>
3796697</v>
      </c>
      <c r="P10" s="610">
        <v>
3796697</v>
      </c>
      <c r="Q10" s="611"/>
      <c r="R10" s="168">
        <f t="shared" si="2"/>
        <v>
5.2</v>
      </c>
      <c r="S10" s="55"/>
      <c r="T10" s="55"/>
    </row>
    <row r="11" spans="1:20" ht="21.9" customHeight="1" x14ac:dyDescent="0.2">
      <c r="A11" s="146"/>
      <c r="B11" s="615" t="s">
        <v>
24</v>
      </c>
      <c r="C11" s="616"/>
      <c r="D11" s="161">
        <v>
6549051</v>
      </c>
      <c r="E11" s="166">
        <f t="shared" si="0"/>
        <v>
5</v>
      </c>
      <c r="F11" s="163">
        <v>
-14.7</v>
      </c>
      <c r="G11" s="170"/>
      <c r="H11" s="617" t="s">
        <v>
189</v>
      </c>
      <c r="I11" s="614"/>
      <c r="J11" s="610">
        <f>
J10-J12</f>
        <v>
3796689</v>
      </c>
      <c r="K11" s="611"/>
      <c r="L11" s="164">
        <f t="shared" si="1"/>
        <v>
3</v>
      </c>
      <c r="M11" s="612">
        <v>
35.799999999999997</v>
      </c>
      <c r="N11" s="613"/>
      <c r="O11" s="161">
        <v>
3796689</v>
      </c>
      <c r="P11" s="610">
        <v>
3796689</v>
      </c>
      <c r="Q11" s="611"/>
      <c r="R11" s="168">
        <f t="shared" si="2"/>
        <v>
5.2</v>
      </c>
      <c r="S11" s="55"/>
      <c r="T11" s="55"/>
    </row>
    <row r="12" spans="1:20" ht="21.9" customHeight="1" x14ac:dyDescent="0.2">
      <c r="A12" s="146"/>
      <c r="B12" s="618" t="s">
        <v>
190</v>
      </c>
      <c r="C12" s="619"/>
      <c r="D12" s="161">
        <v>
0</v>
      </c>
      <c r="E12" s="171">
        <f t="shared" si="0"/>
        <v>
0</v>
      </c>
      <c r="F12" s="163" t="s">
        <v>
191</v>
      </c>
      <c r="G12" s="169" t="s">
        <v>
17</v>
      </c>
      <c r="H12" s="617" t="s">
        <v>
192</v>
      </c>
      <c r="I12" s="614"/>
      <c r="J12" s="610">
        <v>
8</v>
      </c>
      <c r="K12" s="611"/>
      <c r="L12" s="164">
        <f t="shared" si="1"/>
        <v>
0</v>
      </c>
      <c r="M12" s="612">
        <v>
-68</v>
      </c>
      <c r="N12" s="613"/>
      <c r="O12" s="161">
        <v>
8</v>
      </c>
      <c r="P12" s="610">
        <v>
8</v>
      </c>
      <c r="Q12" s="611"/>
      <c r="R12" s="168">
        <f t="shared" si="2"/>
        <v>
0</v>
      </c>
      <c r="S12" s="55"/>
      <c r="T12" s="55"/>
    </row>
    <row r="13" spans="1:20" ht="21.9" customHeight="1" x14ac:dyDescent="0.2">
      <c r="A13" s="146"/>
      <c r="B13" s="620" t="s">
        <v>
193</v>
      </c>
      <c r="C13" s="621"/>
      <c r="D13" s="161">
        <v>
253075</v>
      </c>
      <c r="E13" s="172">
        <f t="shared" si="0"/>
        <v>
0.2</v>
      </c>
      <c r="F13" s="163">
        <v>
3.3</v>
      </c>
      <c r="G13" s="601" t="s">
        <v>
25</v>
      </c>
      <c r="H13" s="602"/>
      <c r="I13" s="600"/>
      <c r="J13" s="610">
        <f>
J6+J9+J10</f>
        <v>
59845383</v>
      </c>
      <c r="K13" s="611"/>
      <c r="L13" s="164">
        <f t="shared" si="1"/>
        <v>
46.6</v>
      </c>
      <c r="M13" s="612">
        <v>
2.9</v>
      </c>
      <c r="N13" s="613"/>
      <c r="O13" s="173">
        <f>
O6+O9+O10</f>
        <v>
34516378</v>
      </c>
      <c r="P13" s="610">
        <f>
P6+P9+P10</f>
        <v>
33976607</v>
      </c>
      <c r="Q13" s="611"/>
      <c r="R13" s="168">
        <f t="shared" si="2"/>
        <v>
46.2</v>
      </c>
      <c r="S13" s="55"/>
      <c r="T13" s="55"/>
    </row>
    <row r="14" spans="1:20" ht="21.9" customHeight="1" x14ac:dyDescent="0.2">
      <c r="A14" s="146"/>
      <c r="B14" s="622" t="s">
        <v>
194</v>
      </c>
      <c r="C14" s="623"/>
      <c r="D14" s="161">
        <v>
107514</v>
      </c>
      <c r="E14" s="171">
        <f t="shared" si="0"/>
        <v>
0.1</v>
      </c>
      <c r="F14" s="163">
        <v>
13.8</v>
      </c>
      <c r="G14" s="601" t="s">
        <v>
26</v>
      </c>
      <c r="H14" s="624"/>
      <c r="I14" s="604"/>
      <c r="J14" s="610">
        <v>
19725057</v>
      </c>
      <c r="K14" s="611"/>
      <c r="L14" s="164">
        <f t="shared" si="1"/>
        <v>
15.4</v>
      </c>
      <c r="M14" s="612">
        <v>
4.5</v>
      </c>
      <c r="N14" s="613"/>
      <c r="O14" s="161">
        <v>
16378962</v>
      </c>
      <c r="P14" s="610">
        <v>
14887100</v>
      </c>
      <c r="Q14" s="611"/>
      <c r="R14" s="174">
        <f t="shared" si="2"/>
        <v>
20.2</v>
      </c>
      <c r="S14" s="55"/>
      <c r="T14" s="55"/>
    </row>
    <row r="15" spans="1:20" ht="21.9" customHeight="1" x14ac:dyDescent="0.2">
      <c r="A15" s="146"/>
      <c r="B15" s="606" t="s">
        <v>
195</v>
      </c>
      <c r="C15" s="607"/>
      <c r="D15" s="161">
        <v>
32664959</v>
      </c>
      <c r="E15" s="166">
        <f t="shared" si="0"/>
        <v>
24.9</v>
      </c>
      <c r="F15" s="163">
        <v>
13.4</v>
      </c>
      <c r="G15" s="601" t="s">
        <v>
27</v>
      </c>
      <c r="H15" s="624"/>
      <c r="I15" s="604"/>
      <c r="J15" s="610">
        <v>
611371</v>
      </c>
      <c r="K15" s="611"/>
      <c r="L15" s="164">
        <f t="shared" si="1"/>
        <v>
0.5</v>
      </c>
      <c r="M15" s="612">
        <v>
2.1</v>
      </c>
      <c r="N15" s="613"/>
      <c r="O15" s="161">
        <v>
588173</v>
      </c>
      <c r="P15" s="610">
        <v>
538235</v>
      </c>
      <c r="Q15" s="611"/>
      <c r="R15" s="168">
        <f t="shared" si="2"/>
        <v>
0.7</v>
      </c>
      <c r="S15" s="55"/>
      <c r="T15" s="55"/>
    </row>
    <row r="16" spans="1:20" ht="21.9" customHeight="1" x14ac:dyDescent="0.2">
      <c r="A16" s="146"/>
      <c r="B16" s="175"/>
      <c r="C16" s="176" t="s">
        <v>
28</v>
      </c>
      <c r="D16" s="161">
        <v>
31136323</v>
      </c>
      <c r="E16" s="166">
        <f t="shared" si="0"/>
        <v>
23.7</v>
      </c>
      <c r="F16" s="163">
        <v>
12.1</v>
      </c>
      <c r="G16" s="601" t="s">
        <v>
29</v>
      </c>
      <c r="H16" s="624"/>
      <c r="I16" s="604"/>
      <c r="J16" s="610">
        <v>
6585758</v>
      </c>
      <c r="K16" s="611"/>
      <c r="L16" s="164">
        <f t="shared" si="1"/>
        <v>
5.0999999999999996</v>
      </c>
      <c r="M16" s="612">
        <v>
4.5999999999999996</v>
      </c>
      <c r="N16" s="613"/>
      <c r="O16" s="161">
        <v>
4351768</v>
      </c>
      <c r="P16" s="610">
        <v>
3634358</v>
      </c>
      <c r="Q16" s="611"/>
      <c r="R16" s="168">
        <f t="shared" si="2"/>
        <v>
4.9000000000000004</v>
      </c>
      <c r="S16" s="55"/>
      <c r="T16" s="55"/>
    </row>
    <row r="17" spans="1:21" ht="21.9" customHeight="1" x14ac:dyDescent="0.2">
      <c r="A17" s="146"/>
      <c r="B17" s="177"/>
      <c r="C17" s="176" t="s">
        <v>
30</v>
      </c>
      <c r="D17" s="161">
        <v>
1528636</v>
      </c>
      <c r="E17" s="166">
        <f t="shared" si="0"/>
        <v>
1.2</v>
      </c>
      <c r="F17" s="163">
        <v>
50.9</v>
      </c>
      <c r="G17" s="601" t="s">
        <v>
31</v>
      </c>
      <c r="H17" s="624"/>
      <c r="I17" s="604"/>
      <c r="J17" s="610">
        <v>
13658005</v>
      </c>
      <c r="K17" s="611"/>
      <c r="L17" s="164">
        <f t="shared" si="1"/>
        <v>
10.6</v>
      </c>
      <c r="M17" s="612">
        <v>
155.5</v>
      </c>
      <c r="N17" s="613"/>
      <c r="O17" s="161">
        <v>
13188331</v>
      </c>
      <c r="P17" s="625"/>
      <c r="Q17" s="626"/>
      <c r="R17" s="627"/>
      <c r="S17" s="55"/>
      <c r="T17" s="55"/>
    </row>
    <row r="18" spans="1:21" ht="28.5" customHeight="1" x14ac:dyDescent="0.2">
      <c r="A18" s="146"/>
      <c r="B18" s="615" t="s">
        <v>
196</v>
      </c>
      <c r="C18" s="616"/>
      <c r="D18" s="161">
        <v>
24367</v>
      </c>
      <c r="E18" s="166">
        <f t="shared" si="0"/>
        <v>
0</v>
      </c>
      <c r="F18" s="163">
        <v>
1.5</v>
      </c>
      <c r="G18" s="601" t="s">
        <v>
32</v>
      </c>
      <c r="H18" s="624"/>
      <c r="I18" s="604"/>
      <c r="J18" s="610">
        <v>
0</v>
      </c>
      <c r="K18" s="611"/>
      <c r="L18" s="164">
        <f t="shared" si="1"/>
        <v>
0</v>
      </c>
      <c r="M18" s="612" t="s">
        <v>
183</v>
      </c>
      <c r="N18" s="613"/>
      <c r="O18" s="161">
        <v>
0</v>
      </c>
      <c r="P18" s="628"/>
      <c r="Q18" s="629"/>
      <c r="R18" s="630"/>
      <c r="S18" s="55"/>
      <c r="T18" s="55"/>
    </row>
    <row r="19" spans="1:21" ht="21.9" customHeight="1" x14ac:dyDescent="0.2">
      <c r="A19" s="178" t="s">
        <v>
33</v>
      </c>
      <c r="B19" s="606" t="s">
        <v>
34</v>
      </c>
      <c r="C19" s="607"/>
      <c r="D19" s="173">
        <f>
SUM(D6:D15)+D18</f>
        <v>
73960025</v>
      </c>
      <c r="E19" s="166">
        <f t="shared" si="0"/>
        <v>
56.3</v>
      </c>
      <c r="F19" s="163">
        <v>
4.9000000000000004</v>
      </c>
      <c r="G19" s="601" t="s">
        <v>
35</v>
      </c>
      <c r="H19" s="624"/>
      <c r="I19" s="604"/>
      <c r="J19" s="610">
        <v>
178852</v>
      </c>
      <c r="K19" s="611"/>
      <c r="L19" s="164">
        <f t="shared" si="1"/>
        <v>
0.1</v>
      </c>
      <c r="M19" s="612">
        <v>
273.8</v>
      </c>
      <c r="N19" s="613"/>
      <c r="O19" s="161">
        <v>
108589</v>
      </c>
      <c r="P19" s="610">
        <v>
1398</v>
      </c>
      <c r="Q19" s="611"/>
      <c r="R19" s="168">
        <f>
ROUND(P19/$P$27*100,1)</f>
        <v>
0</v>
      </c>
      <c r="S19" s="55"/>
      <c r="T19" s="55"/>
    </row>
    <row r="20" spans="1:21" ht="21.9" customHeight="1" x14ac:dyDescent="0.2">
      <c r="A20" s="146"/>
      <c r="B20" s="606" t="s">
        <v>
36</v>
      </c>
      <c r="C20" s="607"/>
      <c r="D20" s="161">
        <v>
1513418</v>
      </c>
      <c r="E20" s="171">
        <f t="shared" si="0"/>
        <v>
1.2</v>
      </c>
      <c r="F20" s="163">
        <v>
11.4</v>
      </c>
      <c r="G20" s="601" t="s">
        <v>
37</v>
      </c>
      <c r="H20" s="624"/>
      <c r="I20" s="604"/>
      <c r="J20" s="610">
        <v>
10606916</v>
      </c>
      <c r="K20" s="611"/>
      <c r="L20" s="164">
        <f t="shared" si="1"/>
        <v>
8.3000000000000007</v>
      </c>
      <c r="M20" s="612">
        <v>
-7.4</v>
      </c>
      <c r="N20" s="613"/>
      <c r="O20" s="161">
        <v>
8941183</v>
      </c>
      <c r="P20" s="610">
        <v>
6755185</v>
      </c>
      <c r="Q20" s="611"/>
      <c r="R20" s="168">
        <f>
ROUND(P20/$P$27*100,1)</f>
        <v>
9.1999999999999993</v>
      </c>
      <c r="S20" s="55"/>
      <c r="T20" s="55"/>
    </row>
    <row r="21" spans="1:21" ht="21.9" customHeight="1" x14ac:dyDescent="0.2">
      <c r="A21" s="146"/>
      <c r="B21" s="606" t="s">
        <v>
38</v>
      </c>
      <c r="C21" s="607"/>
      <c r="D21" s="161">
        <v>
2696838</v>
      </c>
      <c r="E21" s="166">
        <f t="shared" si="0"/>
        <v>
2.1</v>
      </c>
      <c r="F21" s="163">
        <v>
-2.9</v>
      </c>
      <c r="G21" s="601" t="s">
        <v>
39</v>
      </c>
      <c r="H21" s="624"/>
      <c r="I21" s="604"/>
      <c r="J21" s="610">
        <v>
0</v>
      </c>
      <c r="K21" s="611"/>
      <c r="L21" s="164">
        <f>
ROUND(J21/$J$32*100,1)</f>
        <v>
0</v>
      </c>
      <c r="M21" s="612" t="s">
        <v>
125</v>
      </c>
      <c r="N21" s="613"/>
      <c r="O21" s="161">
        <v>
0</v>
      </c>
      <c r="P21" s="610">
        <v>
0</v>
      </c>
      <c r="Q21" s="611"/>
      <c r="R21" s="168">
        <f>
ROUND(P21/$P$27*100,1)</f>
        <v>
0</v>
      </c>
      <c r="S21" s="55"/>
      <c r="T21" s="55"/>
    </row>
    <row r="22" spans="1:21" ht="21.9" customHeight="1" x14ac:dyDescent="0.2">
      <c r="A22" s="146"/>
      <c r="B22" s="606" t="s">
        <v>
40</v>
      </c>
      <c r="C22" s="607"/>
      <c r="D22" s="161">
        <v>
625335</v>
      </c>
      <c r="E22" s="166">
        <f t="shared" si="0"/>
        <v>
0.5</v>
      </c>
      <c r="F22" s="163">
        <v>
0.5</v>
      </c>
      <c r="G22" s="601" t="s">
        <v>
41</v>
      </c>
      <c r="H22" s="624"/>
      <c r="I22" s="604"/>
      <c r="J22" s="610">
        <f>
SUM(J14:K21)</f>
        <v>
51365959</v>
      </c>
      <c r="K22" s="611"/>
      <c r="L22" s="164">
        <f t="shared" si="1"/>
        <v>
40</v>
      </c>
      <c r="M22" s="612">
        <v>
20.5</v>
      </c>
      <c r="N22" s="613"/>
      <c r="O22" s="179">
        <f>
SUM(O14:O21)</f>
        <v>
43557006</v>
      </c>
      <c r="P22" s="610">
        <f>
SUM(P14:Q21)</f>
        <v>
25816276</v>
      </c>
      <c r="Q22" s="611"/>
      <c r="R22" s="168">
        <f>
ROUND(P22/$P$27*100,1)</f>
        <v>
35.1</v>
      </c>
      <c r="S22" s="55"/>
      <c r="T22" s="55"/>
    </row>
    <row r="23" spans="1:21" ht="21.9" customHeight="1" x14ac:dyDescent="0.2">
      <c r="A23" s="146"/>
      <c r="B23" s="606" t="s">
        <v>
42</v>
      </c>
      <c r="C23" s="607"/>
      <c r="D23" s="161">
        <v>
21091234</v>
      </c>
      <c r="E23" s="166">
        <f t="shared" si="0"/>
        <v>
16.100000000000001</v>
      </c>
      <c r="F23" s="163">
        <v>
1.9</v>
      </c>
      <c r="G23" s="601" t="s">
        <v>
43</v>
      </c>
      <c r="H23" s="624"/>
      <c r="I23" s="604"/>
      <c r="J23" s="610">
        <v>
17080505</v>
      </c>
      <c r="K23" s="611"/>
      <c r="L23" s="164">
        <f t="shared" si="1"/>
        <v>
13.3</v>
      </c>
      <c r="M23" s="612">
        <v>
18.8</v>
      </c>
      <c r="N23" s="613"/>
      <c r="O23" s="161">
        <v>
7881684</v>
      </c>
      <c r="P23" s="180" t="s">
        <v>
197</v>
      </c>
      <c r="Q23" s="181"/>
      <c r="R23" s="182"/>
      <c r="S23" s="55"/>
      <c r="T23" s="55"/>
    </row>
    <row r="24" spans="1:21" ht="21.9" customHeight="1" x14ac:dyDescent="0.2">
      <c r="A24" s="146"/>
      <c r="B24" s="606" t="s">
        <v>
44</v>
      </c>
      <c r="C24" s="607"/>
      <c r="D24" s="161">
        <v>
9921061</v>
      </c>
      <c r="E24" s="166">
        <f t="shared" si="0"/>
        <v>
7.6</v>
      </c>
      <c r="F24" s="163">
        <v>
3.6</v>
      </c>
      <c r="G24" s="167"/>
      <c r="H24" s="183"/>
      <c r="I24" s="184" t="s">
        <v>
45</v>
      </c>
      <c r="J24" s="610">
        <v>
4460144</v>
      </c>
      <c r="K24" s="611"/>
      <c r="L24" s="164">
        <f t="shared" si="1"/>
        <v>
3.5</v>
      </c>
      <c r="M24" s="612">
        <v>
-13.7</v>
      </c>
      <c r="N24" s="613"/>
      <c r="O24" s="161">
        <v>
1645801</v>
      </c>
      <c r="P24" s="185" t="s">
        <v>
46</v>
      </c>
      <c r="Q24" s="186"/>
      <c r="R24" s="146"/>
      <c r="S24" s="55"/>
      <c r="T24" s="55"/>
    </row>
    <row r="25" spans="1:21" ht="21.9" customHeight="1" x14ac:dyDescent="0.2">
      <c r="A25" s="146"/>
      <c r="B25" s="606" t="s">
        <v>
47</v>
      </c>
      <c r="C25" s="607"/>
      <c r="D25" s="161">
        <v>
524474</v>
      </c>
      <c r="E25" s="166">
        <f t="shared" si="0"/>
        <v>
0.4</v>
      </c>
      <c r="F25" s="163">
        <v>
27.8</v>
      </c>
      <c r="G25" s="187"/>
      <c r="H25" s="188"/>
      <c r="I25" s="189" t="s">
        <v>
48</v>
      </c>
      <c r="J25" s="610">
        <v>
12620361</v>
      </c>
      <c r="K25" s="611"/>
      <c r="L25" s="164">
        <f t="shared" si="1"/>
        <v>
9.8000000000000007</v>
      </c>
      <c r="M25" s="612">
        <v>
37</v>
      </c>
      <c r="N25" s="613"/>
      <c r="O25" s="161">
        <v>
6235883</v>
      </c>
      <c r="P25" s="631">
        <v>
59792883</v>
      </c>
      <c r="Q25" s="632"/>
      <c r="R25" s="146" t="s">
        <v>
11</v>
      </c>
      <c r="S25" s="55"/>
      <c r="T25" s="55"/>
    </row>
    <row r="26" spans="1:21" ht="21.9" customHeight="1" x14ac:dyDescent="0.2">
      <c r="A26" s="146"/>
      <c r="B26" s="606" t="s">
        <v>
49</v>
      </c>
      <c r="C26" s="607"/>
      <c r="D26" s="161">
        <v>
305110</v>
      </c>
      <c r="E26" s="166">
        <f t="shared" si="0"/>
        <v>
0.2</v>
      </c>
      <c r="F26" s="163">
        <v>
167.3</v>
      </c>
      <c r="G26" s="190"/>
      <c r="H26" s="191" t="s">
        <v>
50</v>
      </c>
      <c r="I26" s="192"/>
      <c r="J26" s="610">
        <v>
302014</v>
      </c>
      <c r="K26" s="611"/>
      <c r="L26" s="164">
        <f t="shared" si="1"/>
        <v>
0.2</v>
      </c>
      <c r="M26" s="612">
        <v>
18.8</v>
      </c>
      <c r="N26" s="613"/>
      <c r="O26" s="161">
        <v>
302014</v>
      </c>
      <c r="P26" s="193" t="s">
        <v>
51</v>
      </c>
      <c r="Q26" s="7"/>
      <c r="R26" s="146"/>
      <c r="S26" s="55"/>
      <c r="T26" s="55"/>
      <c r="U26" s="1"/>
    </row>
    <row r="27" spans="1:21" ht="21.9" customHeight="1" x14ac:dyDescent="0.2">
      <c r="A27" s="146"/>
      <c r="B27" s="606" t="s">
        <v>
52</v>
      </c>
      <c r="C27" s="607"/>
      <c r="D27" s="161">
        <v>
16410333</v>
      </c>
      <c r="E27" s="172">
        <f t="shared" si="0"/>
        <v>
12.5</v>
      </c>
      <c r="F27" s="163">
        <v>
168.1</v>
      </c>
      <c r="G27" s="601" t="s">
        <v>
53</v>
      </c>
      <c r="H27" s="624"/>
      <c r="I27" s="604"/>
      <c r="J27" s="610">
        <v>
0</v>
      </c>
      <c r="K27" s="611"/>
      <c r="L27" s="164">
        <f t="shared" si="1"/>
        <v>
0</v>
      </c>
      <c r="M27" s="612" t="s">
        <v>
125</v>
      </c>
      <c r="N27" s="613"/>
      <c r="O27" s="161">
        <v>
0</v>
      </c>
      <c r="P27" s="631">
        <v>
73603590</v>
      </c>
      <c r="Q27" s="632"/>
      <c r="R27" s="146" t="s">
        <v>
11</v>
      </c>
      <c r="S27" s="55"/>
      <c r="T27" s="55"/>
      <c r="U27" s="194"/>
    </row>
    <row r="28" spans="1:21" ht="21.9" customHeight="1" x14ac:dyDescent="0.2">
      <c r="A28" s="146"/>
      <c r="B28" s="606" t="s">
        <v>
54</v>
      </c>
      <c r="C28" s="607"/>
      <c r="D28" s="161">
        <v>
243499</v>
      </c>
      <c r="E28" s="166">
        <f t="shared" si="0"/>
        <v>
0.2</v>
      </c>
      <c r="F28" s="163">
        <v>
76.400000000000006</v>
      </c>
      <c r="G28" s="601" t="s">
        <v>
55</v>
      </c>
      <c r="H28" s="602"/>
      <c r="I28" s="600"/>
      <c r="J28" s="610">
        <v>
0</v>
      </c>
      <c r="K28" s="611"/>
      <c r="L28" s="164">
        <f t="shared" si="1"/>
        <v>
0</v>
      </c>
      <c r="M28" s="612" t="s">
        <v>
125</v>
      </c>
      <c r="N28" s="613"/>
      <c r="O28" s="161">
        <v>
0</v>
      </c>
      <c r="P28" s="195"/>
      <c r="Q28" s="7"/>
      <c r="R28" s="196"/>
      <c r="S28" s="55"/>
      <c r="T28" s="55"/>
      <c r="U28" s="186"/>
    </row>
    <row r="29" spans="1:21" ht="21.9" customHeight="1" x14ac:dyDescent="0.2">
      <c r="A29" s="146"/>
      <c r="B29" s="606" t="s">
        <v>
56</v>
      </c>
      <c r="C29" s="607"/>
      <c r="D29" s="161">
        <v>
3636370</v>
      </c>
      <c r="E29" s="166">
        <f t="shared" si="0"/>
        <v>
2.8</v>
      </c>
      <c r="F29" s="163">
        <v>
5.0999999999999996</v>
      </c>
      <c r="G29" s="601" t="s">
        <v>
57</v>
      </c>
      <c r="H29" s="602"/>
      <c r="I29" s="600"/>
      <c r="J29" s="610">
        <f>
J23+J27+J28</f>
        <v>
17080505</v>
      </c>
      <c r="K29" s="611"/>
      <c r="L29" s="164">
        <f t="shared" si="1"/>
        <v>
13.3</v>
      </c>
      <c r="M29" s="612">
        <v>
18.8</v>
      </c>
      <c r="N29" s="613"/>
      <c r="O29" s="179">
        <f>
O23+O27+O28</f>
        <v>
7881684</v>
      </c>
      <c r="P29" s="631"/>
      <c r="Q29" s="632"/>
      <c r="R29" s="146"/>
      <c r="S29" s="55"/>
      <c r="T29" s="55"/>
      <c r="U29" s="186"/>
    </row>
    <row r="30" spans="1:21" ht="21.9" customHeight="1" x14ac:dyDescent="0.2">
      <c r="A30" s="146"/>
      <c r="B30" s="606" t="s">
        <v>
58</v>
      </c>
      <c r="C30" s="607"/>
      <c r="D30" s="161">
        <v>
399700</v>
      </c>
      <c r="E30" s="166">
        <f t="shared" si="0"/>
        <v>
0.3</v>
      </c>
      <c r="F30" s="163">
        <v>
-81.8</v>
      </c>
      <c r="G30" s="2"/>
      <c r="H30" s="2"/>
      <c r="M30" s="197"/>
      <c r="N30" s="197"/>
      <c r="O30" s="198"/>
      <c r="P30" s="199"/>
      <c r="R30" s="146"/>
      <c r="S30" s="55"/>
      <c r="T30" s="55"/>
      <c r="U30" s="200"/>
    </row>
    <row r="31" spans="1:21" ht="21.9" customHeight="1" x14ac:dyDescent="0.2">
      <c r="A31" s="146"/>
      <c r="B31" s="606" t="s">
        <v>
59</v>
      </c>
      <c r="C31" s="623"/>
      <c r="D31" s="161">
        <f>
SUM(D20:D30)</f>
        <v>
57367372</v>
      </c>
      <c r="E31" s="172">
        <f t="shared" si="0"/>
        <v>
43.7</v>
      </c>
      <c r="F31" s="163">
        <v>
20.9</v>
      </c>
      <c r="G31" s="2"/>
      <c r="H31" s="2"/>
      <c r="M31" s="197"/>
      <c r="N31" s="197"/>
      <c r="O31" s="201"/>
      <c r="P31" s="631"/>
      <c r="Q31" s="633"/>
      <c r="R31" s="146"/>
      <c r="S31" s="55"/>
      <c r="T31" s="55"/>
    </row>
    <row r="32" spans="1:21" ht="21.9" customHeight="1" thickBot="1" x14ac:dyDescent="0.25">
      <c r="A32" s="146"/>
      <c r="B32" s="634" t="s">
        <v>
60</v>
      </c>
      <c r="C32" s="635"/>
      <c r="D32" s="202">
        <f>
D19+D31</f>
        <v>
131327397</v>
      </c>
      <c r="E32" s="203">
        <f t="shared" si="0"/>
        <v>
100</v>
      </c>
      <c r="F32" s="163">
        <v>
11.3</v>
      </c>
      <c r="G32" s="636" t="s">
        <v>
60</v>
      </c>
      <c r="H32" s="637"/>
      <c r="I32" s="638"/>
      <c r="J32" s="639">
        <f>
J13+J22+J29</f>
        <v>
128291847</v>
      </c>
      <c r="K32" s="640"/>
      <c r="L32" s="204">
        <f>
ROUND(J32/$J$32*100,1)</f>
        <v>
100</v>
      </c>
      <c r="M32" s="641">
        <v>
11.4</v>
      </c>
      <c r="N32" s="642"/>
      <c r="O32" s="205">
        <f>
O13+O22+O29</f>
        <v>
85955068</v>
      </c>
      <c r="P32" s="643"/>
      <c r="Q32" s="644"/>
      <c r="R32" s="206"/>
      <c r="S32" s="207"/>
      <c r="T32" s="55"/>
    </row>
    <row r="33" spans="1:20" ht="12.75" customHeight="1" thickBot="1" x14ac:dyDescent="0.25">
      <c r="A33" s="79"/>
      <c r="B33" s="208"/>
      <c r="C33" s="209"/>
      <c r="D33" s="210"/>
      <c r="E33" s="211"/>
      <c r="F33" s="211"/>
      <c r="G33" s="212"/>
      <c r="H33" s="212"/>
      <c r="I33" s="212"/>
      <c r="J33" s="213"/>
      <c r="K33" s="214"/>
      <c r="L33" s="215"/>
      <c r="M33" s="159"/>
      <c r="N33" s="216"/>
      <c r="O33" s="215"/>
      <c r="P33" s="217"/>
      <c r="Q33" s="217"/>
      <c r="R33" s="215"/>
      <c r="S33" s="55"/>
      <c r="T33" s="55"/>
    </row>
    <row r="34" spans="1:20" s="218" customFormat="1" ht="22.95" customHeight="1" x14ac:dyDescent="0.2">
      <c r="A34" s="215"/>
      <c r="B34" s="593" t="s">
        <v>
61</v>
      </c>
      <c r="C34" s="597"/>
      <c r="D34" s="597"/>
      <c r="E34" s="597"/>
      <c r="F34" s="597"/>
      <c r="G34" s="597"/>
      <c r="H34" s="597"/>
      <c r="I34" s="597"/>
      <c r="J34" s="652"/>
      <c r="K34" s="596" t="s">
        <v>
62</v>
      </c>
      <c r="L34" s="594"/>
      <c r="M34" s="594"/>
      <c r="N34" s="594"/>
      <c r="O34" s="594"/>
      <c r="P34" s="594"/>
      <c r="Q34" s="594"/>
      <c r="R34" s="653"/>
      <c r="S34" s="215"/>
      <c r="T34" s="215"/>
    </row>
    <row r="35" spans="1:20" s="218" customFormat="1" ht="20.100000000000001" customHeight="1" x14ac:dyDescent="0.2">
      <c r="A35" s="215"/>
      <c r="B35" s="599" t="s">
        <v>
4</v>
      </c>
      <c r="C35" s="604"/>
      <c r="D35" s="147" t="s">
        <v>
5</v>
      </c>
      <c r="E35" s="147" t="s">
        <v>
6</v>
      </c>
      <c r="F35" s="147" t="s">
        <v>
7</v>
      </c>
      <c r="G35" s="605" t="s">
        <v>
8</v>
      </c>
      <c r="H35" s="602"/>
      <c r="I35" s="600"/>
      <c r="J35" s="219" t="s">
        <v>
6</v>
      </c>
      <c r="K35" s="601" t="s">
        <v>
4</v>
      </c>
      <c r="L35" s="602"/>
      <c r="M35" s="600"/>
      <c r="N35" s="605" t="s">
        <v>
63</v>
      </c>
      <c r="O35" s="600"/>
      <c r="P35" s="220" t="s">
        <v>
64</v>
      </c>
      <c r="Q35" s="654" t="s">
        <v>
65</v>
      </c>
      <c r="R35" s="655"/>
      <c r="S35" s="215"/>
      <c r="T35" s="215"/>
    </row>
    <row r="36" spans="1:20" s="229" customFormat="1" ht="20.100000000000001" customHeight="1" x14ac:dyDescent="0.2">
      <c r="A36" s="221"/>
      <c r="B36" s="222"/>
      <c r="C36" s="223"/>
      <c r="D36" s="154" t="s">
        <v>
11</v>
      </c>
      <c r="E36" s="224" t="s">
        <v>
12</v>
      </c>
      <c r="F36" s="224" t="s">
        <v>
12</v>
      </c>
      <c r="G36" s="139"/>
      <c r="H36" s="139"/>
      <c r="I36" s="225" t="s">
        <v>
11</v>
      </c>
      <c r="J36" s="226" t="s">
        <v>
12</v>
      </c>
      <c r="K36" s="601" t="s">
        <v>
66</v>
      </c>
      <c r="L36" s="602"/>
      <c r="M36" s="600"/>
      <c r="N36" s="645">
        <v>
29355472</v>
      </c>
      <c r="O36" s="646"/>
      <c r="P36" s="227">
        <f t="shared" ref="P36:P42" si="3">
ROUND(N36/$N$42*100,1)</f>
        <v>
88.8</v>
      </c>
      <c r="Q36" s="612">
        <v>
3.2</v>
      </c>
      <c r="R36" s="647"/>
      <c r="S36" s="228"/>
      <c r="T36" s="228"/>
    </row>
    <row r="37" spans="1:20" ht="20.100000000000001" customHeight="1" x14ac:dyDescent="0.2">
      <c r="A37" s="146"/>
      <c r="B37" s="648" t="s">
        <v>
67</v>
      </c>
      <c r="C37" s="586"/>
      <c r="D37" s="202">
        <v>
680379</v>
      </c>
      <c r="E37" s="162">
        <f>
ROUND(D37/$D$50*100,1)</f>
        <v>
0.5</v>
      </c>
      <c r="F37" s="230">
        <v>
0.6</v>
      </c>
      <c r="G37" s="649">
        <v>
665758</v>
      </c>
      <c r="H37" s="650"/>
      <c r="I37" s="651"/>
      <c r="J37" s="231">
        <f>
ROUND(G37/$G$50*100,1)</f>
        <v>
0.8</v>
      </c>
      <c r="K37" s="601" t="s">
        <v>
68</v>
      </c>
      <c r="L37" s="602"/>
      <c r="M37" s="600"/>
      <c r="N37" s="645">
        <v>
83202</v>
      </c>
      <c r="O37" s="646"/>
      <c r="P37" s="227">
        <f t="shared" si="3"/>
        <v>
0.3</v>
      </c>
      <c r="Q37" s="612">
        <v>
0.3</v>
      </c>
      <c r="R37" s="647"/>
      <c r="S37" s="94"/>
      <c r="T37" s="94"/>
    </row>
    <row r="38" spans="1:20" ht="20.100000000000001" customHeight="1" x14ac:dyDescent="0.2">
      <c r="A38" s="146"/>
      <c r="B38" s="599" t="s">
        <v>
69</v>
      </c>
      <c r="C38" s="604"/>
      <c r="D38" s="173">
        <v>
22889404</v>
      </c>
      <c r="E38" s="162">
        <f t="shared" ref="E38:E51" si="4">
ROUND(D38/$D$50*100,1)</f>
        <v>
17.8</v>
      </c>
      <c r="F38" s="232">
        <v>
54.3</v>
      </c>
      <c r="G38" s="645">
        <v>
19806320</v>
      </c>
      <c r="H38" s="656"/>
      <c r="I38" s="614"/>
      <c r="J38" s="233">
        <f t="shared" ref="J38:J51" si="5">
ROUND(G38/$G$50*100,1)</f>
        <v>
23</v>
      </c>
      <c r="K38" s="601" t="s">
        <v>
70</v>
      </c>
      <c r="L38" s="602"/>
      <c r="M38" s="600"/>
      <c r="N38" s="645">
        <v>
3132540</v>
      </c>
      <c r="O38" s="646"/>
      <c r="P38" s="227">
        <f t="shared" si="3"/>
        <v>
9.5</v>
      </c>
      <c r="Q38" s="612">
        <v>
-2</v>
      </c>
      <c r="R38" s="647"/>
      <c r="S38" s="234"/>
      <c r="T38" s="234"/>
    </row>
    <row r="39" spans="1:20" ht="20.100000000000001" customHeight="1" x14ac:dyDescent="0.2">
      <c r="A39" s="146"/>
      <c r="B39" s="599" t="s">
        <v>
71</v>
      </c>
      <c r="C39" s="604"/>
      <c r="D39" s="173">
        <v>
62806583</v>
      </c>
      <c r="E39" s="162">
        <f t="shared" si="4"/>
        <v>
49</v>
      </c>
      <c r="F39" s="232">
        <v>
-1.1000000000000001</v>
      </c>
      <c r="G39" s="645">
        <v>
33210372</v>
      </c>
      <c r="H39" s="656"/>
      <c r="I39" s="614"/>
      <c r="J39" s="233">
        <f t="shared" si="5"/>
        <v>
38.6</v>
      </c>
      <c r="K39" s="601" t="s">
        <v>
72</v>
      </c>
      <c r="L39" s="602"/>
      <c r="M39" s="600"/>
      <c r="N39" s="645">
        <v>
0</v>
      </c>
      <c r="O39" s="646"/>
      <c r="P39" s="227">
        <f t="shared" si="3"/>
        <v>
0</v>
      </c>
      <c r="Q39" s="612" t="s">
        <v>
125</v>
      </c>
      <c r="R39" s="613"/>
      <c r="S39" s="234"/>
      <c r="T39" s="234"/>
    </row>
    <row r="40" spans="1:20" ht="20.100000000000001" customHeight="1" x14ac:dyDescent="0.2">
      <c r="A40" s="146"/>
      <c r="B40" s="599" t="s">
        <v>
73</v>
      </c>
      <c r="C40" s="604"/>
      <c r="D40" s="202">
        <v>
8062153</v>
      </c>
      <c r="E40" s="162">
        <f t="shared" si="4"/>
        <v>
6.3</v>
      </c>
      <c r="F40" s="232">
        <v>
6.5</v>
      </c>
      <c r="G40" s="645">
        <v>
6640606</v>
      </c>
      <c r="H40" s="656"/>
      <c r="I40" s="614"/>
      <c r="J40" s="233">
        <f t="shared" si="5"/>
        <v>
7.7</v>
      </c>
      <c r="K40" s="601" t="s">
        <v>
74</v>
      </c>
      <c r="L40" s="602"/>
      <c r="M40" s="600"/>
      <c r="N40" s="645">
        <v>
0</v>
      </c>
      <c r="O40" s="646"/>
      <c r="P40" s="227">
        <f t="shared" si="3"/>
        <v>
0</v>
      </c>
      <c r="Q40" s="612" t="s">
        <v>
125</v>
      </c>
      <c r="R40" s="613"/>
      <c r="S40" s="234"/>
      <c r="T40" s="234"/>
    </row>
    <row r="41" spans="1:20" ht="20.100000000000001" customHeight="1" x14ac:dyDescent="0.2">
      <c r="A41" s="146"/>
      <c r="B41" s="599" t="s">
        <v>
75</v>
      </c>
      <c r="C41" s="604"/>
      <c r="D41" s="173">
        <v>
75462</v>
      </c>
      <c r="E41" s="162">
        <f t="shared" si="4"/>
        <v>
0.1</v>
      </c>
      <c r="F41" s="232">
        <v>
-6.5</v>
      </c>
      <c r="G41" s="645">
        <v>
62967</v>
      </c>
      <c r="H41" s="656"/>
      <c r="I41" s="614"/>
      <c r="J41" s="233">
        <f t="shared" si="5"/>
        <v>
0.1</v>
      </c>
      <c r="K41" s="601" t="s">
        <v>
76</v>
      </c>
      <c r="L41" s="602"/>
      <c r="M41" s="600"/>
      <c r="N41" s="645">
        <v>
483500</v>
      </c>
      <c r="O41" s="646"/>
      <c r="P41" s="172">
        <f t="shared" si="3"/>
        <v>
1.5</v>
      </c>
      <c r="Q41" s="612">
        <v>
9.8000000000000007</v>
      </c>
      <c r="R41" s="647"/>
      <c r="S41" s="234"/>
      <c r="T41" s="234"/>
    </row>
    <row r="42" spans="1:20" ht="20.100000000000001" customHeight="1" x14ac:dyDescent="0.2">
      <c r="A42" s="146"/>
      <c r="B42" s="599" t="s">
        <v>
77</v>
      </c>
      <c r="C42" s="604"/>
      <c r="D42" s="173">
        <v>
0</v>
      </c>
      <c r="E42" s="162">
        <f t="shared" si="4"/>
        <v>
0</v>
      </c>
      <c r="F42" s="232" t="s">
        <v>
183</v>
      </c>
      <c r="G42" s="645">
        <v>
0</v>
      </c>
      <c r="H42" s="656"/>
      <c r="I42" s="614"/>
      <c r="J42" s="233">
        <f t="shared" si="5"/>
        <v>
0</v>
      </c>
      <c r="K42" s="601" t="s">
        <v>
60</v>
      </c>
      <c r="L42" s="602"/>
      <c r="M42" s="600"/>
      <c r="N42" s="645">
        <f>
SUM(N36:O41)</f>
        <v>
33054714</v>
      </c>
      <c r="O42" s="646"/>
      <c r="P42" s="172">
        <f t="shared" si="3"/>
        <v>
100</v>
      </c>
      <c r="Q42" s="612">
        <v>
2.8</v>
      </c>
      <c r="R42" s="647"/>
      <c r="S42" s="234"/>
      <c r="T42" s="234"/>
    </row>
    <row r="43" spans="1:20" ht="20.100000000000001" customHeight="1" x14ac:dyDescent="0.2">
      <c r="A43" s="146"/>
      <c r="B43" s="599" t="s">
        <v>
78</v>
      </c>
      <c r="C43" s="604"/>
      <c r="D43" s="202">
        <v>
1549857</v>
      </c>
      <c r="E43" s="162">
        <f t="shared" si="4"/>
        <v>
1.2</v>
      </c>
      <c r="F43" s="232">
        <v>
33.1</v>
      </c>
      <c r="G43" s="645">
        <v>
979112</v>
      </c>
      <c r="H43" s="656"/>
      <c r="I43" s="614"/>
      <c r="J43" s="233">
        <f t="shared" si="5"/>
        <v>
1.1000000000000001</v>
      </c>
      <c r="K43" s="657" t="s">
        <v>
79</v>
      </c>
      <c r="L43" s="658"/>
      <c r="M43" s="658"/>
      <c r="N43" s="658"/>
      <c r="O43" s="658"/>
      <c r="P43" s="658"/>
      <c r="Q43" s="658"/>
      <c r="R43" s="659"/>
      <c r="S43" s="234"/>
      <c r="T43" s="234"/>
    </row>
    <row r="44" spans="1:20" ht="20.100000000000001" customHeight="1" x14ac:dyDescent="0.2">
      <c r="A44" s="146"/>
      <c r="B44" s="599" t="s">
        <v>
80</v>
      </c>
      <c r="C44" s="604"/>
      <c r="D44" s="173">
        <v>
14992263</v>
      </c>
      <c r="E44" s="162">
        <f t="shared" si="4"/>
        <v>
11.7</v>
      </c>
      <c r="F44" s="232">
        <v>
28.1</v>
      </c>
      <c r="G44" s="645">
        <v>
9896918</v>
      </c>
      <c r="H44" s="656"/>
      <c r="I44" s="614"/>
      <c r="J44" s="233">
        <f t="shared" si="5"/>
        <v>
11.5</v>
      </c>
      <c r="K44" s="601" t="s">
        <v>
81</v>
      </c>
      <c r="L44" s="602"/>
      <c r="M44" s="600"/>
      <c r="N44" s="603" t="s">
        <v>
82</v>
      </c>
      <c r="O44" s="600"/>
      <c r="P44" s="660" t="s">
        <v>
83</v>
      </c>
      <c r="Q44" s="661"/>
      <c r="R44" s="662"/>
      <c r="S44" s="235"/>
      <c r="T44" s="235"/>
    </row>
    <row r="45" spans="1:20" ht="20.100000000000001" customHeight="1" thickBot="1" x14ac:dyDescent="0.25">
      <c r="A45" s="146"/>
      <c r="B45" s="599" t="s">
        <v>
84</v>
      </c>
      <c r="C45" s="604"/>
      <c r="D45" s="173">
        <v>
825809</v>
      </c>
      <c r="E45" s="162">
        <f t="shared" si="4"/>
        <v>
0.6</v>
      </c>
      <c r="F45" s="232">
        <v>
-21.7</v>
      </c>
      <c r="G45" s="645">
        <v>
386267</v>
      </c>
      <c r="H45" s="656"/>
      <c r="I45" s="614"/>
      <c r="J45" s="233">
        <f t="shared" si="5"/>
        <v>
0.4</v>
      </c>
      <c r="K45" s="663">
        <v>
98.2</v>
      </c>
      <c r="L45" s="664"/>
      <c r="M45" s="665"/>
      <c r="N45" s="666">
        <v>
42.3</v>
      </c>
      <c r="O45" s="665"/>
      <c r="P45" s="666">
        <v>
96.4</v>
      </c>
      <c r="Q45" s="664"/>
      <c r="R45" s="667"/>
      <c r="S45" s="236"/>
      <c r="T45" s="236"/>
    </row>
    <row r="46" spans="1:20" ht="20.100000000000001" customHeight="1" thickTop="1" x14ac:dyDescent="0.2">
      <c r="A46" s="146"/>
      <c r="B46" s="599" t="s">
        <v>
85</v>
      </c>
      <c r="C46" s="604"/>
      <c r="D46" s="202">
        <v>
12612786</v>
      </c>
      <c r="E46" s="162">
        <f t="shared" si="4"/>
        <v>
9.8000000000000007</v>
      </c>
      <c r="F46" s="232">
        <v>
7.2</v>
      </c>
      <c r="G46" s="645">
        <v>
10509597</v>
      </c>
      <c r="H46" s="656"/>
      <c r="I46" s="614"/>
      <c r="J46" s="233">
        <f t="shared" si="5"/>
        <v>
12.2</v>
      </c>
      <c r="K46" s="668" t="s">
        <v>
86</v>
      </c>
      <c r="L46" s="669"/>
      <c r="M46" s="669"/>
      <c r="N46" s="669"/>
      <c r="O46" s="669"/>
      <c r="P46" s="669"/>
      <c r="Q46" s="669"/>
      <c r="R46" s="670"/>
      <c r="S46" s="234"/>
      <c r="T46" s="234"/>
    </row>
    <row r="47" spans="1:20" ht="20.100000000000001" customHeight="1" x14ac:dyDescent="0.2">
      <c r="A47" s="146"/>
      <c r="B47" s="599" t="s">
        <v>
87</v>
      </c>
      <c r="C47" s="604"/>
      <c r="D47" s="173">
        <v>
0</v>
      </c>
      <c r="E47" s="162">
        <f t="shared" si="4"/>
        <v>
0</v>
      </c>
      <c r="F47" s="232" t="s">
        <v>
198</v>
      </c>
      <c r="G47" s="645">
        <v>
0</v>
      </c>
      <c r="H47" s="656"/>
      <c r="I47" s="614"/>
      <c r="J47" s="233">
        <f t="shared" si="5"/>
        <v>
0</v>
      </c>
      <c r="K47" s="671" t="s">
        <v>
4</v>
      </c>
      <c r="L47" s="672"/>
      <c r="M47" s="673"/>
      <c r="N47" s="677" t="s">
        <v>
88</v>
      </c>
      <c r="O47" s="678"/>
      <c r="P47" s="681" t="s">
        <v>
65</v>
      </c>
      <c r="Q47" s="683" t="s">
        <v>
89</v>
      </c>
      <c r="R47" s="684"/>
      <c r="S47" s="237"/>
      <c r="T47" s="237"/>
    </row>
    <row r="48" spans="1:20" ht="20.100000000000001" customHeight="1" x14ac:dyDescent="0.2">
      <c r="A48" s="146"/>
      <c r="B48" s="599" t="s">
        <v>
23</v>
      </c>
      <c r="C48" s="604"/>
      <c r="D48" s="173">
        <v>
3797151</v>
      </c>
      <c r="E48" s="162">
        <f>
ROUND(D48/$D$50*100,1)</f>
        <v>
3</v>
      </c>
      <c r="F48" s="232">
        <v>
35.6</v>
      </c>
      <c r="G48" s="645">
        <v>
3797151</v>
      </c>
      <c r="H48" s="656"/>
      <c r="I48" s="614"/>
      <c r="J48" s="233">
        <f>
ROUND(G48/$G$50*100,1)</f>
        <v>
4.4000000000000004</v>
      </c>
      <c r="K48" s="674"/>
      <c r="L48" s="675"/>
      <c r="M48" s="676"/>
      <c r="N48" s="679"/>
      <c r="O48" s="680"/>
      <c r="P48" s="682"/>
      <c r="Q48" s="702" t="s">
        <v>
90</v>
      </c>
      <c r="R48" s="703"/>
      <c r="S48" s="94"/>
      <c r="T48" s="94"/>
    </row>
    <row r="49" spans="1:20" ht="20.100000000000001" customHeight="1" x14ac:dyDescent="0.2">
      <c r="A49" s="146"/>
      <c r="B49" s="599" t="s">
        <v>
91</v>
      </c>
      <c r="C49" s="604"/>
      <c r="D49" s="202">
        <v>
0</v>
      </c>
      <c r="E49" s="162">
        <f t="shared" si="4"/>
        <v>
0</v>
      </c>
      <c r="F49" s="232" t="s">
        <v>
183</v>
      </c>
      <c r="G49" s="645">
        <v>
0</v>
      </c>
      <c r="H49" s="656"/>
      <c r="I49" s="614"/>
      <c r="J49" s="233">
        <f>
ROUND(G49/$G$50*100,1)</f>
        <v>
0</v>
      </c>
      <c r="K49" s="671" t="s">
        <v>
92</v>
      </c>
      <c r="L49" s="673"/>
      <c r="M49" s="238" t="s">
        <v>
93</v>
      </c>
      <c r="N49" s="704">
        <v>
32194937</v>
      </c>
      <c r="O49" s="705"/>
      <c r="P49" s="239">
        <v>
-13.9</v>
      </c>
      <c r="Q49" s="704">
        <v>
4470833</v>
      </c>
      <c r="R49" s="706"/>
      <c r="S49" s="15"/>
      <c r="T49" s="15"/>
    </row>
    <row r="50" spans="1:20" ht="20.100000000000001" customHeight="1" x14ac:dyDescent="0.2">
      <c r="A50" s="146"/>
      <c r="B50" s="685" t="s">
        <v>
60</v>
      </c>
      <c r="C50" s="686"/>
      <c r="D50" s="689">
        <f>
SUM(D37:D49)</f>
        <v>
128291847</v>
      </c>
      <c r="E50" s="691">
        <f t="shared" si="4"/>
        <v>
100</v>
      </c>
      <c r="F50" s="692">
        <v>
11.4</v>
      </c>
      <c r="G50" s="694">
        <f>
SUM(G37:I49)</f>
        <v>
85955068</v>
      </c>
      <c r="H50" s="695"/>
      <c r="I50" s="696"/>
      <c r="J50" s="700">
        <f>
ROUND(G50/$G$50*100,1)</f>
        <v>
100</v>
      </c>
      <c r="K50" s="584" t="s">
        <v>
94</v>
      </c>
      <c r="L50" s="676"/>
      <c r="M50" s="189" t="s">
        <v>
95</v>
      </c>
      <c r="N50" s="707">
        <v>
31897457</v>
      </c>
      <c r="O50" s="708"/>
      <c r="P50" s="240">
        <v>
-10.199999999999999</v>
      </c>
      <c r="Q50" s="707">
        <v>
1305573</v>
      </c>
      <c r="R50" s="709"/>
      <c r="S50" s="15"/>
      <c r="T50" s="15"/>
    </row>
    <row r="51" spans="1:20" ht="20.100000000000001" customHeight="1" thickBot="1" x14ac:dyDescent="0.25">
      <c r="A51" s="146"/>
      <c r="B51" s="687"/>
      <c r="C51" s="688"/>
      <c r="D51" s="690"/>
      <c r="E51" s="690">
        <f t="shared" si="4"/>
        <v>
0</v>
      </c>
      <c r="F51" s="693"/>
      <c r="G51" s="697"/>
      <c r="H51" s="698"/>
      <c r="I51" s="699"/>
      <c r="J51" s="701">
        <f t="shared" si="5"/>
        <v>
0</v>
      </c>
      <c r="K51" s="671" t="s">
        <v>
96</v>
      </c>
      <c r="L51" s="673"/>
      <c r="M51" s="238" t="s">
        <v>
93</v>
      </c>
      <c r="N51" s="704">
        <v>
4309262</v>
      </c>
      <c r="O51" s="705"/>
      <c r="P51" s="239">
        <v>
7.3</v>
      </c>
      <c r="Q51" s="704">
        <v>
772407</v>
      </c>
      <c r="R51" s="706"/>
      <c r="S51" s="15"/>
      <c r="T51" s="15"/>
    </row>
    <row r="52" spans="1:20" ht="20.100000000000001" customHeight="1" x14ac:dyDescent="0.2">
      <c r="A52" s="55"/>
      <c r="B52" s="241" t="s">
        <v>
97</v>
      </c>
      <c r="J52" s="242"/>
      <c r="K52" s="648" t="s">
        <v>
94</v>
      </c>
      <c r="L52" s="676"/>
      <c r="M52" s="243" t="s">
        <v>
95</v>
      </c>
      <c r="N52" s="707">
        <v>
4173965</v>
      </c>
      <c r="O52" s="708"/>
      <c r="P52" s="240">
        <v>
7.4</v>
      </c>
      <c r="Q52" s="707">
        <v>
287482</v>
      </c>
      <c r="R52" s="709"/>
      <c r="S52" s="15"/>
      <c r="T52" s="15"/>
    </row>
    <row r="53" spans="1:20" ht="20.100000000000001" customHeight="1" x14ac:dyDescent="0.2">
      <c r="A53" s="55"/>
      <c r="B53" s="2" t="s">
        <v>
199</v>
      </c>
      <c r="J53" s="7"/>
      <c r="K53" s="710" t="s">
        <v>
98</v>
      </c>
      <c r="L53" s="673"/>
      <c r="M53" s="238" t="s">
        <v>
93</v>
      </c>
      <c r="N53" s="704">
        <v>
21027310</v>
      </c>
      <c r="O53" s="705"/>
      <c r="P53" s="239">
        <v>
2.8</v>
      </c>
      <c r="Q53" s="704">
        <v>
3233059</v>
      </c>
      <c r="R53" s="706"/>
      <c r="S53" s="15"/>
      <c r="T53" s="15"/>
    </row>
    <row r="54" spans="1:20" ht="20.100000000000001" customHeight="1" x14ac:dyDescent="0.2">
      <c r="A54" s="55"/>
      <c r="B54" s="7"/>
      <c r="J54" s="7"/>
      <c r="K54" s="648" t="s">
        <v>
99</v>
      </c>
      <c r="L54" s="676"/>
      <c r="M54" s="189" t="s">
        <v>
95</v>
      </c>
      <c r="N54" s="707">
        <v>
20235019</v>
      </c>
      <c r="O54" s="708"/>
      <c r="P54" s="244">
        <v>
4.9000000000000004</v>
      </c>
      <c r="Q54" s="707">
        <v>
151915</v>
      </c>
      <c r="R54" s="709"/>
      <c r="S54" s="15"/>
      <c r="T54" s="15"/>
    </row>
    <row r="55" spans="1:20" ht="20.100000000000001" customHeight="1" x14ac:dyDescent="0.2">
      <c r="A55" s="55"/>
      <c r="K55" s="710" t="s">
        <v>
98</v>
      </c>
      <c r="L55" s="673"/>
      <c r="M55" s="245" t="s">
        <v>
93</v>
      </c>
      <c r="N55" s="716" t="s">
        <v>
198</v>
      </c>
      <c r="O55" s="719"/>
      <c r="P55" s="246" t="s">
        <v>
183</v>
      </c>
      <c r="Q55" s="716" t="s">
        <v>
198</v>
      </c>
      <c r="R55" s="720"/>
      <c r="S55" s="55"/>
      <c r="T55" s="55"/>
    </row>
    <row r="56" spans="1:20" ht="20.100000000000001" customHeight="1" x14ac:dyDescent="0.2">
      <c r="K56" s="711" t="s">
        <v>
100</v>
      </c>
      <c r="L56" s="712"/>
      <c r="M56" s="189" t="s">
        <v>
95</v>
      </c>
      <c r="N56" s="713" t="s">
        <v>
198</v>
      </c>
      <c r="O56" s="714"/>
      <c r="P56" s="240" t="s">
        <v>
198</v>
      </c>
      <c r="Q56" s="713" t="s">
        <v>
198</v>
      </c>
      <c r="R56" s="715"/>
      <c r="S56" s="55"/>
      <c r="T56" s="55"/>
    </row>
    <row r="57" spans="1:20" ht="20.100000000000001" customHeight="1" x14ac:dyDescent="0.2">
      <c r="K57" s="710" t="s">
        <v>
101</v>
      </c>
      <c r="L57" s="673"/>
      <c r="M57" s="245" t="s">
        <v>
93</v>
      </c>
      <c r="N57" s="716" t="s">
        <v>
183</v>
      </c>
      <c r="O57" s="717"/>
      <c r="P57" s="239" t="s">
        <v>
198</v>
      </c>
      <c r="Q57" s="716" t="s">
        <v>
198</v>
      </c>
      <c r="R57" s="718"/>
      <c r="S57" s="55"/>
      <c r="T57" s="55"/>
    </row>
    <row r="58" spans="1:20" ht="20.100000000000001" customHeight="1" x14ac:dyDescent="0.2">
      <c r="K58" s="711" t="s">
        <v>
100</v>
      </c>
      <c r="L58" s="712"/>
      <c r="M58" s="189" t="s">
        <v>
95</v>
      </c>
      <c r="N58" s="713" t="s">
        <v>
198</v>
      </c>
      <c r="O58" s="727"/>
      <c r="P58" s="244" t="s">
        <v>
198</v>
      </c>
      <c r="Q58" s="713" t="s">
        <v>
198</v>
      </c>
      <c r="R58" s="715"/>
      <c r="S58" s="7"/>
    </row>
    <row r="59" spans="1:20" ht="20.100000000000001" customHeight="1" x14ac:dyDescent="0.2">
      <c r="K59" s="710" t="s">
        <v>
101</v>
      </c>
      <c r="L59" s="673"/>
      <c r="M59" s="238" t="s">
        <v>
93</v>
      </c>
      <c r="N59" s="716" t="s">
        <v>
198</v>
      </c>
      <c r="O59" s="717"/>
      <c r="P59" s="239" t="s">
        <v>
198</v>
      </c>
      <c r="Q59" s="728" t="s">
        <v>
198</v>
      </c>
      <c r="R59" s="729"/>
    </row>
    <row r="60" spans="1:20" ht="20.100000000000001" customHeight="1" thickBot="1" x14ac:dyDescent="0.25">
      <c r="K60" s="721" t="s">
        <v>
102</v>
      </c>
      <c r="L60" s="722"/>
      <c r="M60" s="247" t="s">
        <v>
95</v>
      </c>
      <c r="N60" s="723" t="s">
        <v>
198</v>
      </c>
      <c r="O60" s="724"/>
      <c r="P60" s="248" t="s">
        <v>
198</v>
      </c>
      <c r="Q60" s="725" t="s">
        <v>
198</v>
      </c>
      <c r="R60" s="726"/>
    </row>
    <row r="61" spans="1:20" ht="19.5" customHeight="1" x14ac:dyDescent="0.2"/>
    <row r="62" spans="1:20" ht="19.5" customHeight="1" x14ac:dyDescent="0.2"/>
    <row r="63" spans="1:20" ht="24" customHeight="1" x14ac:dyDescent="0.2"/>
    <row r="64" spans="1:20" ht="19.5" customHeight="1" x14ac:dyDescent="0.2"/>
    <row r="65" ht="19.5" customHeight="1" x14ac:dyDescent="0.2"/>
    <row r="66" ht="19.5" customHeight="1" x14ac:dyDescent="0.2"/>
    <row r="67" ht="6.6" customHeight="1" x14ac:dyDescent="0.2"/>
    <row r="82" spans="1:6" x14ac:dyDescent="0.2">
      <c r="A82" s="7"/>
      <c r="B82" s="7"/>
      <c r="C82" s="7"/>
      <c r="D82" s="7"/>
      <c r="E82" s="7"/>
      <c r="F82" s="7"/>
    </row>
  </sheetData>
  <mergeCells count="238">
    <mergeCell ref="K60:L60"/>
    <mergeCell ref="N60:O60"/>
    <mergeCell ref="Q60:R60"/>
    <mergeCell ref="K58:L58"/>
    <mergeCell ref="N58:O58"/>
    <mergeCell ref="Q58:R58"/>
    <mergeCell ref="K59:L59"/>
    <mergeCell ref="N59:O59"/>
    <mergeCell ref="Q59:R59"/>
    <mergeCell ref="K56:L56"/>
    <mergeCell ref="N56:O56"/>
    <mergeCell ref="Q56:R56"/>
    <mergeCell ref="K57:L57"/>
    <mergeCell ref="N57:O57"/>
    <mergeCell ref="Q57:R57"/>
    <mergeCell ref="K54:L54"/>
    <mergeCell ref="N54:O54"/>
    <mergeCell ref="Q54:R54"/>
    <mergeCell ref="K55:L55"/>
    <mergeCell ref="N55:O55"/>
    <mergeCell ref="Q55:R55"/>
    <mergeCell ref="K52:L52"/>
    <mergeCell ref="N52:O52"/>
    <mergeCell ref="Q52:R52"/>
    <mergeCell ref="K53:L53"/>
    <mergeCell ref="N53:O53"/>
    <mergeCell ref="Q53:R53"/>
    <mergeCell ref="K50:L50"/>
    <mergeCell ref="N50:O50"/>
    <mergeCell ref="Q50:R50"/>
    <mergeCell ref="K51:L51"/>
    <mergeCell ref="N51:O51"/>
    <mergeCell ref="Q51:R51"/>
    <mergeCell ref="B50:C51"/>
    <mergeCell ref="D50:D51"/>
    <mergeCell ref="E50:E51"/>
    <mergeCell ref="F50:F51"/>
    <mergeCell ref="G50:I51"/>
    <mergeCell ref="J50:J51"/>
    <mergeCell ref="G48:I48"/>
    <mergeCell ref="Q48:R48"/>
    <mergeCell ref="B49:C49"/>
    <mergeCell ref="G49:I49"/>
    <mergeCell ref="K49:L49"/>
    <mergeCell ref="N49:O49"/>
    <mergeCell ref="Q49:R49"/>
    <mergeCell ref="B46:C46"/>
    <mergeCell ref="G46:I46"/>
    <mergeCell ref="K46:R46"/>
    <mergeCell ref="B47:C47"/>
    <mergeCell ref="G47:I47"/>
    <mergeCell ref="K47:M48"/>
    <mergeCell ref="N47:O48"/>
    <mergeCell ref="P47:P48"/>
    <mergeCell ref="Q47:R47"/>
    <mergeCell ref="B48:C48"/>
    <mergeCell ref="B44:C44"/>
    <mergeCell ref="G44:I44"/>
    <mergeCell ref="K44:M44"/>
    <mergeCell ref="N44:O44"/>
    <mergeCell ref="P44:R44"/>
    <mergeCell ref="B45:C45"/>
    <mergeCell ref="G45:I45"/>
    <mergeCell ref="K45:M45"/>
    <mergeCell ref="N45:O45"/>
    <mergeCell ref="P45:R45"/>
    <mergeCell ref="B42:C42"/>
    <mergeCell ref="G42:I42"/>
    <mergeCell ref="K42:M42"/>
    <mergeCell ref="N42:O42"/>
    <mergeCell ref="Q42:R42"/>
    <mergeCell ref="B43:C43"/>
    <mergeCell ref="G43:I43"/>
    <mergeCell ref="K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K36:M36"/>
    <mergeCell ref="N36:O36"/>
    <mergeCell ref="Q36:R36"/>
    <mergeCell ref="B37:C37"/>
    <mergeCell ref="G37:I37"/>
    <mergeCell ref="K37:M37"/>
    <mergeCell ref="N37:O37"/>
    <mergeCell ref="Q37:R37"/>
    <mergeCell ref="B34:J34"/>
    <mergeCell ref="K34:R34"/>
    <mergeCell ref="B35:C35"/>
    <mergeCell ref="G35:I35"/>
    <mergeCell ref="K35:M35"/>
    <mergeCell ref="N35:O35"/>
    <mergeCell ref="Q35:R35"/>
    <mergeCell ref="B31:C31"/>
    <mergeCell ref="P31:Q31"/>
    <mergeCell ref="B32:C32"/>
    <mergeCell ref="G32:I32"/>
    <mergeCell ref="J32:K32"/>
    <mergeCell ref="M32:N32"/>
    <mergeCell ref="P32:Q32"/>
    <mergeCell ref="B29:C29"/>
    <mergeCell ref="G29:I29"/>
    <mergeCell ref="J29:K29"/>
    <mergeCell ref="M29:N29"/>
    <mergeCell ref="P29:Q29"/>
    <mergeCell ref="B30:C30"/>
    <mergeCell ref="B27:C27"/>
    <mergeCell ref="G27:I27"/>
    <mergeCell ref="J27:K27"/>
    <mergeCell ref="M27:N27"/>
    <mergeCell ref="P27:Q27"/>
    <mergeCell ref="B28:C28"/>
    <mergeCell ref="G28:I28"/>
    <mergeCell ref="J28:K28"/>
    <mergeCell ref="M28:N28"/>
    <mergeCell ref="B25:C25"/>
    <mergeCell ref="J25:K25"/>
    <mergeCell ref="M25:N25"/>
    <mergeCell ref="P25:Q25"/>
    <mergeCell ref="B26:C26"/>
    <mergeCell ref="J26:K26"/>
    <mergeCell ref="M26:N26"/>
    <mergeCell ref="B23:C23"/>
    <mergeCell ref="G23:I23"/>
    <mergeCell ref="J23:K23"/>
    <mergeCell ref="M23:N23"/>
    <mergeCell ref="B24:C24"/>
    <mergeCell ref="J24:K24"/>
    <mergeCell ref="M24:N24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P22:Q22"/>
    <mergeCell ref="B19:C19"/>
    <mergeCell ref="G19:I19"/>
    <mergeCell ref="J19:K19"/>
    <mergeCell ref="M19:N19"/>
    <mergeCell ref="P19:Q19"/>
    <mergeCell ref="B20:C20"/>
    <mergeCell ref="G20:I20"/>
    <mergeCell ref="J20:K20"/>
    <mergeCell ref="M20:N20"/>
    <mergeCell ref="P20:Q20"/>
    <mergeCell ref="G17:I17"/>
    <mergeCell ref="J17:K17"/>
    <mergeCell ref="M17:N17"/>
    <mergeCell ref="P17:R18"/>
    <mergeCell ref="B18:C18"/>
    <mergeCell ref="G18:I18"/>
    <mergeCell ref="J18:K18"/>
    <mergeCell ref="M18:N18"/>
    <mergeCell ref="B15:C15"/>
    <mergeCell ref="G15:I15"/>
    <mergeCell ref="J15:K15"/>
    <mergeCell ref="M15:N15"/>
    <mergeCell ref="P15:Q15"/>
    <mergeCell ref="G16:I16"/>
    <mergeCell ref="J16:K16"/>
    <mergeCell ref="M16:N16"/>
    <mergeCell ref="P16:Q16"/>
    <mergeCell ref="B13:C13"/>
    <mergeCell ref="G13:I13"/>
    <mergeCell ref="J13:K13"/>
    <mergeCell ref="M13:N13"/>
    <mergeCell ref="P13:Q13"/>
    <mergeCell ref="B14:C14"/>
    <mergeCell ref="G14:I14"/>
    <mergeCell ref="J14:K14"/>
    <mergeCell ref="M14:N14"/>
    <mergeCell ref="P14:Q14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</mergeCells>
  <phoneticPr fontId="2"/>
  <conditionalFormatting sqref="F6:F32">
    <cfRule type="expression" dxfId="6" priority="7" stopIfTrue="1">
      <formula>
"IF(AND(D6=0,F6=0,【参考】24右!F6=0））"</formula>
    </cfRule>
  </conditionalFormatting>
  <conditionalFormatting sqref="M6:N6">
    <cfRule type="expression" dxfId="5" priority="6" stopIfTrue="1">
      <formula>
"IF（F6=0,【参考】24右!F6＝0,'25年度右'!D6＝0）"</formula>
    </cfRule>
  </conditionalFormatting>
  <conditionalFormatting sqref="M7:N29">
    <cfRule type="expression" dxfId="4" priority="5" stopIfTrue="1">
      <formula>
"IF（F6=0,【参考】24右!F6＝0,'25年度右'!D6＝0）"</formula>
    </cfRule>
  </conditionalFormatting>
  <conditionalFormatting sqref="M32:N32">
    <cfRule type="expression" dxfId="3" priority="4" stopIfTrue="1">
      <formula>
"IF（F6=0,【参考】24右!F6＝0,'25年度右'!D6＝0）"</formula>
    </cfRule>
  </conditionalFormatting>
  <conditionalFormatting sqref="F38:F49">
    <cfRule type="expression" dxfId="2" priority="3" stopIfTrue="1">
      <formula>
"IF(AND(D6=0,F6=0,【参考】24右!F6=0））"</formula>
    </cfRule>
  </conditionalFormatting>
  <conditionalFormatting sqref="Q39:R39">
    <cfRule type="expression" dxfId="1" priority="2" stopIfTrue="1">
      <formula>
"IF（F6=0,【参考】24右!F6＝0,'25年度右'!D6＝0）"</formula>
    </cfRule>
  </conditionalFormatting>
  <conditionalFormatting sqref="Q40:R40">
    <cfRule type="expression" dxfId="0" priority="1" stopIfTrue="1">
      <formula>
"IF（F6=0,【参考】24右!F6＝0,'25年度右'!D6＝0）"</formula>
    </cfRule>
  </conditionalFormatting>
  <printOptions gridLinesSet="0"/>
  <pageMargins left="1.1417322834645669" right="0.19685039370078741" top="0.43307086614173229" bottom="0.35433070866141736" header="0.43307086614173229" footer="0.3937007874015748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豊島・左</vt:lpstr>
      <vt:lpstr>豊島・右</vt:lpstr>
      <vt:lpstr>豊島・右!Print_Area</vt:lpstr>
      <vt:lpstr>豊島・左!Print_Area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2019-12-26T02:33:33Z</dcterms:created>
  <dcterms:modified xsi:type="dcterms:W3CDTF">2020-01-07T08:05:12Z</dcterms:modified>
</cp:coreProperties>
</file>