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1910" windowHeight="957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c r="BY43" i="7"/>
  <c r="BE43" i="7"/>
  <c r="AM43" i="7"/>
  <c r="U43" i="7"/>
  <c r="E43" i="7"/>
  <c r="C43" i="7" s="1"/>
  <c r="DG42" i="7"/>
  <c r="CQ42" i="7"/>
  <c r="CO42" i="7" s="1"/>
  <c r="BY42" i="7"/>
  <c r="BE42" i="7"/>
  <c r="AM42" i="7"/>
  <c r="U42" i="7"/>
  <c r="E42" i="7"/>
  <c r="C42" i="7"/>
  <c r="DG41" i="7"/>
  <c r="CQ41" i="7"/>
  <c r="CO41" i="7"/>
  <c r="BY41" i="7"/>
  <c r="BE41" i="7"/>
  <c r="AM41" i="7"/>
  <c r="U41" i="7"/>
  <c r="E41" i="7"/>
  <c r="C41" i="7"/>
  <c r="DG40" i="7"/>
  <c r="CQ40" i="7"/>
  <c r="CO40" i="7" s="1"/>
  <c r="BY40" i="7"/>
  <c r="BE40" i="7"/>
  <c r="AM40" i="7"/>
  <c r="U40" i="7"/>
  <c r="E40" i="7"/>
  <c r="C40" i="7"/>
  <c r="DG39" i="7"/>
  <c r="CQ39" i="7"/>
  <c r="CO39" i="7"/>
  <c r="BY39" i="7"/>
  <c r="BE39" i="7"/>
  <c r="AM39" i="7"/>
  <c r="U39" i="7"/>
  <c r="E39" i="7"/>
  <c r="C39" i="7"/>
  <c r="DG38" i="7"/>
  <c r="CQ38" i="7"/>
  <c r="CO38" i="7" s="1"/>
  <c r="BY38" i="7"/>
  <c r="BE38" i="7"/>
  <c r="AM38" i="7"/>
  <c r="U38" i="7"/>
  <c r="E38" i="7"/>
  <c r="C38" i="7"/>
  <c r="DG37" i="7"/>
  <c r="CQ37" i="7"/>
  <c r="CO37" i="7"/>
  <c r="BY37" i="7"/>
  <c r="BE37" i="7"/>
  <c r="AM37" i="7"/>
  <c r="W37" i="7"/>
  <c r="E37" i="7"/>
  <c r="C37" i="7"/>
  <c r="DG36" i="7"/>
  <c r="CQ36" i="7"/>
  <c r="CO36" i="7"/>
  <c r="BY36" i="7"/>
  <c r="BE36" i="7"/>
  <c r="AM36" i="7"/>
  <c r="W36" i="7"/>
  <c r="E36" i="7"/>
  <c r="C36" i="7"/>
  <c r="DG35" i="7"/>
  <c r="CQ35" i="7"/>
  <c r="BY35" i="7"/>
  <c r="BE35" i="7"/>
  <c r="AM35" i="7"/>
  <c r="W35" i="7"/>
  <c r="E35" i="7"/>
  <c r="C35" i="7" s="1"/>
  <c r="DG34" i="7"/>
  <c r="CQ34" i="7"/>
  <c r="BY34" i="7"/>
  <c r="BG34" i="7"/>
  <c r="AM34" i="7"/>
  <c r="W34" i="7"/>
  <c r="E34" i="7"/>
  <c r="C34" i="7" s="1"/>
  <c r="U37" i="7" l="1"/>
  <c r="U34" i="7"/>
  <c r="U35" i="7" s="1"/>
  <c r="U36" i="7" s="1"/>
  <c r="BE34" i="7" l="1"/>
  <c r="CO34" i="7" s="1"/>
  <c r="CO35" i="7" s="1"/>
  <c r="BW34" i="7"/>
  <c r="BW35" i="7" s="1"/>
  <c r="BW36" i="7" s="1"/>
  <c r="BW37" i="7" s="1"/>
  <c r="BW38" i="7" s="1"/>
  <c r="BW39" i="7" s="1"/>
  <c r="BW40" i="7" s="1"/>
  <c r="BW41" i="7" s="1"/>
  <c r="BW42" i="7" s="1"/>
  <c r="BW43" i="7" s="1"/>
</calcChain>
</file>

<file path=xl/sharedStrings.xml><?xml version="1.0" encoding="utf-8"?>
<sst xmlns="http://schemas.openxmlformats.org/spreadsheetml/2006/main" count="994" uniqueCount="556">
  <si>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</si>
  <si>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</si>
  <si>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</si>
  <si>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</si>
  <si>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H25</t>
  </si>
  <si>
    <t>H26</t>
  </si>
  <si>
    <t>H27</t>
  </si>
  <si>
    <t>H28</t>
  </si>
  <si>
    <t>H29</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</si>
  <si>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</si>
  <si>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</si>
  <si>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</si>
  <si>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</si>
  <si>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</si>
  <si>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</si>
  <si>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</si>
  <si>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</si>
  <si>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</si>
  <si>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 xml:space="preserve"> </t>
    <phoneticPr fontId="5"/>
  </si>
  <si>
    <t xml:space="preserve"> </t>
    <phoneticPr fontId="5"/>
  </si>
  <si>
    <t>　将来負担比率及び実質公債費比率はともに類似団体と比較して低くなっている。推移としては過去からの起債抑制による公債費の減少、職員の年齢構成の変化による退職手当負担見込額の減少などにより減少傾向となっている。今後は市庁舎の建替及び市内公共施設の耐震化工事など、地方債を発行する事業が見込まれるため、公債費の動向には引き続き注視していく必要がある。
　今後とも新規事業の実施等について総点検を図り新たな地方債の借入の抑制に努める。</t>
    <phoneticPr fontId="5"/>
  </si>
  <si>
    <t xml:space="preserve">　将来負担比率及び有形固定資産減価償却率はともに類似団体と比較して低くなっている。将来負担比率については、過去からの起債抑制による公債費の減少、職員の年齢構成の変化による退職手当負担見込額の減少などにより減少傾向となっているが、有形固定資産減価償却率の高い公共施設の建替及び耐震化工事など、地方債を発行する事業が見込まれるため、公債費の動向には引き続き注視していく必要がある。
　今後とも新規事業の実施等について総点検を図り新たな地方債の借入の抑制に努めるとともに、老朽化した公共施設を適切に維持していくため「公共施設再編計画」を基に、「個別施設計画」を策定し、計画的な更新・改修に取り組む。
</t>
    <phoneticPr fontId="5"/>
  </si>
  <si>
    <t>平成29年度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</si>
  <si>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</si>
  <si>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</si>
  <si>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</si>
  <si>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</si>
  <si>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Ⅱ－３</t>
    <phoneticPr fontId="5"/>
  </si>
  <si>
    <t>指定団体等の指定状況</t>
    <phoneticPr fontId="5"/>
  </si>
  <si>
    <t>区分</t>
    <rPh sb="0" eb="2">
      <t>クブン</t>
    </rPh>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</si>
  <si>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</si>
  <si>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</si>
  <si>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</si>
  <si>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</si>
  <si>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</si>
  <si>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</si>
  <si>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</si>
  <si>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</si>
  <si>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</si>
  <si>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</si>
  <si>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</si>
  <si>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清瀬市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</si>
  <si>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</si>
  <si>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</si>
  <si>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</si>
  <si>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1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</si>
  <si>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</si>
  <si>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</si>
  <si>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</si>
  <si>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</si>
  <si>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</si>
  <si>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</si>
  <si>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</si>
  <si>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</si>
  <si>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</si>
  <si>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</si>
  <si>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</si>
  <si>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</si>
  <si>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</si>
  <si>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</si>
  <si>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</si>
  <si>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</si>
  <si>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</si>
  <si>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</si>
  <si>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</si>
  <si>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</si>
  <si>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</si>
  <si>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</si>
  <si>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</si>
  <si>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</si>
  <si>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t>
    <phoneticPr fontId="5"/>
  </si>
  <si>
    <t>繰上償還金</t>
    <phoneticPr fontId="1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</si>
  <si>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</si>
  <si>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</si>
  <si>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</si>
  <si>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</si>
  <si>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</si>
  <si>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</si>
  <si>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</si>
  <si>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</si>
  <si>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</si>
  <si>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</si>
  <si>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</si>
  <si>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</si>
  <si>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</si>
  <si>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</si>
  <si>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</si>
  <si>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</si>
  <si>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4"/>
  </si>
  <si>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</si>
  <si>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</si>
  <si>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</si>
  <si>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</si>
  <si>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</si>
  <si>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</si>
  <si>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</si>
  <si>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</si>
  <si>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4"/>
  </si>
  <si>
    <t>うち日本人(％)</t>
    <phoneticPr fontId="5"/>
  </si>
  <si>
    <t>0.3</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</si>
  <si>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</si>
  <si>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</si>
  <si>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</si>
  <si>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</si>
  <si>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</si>
  <si>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</si>
  <si>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</si>
  <si>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</si>
  <si>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</si>
  <si>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</si>
  <si>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</si>
  <si>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</si>
  <si>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</si>
  <si>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</si>
  <si>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</si>
  <si>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</si>
  <si>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</si>
  <si>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</si>
  <si>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</si>
  <si>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</si>
  <si>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</si>
  <si>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</si>
  <si>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</si>
  <si>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</si>
  <si>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</si>
  <si>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</si>
  <si>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</si>
  <si>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</si>
  <si>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</si>
  <si>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</si>
  <si>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</si>
  <si>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</si>
  <si>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</si>
  <si>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</si>
  <si>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</si>
  <si>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</si>
  <si>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</si>
  <si>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</si>
  <si>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</si>
  <si>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</si>
  <si>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</si>
  <si>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</si>
  <si>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</si>
  <si>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</si>
  <si>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</si>
  <si>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</si>
  <si>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</si>
  <si>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</si>
  <si>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</si>
  <si>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</si>
  <si>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</si>
  <si>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</si>
  <si>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</si>
  <si>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</si>
  <si>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</si>
  <si>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</si>
  <si>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18"/>
  </si>
  <si>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</si>
  <si>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14"/>
  </si>
  <si>
    <t>東京都清瀬市</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</si>
  <si>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</si>
  <si>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</si>
  <si>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</si>
  <si>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</si>
  <si>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</si>
  <si>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</si>
  <si>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</si>
  <si>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</si>
  <si>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</si>
  <si>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</si>
  <si>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</si>
  <si>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</si>
  <si>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</si>
  <si>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</si>
  <si>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</si>
  <si>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</si>
  <si>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</si>
  <si>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</si>
  <si>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</si>
  <si>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</si>
  <si>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</si>
  <si>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</si>
  <si>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</si>
  <si>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</si>
  <si>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</si>
  <si>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</si>
  <si>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</si>
  <si>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</si>
  <si>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</si>
  <si>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</si>
  <si>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</si>
  <si>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道府県民税所得割臨時交付金</t>
    <phoneticPr fontId="1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</si>
  <si>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</si>
  <si>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</si>
  <si>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</si>
  <si>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</si>
  <si>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</si>
  <si>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</si>
  <si>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</si>
  <si>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</si>
  <si>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</si>
  <si>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</si>
  <si>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</si>
  <si>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</si>
  <si>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</si>
  <si>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</si>
  <si>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</si>
  <si>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</si>
  <si>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</si>
  <si>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
  </si>
  <si>
    <t>　　特別土地保有税</t>
    <phoneticPr fontId="5"/>
  </si>
  <si>
    <t>公債費</t>
  </si>
  <si>
    <t>地方交付税</t>
  </si>
  <si>
    <t>　法定外普通税</t>
    <phoneticPr fontId="5"/>
  </si>
  <si>
    <t>諸支出金</t>
    <rPh sb="3" eb="4">
      <t>キン</t>
    </rPh>
    <phoneticPr fontId="14"/>
  </si>
  <si>
    <t>　普通交付税</t>
    <phoneticPr fontId="5"/>
  </si>
  <si>
    <t>目的税</t>
  </si>
  <si>
    <t>前年度繰上充用金</t>
    <phoneticPr fontId="5"/>
  </si>
  <si>
    <t>　特別交付税</t>
    <phoneticPr fontId="5"/>
  </si>
  <si>
    <t>　法定目的税</t>
    <phoneticPr fontId="5"/>
  </si>
  <si>
    <t>歳出合計</t>
  </si>
  <si>
    <t>　震災復興特別交付税</t>
    <phoneticPr fontId="1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</si>
  <si>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</si>
  <si>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</si>
  <si>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</si>
  <si>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</si>
  <si>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</si>
  <si>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</si>
  <si>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</si>
  <si>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</si>
  <si>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</si>
  <si>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</si>
  <si>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</si>
  <si>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</si>
  <si>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</si>
  <si>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</si>
  <si>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</si>
  <si>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</si>
  <si>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</si>
  <si>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</si>
  <si>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</si>
  <si>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</si>
  <si>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</si>
  <si>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</si>
  <si>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</si>
  <si>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</si>
  <si>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</si>
  <si>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</si>
  <si>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</si>
  <si>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</si>
  <si>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</si>
  <si>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</si>
  <si>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</si>
  <si>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</si>
  <si>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</si>
  <si>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14"/>
  </si>
  <si>
    <t>寄附金</t>
  </si>
  <si>
    <t>・計</t>
    <phoneticPr fontId="5"/>
  </si>
  <si>
    <t>市町村民税</t>
    <rPh sb="0" eb="3">
      <t>シチョウソン</t>
    </rPh>
    <rPh sb="3" eb="4">
      <t>ミン</t>
    </rPh>
    <rPh sb="4" eb="5">
      <t>ゼイ</t>
    </rPh>
    <phoneticPr fontId="5"/>
  </si>
  <si>
    <t>　うち利子</t>
    <phoneticPr fontId="1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</si>
  <si>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</si>
  <si>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</si>
  <si>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</si>
  <si>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</si>
  <si>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</si>
  <si>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</si>
  <si>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</si>
  <si>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</si>
  <si>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</si>
  <si>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</si>
  <si>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</si>
  <si>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</si>
  <si>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</si>
  <si>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</si>
  <si>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</si>
  <si>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</si>
  <si>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</si>
  <si>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</si>
  <si>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</si>
  <si>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</si>
  <si>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</si>
  <si>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</si>
  <si>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</si>
  <si>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</si>
  <si>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</si>
  <si>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</si>
  <si>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</si>
  <si>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</si>
  <si>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</si>
  <si>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</si>
  <si>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</si>
  <si>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</si>
  <si>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</si>
  <si>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</si>
  <si>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</si>
  <si>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</si>
  <si>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</si>
  <si>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</si>
  <si>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</si>
  <si>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</si>
  <si>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</si>
  <si>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</si>
  <si>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</si>
  <si>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</si>
  <si>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</si>
  <si>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</si>
  <si>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</si>
  <si>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</si>
  <si>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東京都清瀬市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</si>
  <si>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</si>
  <si>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</si>
  <si>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</si>
  <si>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</si>
  <si>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</si>
  <si>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</si>
  <si>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</si>
  <si>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</si>
  <si>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</si>
  <si>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</si>
  <si>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</si>
  <si>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</si>
  <si>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</si>
  <si>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</si>
  <si>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</si>
  <si>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</si>
  <si>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</si>
  <si>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</si>
  <si>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</si>
  <si>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</si>
  <si>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t>
  </si>
  <si>
    <t>清瀬都市開発株式会社</t>
    <rPh sb="0" eb="2">
      <t>キヨセ</t>
    </rPh>
    <rPh sb="2" eb="4">
      <t>トシ</t>
    </rPh>
    <rPh sb="4" eb="6">
      <t>カイハツ</t>
    </rPh>
    <rPh sb="6" eb="10">
      <t>カブシキガイシャ</t>
    </rPh>
    <phoneticPr fontId="2"/>
  </si>
  <si>
    <t>-</t>
  </si>
  <si>
    <t>清瀬市土地開発公社</t>
    <rPh sb="0" eb="2">
      <t>キヨセ</t>
    </rPh>
    <rPh sb="2" eb="3">
      <t>シ</t>
    </rPh>
    <rPh sb="3" eb="5">
      <t>トチ</t>
    </rPh>
    <rPh sb="5" eb="7">
      <t>カイハツ</t>
    </rPh>
    <rPh sb="7" eb="9">
      <t>コウシャ</t>
    </rPh>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</si>
  <si>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</si>
  <si>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</si>
  <si>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</si>
  <si>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</si>
  <si>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</si>
  <si>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</si>
  <si>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</si>
  <si>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</si>
  <si>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</si>
  <si>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</si>
  <si>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</si>
  <si>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</si>
  <si>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</si>
  <si>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</si>
  <si>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</si>
  <si>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</si>
  <si>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駐車場事業特別会計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</si>
  <si>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</si>
  <si>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</si>
  <si>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</si>
  <si>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</si>
  <si>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</si>
  <si>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</si>
  <si>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</si>
  <si>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柳泉園組合</t>
    <rPh sb="0" eb="1">
      <t>リュウ</t>
    </rPh>
    <rPh sb="1" eb="2">
      <t>セン</t>
    </rPh>
    <rPh sb="2" eb="3">
      <t>エン</t>
    </rPh>
    <rPh sb="3" eb="5">
      <t>クミアイ</t>
    </rPh>
    <phoneticPr fontId="24"/>
  </si>
  <si>
    <t>東京都市町村職員退職手当組合</t>
    <rPh sb="0" eb="3">
      <t>トウキョウト</t>
    </rPh>
    <rPh sb="3" eb="6">
      <t>シチョウソン</t>
    </rPh>
    <rPh sb="6" eb="8">
      <t>ショクイン</t>
    </rPh>
    <rPh sb="8" eb="10">
      <t>タイショク</t>
    </rPh>
    <rPh sb="10" eb="12">
      <t>テアテ</t>
    </rPh>
    <rPh sb="12" eb="14">
      <t>クミアイ</t>
    </rPh>
    <phoneticPr fontId="24"/>
  </si>
  <si>
    <t>東京都市町村議会議員公務災害補償等組合</t>
    <rPh sb="0" eb="3">
      <t>トウキョウト</t>
    </rPh>
    <rPh sb="3" eb="6">
      <t>シチョウソン</t>
    </rPh>
    <rPh sb="6" eb="8">
      <t>ギカイ</t>
    </rPh>
    <rPh sb="8" eb="10">
      <t>ギイン</t>
    </rPh>
    <rPh sb="10" eb="12">
      <t>コウム</t>
    </rPh>
    <rPh sb="12" eb="14">
      <t>サイガイ</t>
    </rPh>
    <rPh sb="14" eb="17">
      <t>ホショウナド</t>
    </rPh>
    <rPh sb="17" eb="19">
      <t>クミアイ</t>
    </rPh>
    <phoneticPr fontId="24"/>
  </si>
  <si>
    <t>東京たま広域資源循環組合</t>
    <rPh sb="0" eb="2">
      <t>トウキョウ</t>
    </rPh>
    <rPh sb="4" eb="6">
      <t>コウイキ</t>
    </rPh>
    <rPh sb="6" eb="8">
      <t>シゲン</t>
    </rPh>
    <rPh sb="8" eb="10">
      <t>ジュンカン</t>
    </rPh>
    <rPh sb="10" eb="12">
      <t>クミアイ</t>
    </rPh>
    <phoneticPr fontId="24"/>
  </si>
  <si>
    <t>東京市町村総合事務組合（一般会計）</t>
    <rPh sb="0" eb="2">
      <t>トウキョウ</t>
    </rPh>
    <rPh sb="2" eb="5">
      <t>シチョウソン</t>
    </rPh>
    <rPh sb="5" eb="7">
      <t>ソウゴウ</t>
    </rPh>
    <rPh sb="7" eb="9">
      <t>ジム</t>
    </rPh>
    <rPh sb="9" eb="11">
      <t>クミアイ</t>
    </rPh>
    <rPh sb="12" eb="16">
      <t>イッパンカイケイ</t>
    </rPh>
    <phoneticPr fontId="24"/>
  </si>
  <si>
    <t>多摩六都科学館組合</t>
    <rPh sb="0" eb="2">
      <t>タマ</t>
    </rPh>
    <rPh sb="2" eb="3">
      <t>ロク</t>
    </rPh>
    <rPh sb="3" eb="4">
      <t>ト</t>
    </rPh>
    <rPh sb="4" eb="7">
      <t>カガクカン</t>
    </rPh>
    <rPh sb="7" eb="9">
      <t>クミアイ</t>
    </rPh>
    <phoneticPr fontId="24"/>
  </si>
  <si>
    <t>昭和病院企業団</t>
    <rPh sb="0" eb="2">
      <t>ショウワ</t>
    </rPh>
    <rPh sb="2" eb="4">
      <t>ビョウイン</t>
    </rPh>
    <rPh sb="4" eb="6">
      <t>キギョウ</t>
    </rPh>
    <rPh sb="6" eb="7">
      <t>ダン</t>
    </rPh>
    <phoneticPr fontId="24"/>
  </si>
  <si>
    <t>東京都後期高齢者医療広域連合（一般会計）</t>
    <rPh sb="0" eb="3">
      <t>トウキョウト</t>
    </rPh>
    <rPh sb="3" eb="5">
      <t>コウキ</t>
    </rPh>
    <rPh sb="5" eb="7">
      <t>コウレイ</t>
    </rPh>
    <rPh sb="7" eb="8">
      <t>モノ</t>
    </rPh>
    <rPh sb="8" eb="10">
      <t>イリョウ</t>
    </rPh>
    <rPh sb="10" eb="12">
      <t>コウイキ</t>
    </rPh>
    <rPh sb="12" eb="14">
      <t>レンゴウ</t>
    </rPh>
    <rPh sb="15" eb="17">
      <t>イッパン</t>
    </rPh>
    <rPh sb="17" eb="19">
      <t>カイケイ</t>
    </rPh>
    <phoneticPr fontId="24"/>
  </si>
  <si>
    <t>東京都後期高齢者医療広域連合（後期高齢者医療特別会計）</t>
    <rPh sb="0" eb="3">
      <t>トウキョウト</t>
    </rPh>
    <rPh sb="3" eb="5">
      <t>コウキ</t>
    </rPh>
    <rPh sb="5" eb="7">
      <t>コウレイ</t>
    </rPh>
    <rPh sb="7" eb="8">
      <t>モノ</t>
    </rPh>
    <rPh sb="8" eb="10">
      <t>イリョウ</t>
    </rPh>
    <rPh sb="10" eb="12">
      <t>コウイキ</t>
    </rPh>
    <rPh sb="12" eb="14">
      <t>レンゴウ</t>
    </rPh>
    <rPh sb="15" eb="17">
      <t>コウキ</t>
    </rPh>
    <rPh sb="17" eb="19">
      <t>コウレイ</t>
    </rPh>
    <rPh sb="19" eb="20">
      <t>シャ</t>
    </rPh>
    <rPh sb="20" eb="22">
      <t>イリョウ</t>
    </rPh>
    <rPh sb="22" eb="24">
      <t>トクベツ</t>
    </rPh>
    <rPh sb="24" eb="26">
      <t>カイケイ</t>
    </rPh>
    <phoneticPr fontId="24"/>
  </si>
  <si>
    <t>東京市町村総合事務組合（特別会計）</t>
    <rPh sb="0" eb="2">
      <t>トウキョウ</t>
    </rPh>
    <rPh sb="2" eb="5">
      <t>シチョウソン</t>
    </rPh>
    <rPh sb="5" eb="7">
      <t>ソウゴウ</t>
    </rPh>
    <rPh sb="7" eb="9">
      <t>ジム</t>
    </rPh>
    <rPh sb="9" eb="11">
      <t>クミアイ</t>
    </rPh>
    <rPh sb="12" eb="14">
      <t>トクベツ</t>
    </rPh>
    <rPh sb="14" eb="16">
      <t>カイケイ</t>
    </rPh>
    <phoneticPr fontId="24"/>
  </si>
  <si>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</si>
  <si>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</si>
  <si>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</si>
  <si>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</si>
  <si>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</si>
  <si>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</si>
  <si>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</si>
  <si>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</si>
  <si>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</si>
  <si>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平成27年度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</si>
  <si>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</si>
  <si>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</si>
  <si>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</si>
  <si>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</si>
  <si>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</si>
  <si>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</si>
  <si>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</si>
  <si>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</si>
  <si>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</si>
  <si>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</si>
  <si>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</si>
  <si>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</si>
  <si>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</si>
  <si>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</si>
  <si>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</si>
  <si>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</si>
  <si>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</si>
  <si>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</si>
  <si>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</si>
  <si>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</si>
  <si>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</si>
  <si>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</si>
  <si>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</si>
  <si>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</si>
  <si>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</si>
  <si>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</si>
  <si>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</si>
  <si>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</si>
  <si>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</si>
  <si>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</si>
  <si>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</si>
  <si>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</si>
  <si>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</si>
  <si>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</si>
  <si>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</si>
  <si>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</si>
  <si>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</si>
  <si>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</si>
  <si>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介護保険特別会計</t>
    <rPh sb="0" eb="2">
      <t>カイゴ</t>
    </rPh>
    <rPh sb="2" eb="4">
      <t>ホケン</t>
    </rPh>
    <rPh sb="4" eb="6">
      <t>トクベツ</t>
    </rPh>
    <rPh sb="6" eb="8">
      <t>カイケイ</t>
    </rPh>
    <phoneticPr fontId="2"/>
  </si>
  <si>
    <t>-</t>
    <phoneticPr fontId="2"/>
  </si>
  <si>
    <t xml:space="preserve">基準財政需要額算入見込額 </t>
    <rPh sb="0" eb="2">
      <t>キジュン</t>
    </rPh>
    <rPh sb="2" eb="4">
      <t>ザイセイ</t>
    </rPh>
    <rPh sb="4" eb="7">
      <t>ジュヨウガク</t>
    </rPh>
    <rPh sb="7" eb="9">
      <t>サンニュウ</t>
    </rPh>
    <rPh sb="9" eb="12">
      <t>ミコミガク</t>
    </rPh>
    <phoneticPr fontId="20"/>
  </si>
  <si>
    <t>後期高齢者医療特別会計</t>
    <rPh sb="0" eb="2">
      <t>コウキ</t>
    </rPh>
    <rPh sb="2" eb="5">
      <t>コウレイシャ</t>
    </rPh>
    <rPh sb="5" eb="7">
      <t>イリョウ</t>
    </rPh>
    <rPh sb="7" eb="9">
      <t>トクベツ</t>
    </rPh>
    <rPh sb="9" eb="11">
      <t>カイケイ</t>
    </rPh>
    <phoneticPr fontId="2"/>
  </si>
  <si>
    <t>(Ｆ)</t>
    <phoneticPr fontId="5"/>
  </si>
  <si>
    <t>国民健康保険事業特別会計</t>
    <rPh sb="0" eb="2">
      <t>コクミン</t>
    </rPh>
    <rPh sb="2" eb="4">
      <t>ケンコウ</t>
    </rPh>
    <rPh sb="4" eb="6">
      <t>ホケン</t>
    </rPh>
    <rPh sb="6" eb="8">
      <t>ジギョウ</t>
    </rPh>
    <rPh sb="8" eb="10">
      <t>トクベツ</t>
    </rPh>
    <rPh sb="10" eb="12">
      <t>カイケイ</t>
    </rPh>
    <phoneticPr fontId="2"/>
  </si>
  <si>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</si>
  <si>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</si>
  <si>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</si>
  <si>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</si>
  <si>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</si>
  <si>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</si>
  <si>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</si>
  <si>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平成29年度</t>
    <rPh sb="0" eb="2">
      <t>ヘイセイ</t>
    </rPh>
    <rPh sb="4" eb="6">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</si>
  <si>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</si>
  <si>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</si>
  <si>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</si>
  <si>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</si>
  <si>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</si>
  <si>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</si>
  <si>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</si>
  <si>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</si>
  <si>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</si>
  <si>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</si>
  <si>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</si>
  <si>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</si>
  <si>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</si>
  <si>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</si>
  <si>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</si>
  <si>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</si>
  <si>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</si>
  <si>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</si>
  <si>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</si>
  <si>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</si>
  <si>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</si>
  <si>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</si>
  <si>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</si>
  <si>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</si>
  <si>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</si>
  <si>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</si>
  <si>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</si>
  <si>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</si>
  <si>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</si>
  <si>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</si>
  <si>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</si>
  <si>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</si>
  <si>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</si>
  <si>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</si>
  <si>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</si>
  <si>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</si>
  <si>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</si>
  <si>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</si>
  <si>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</si>
  <si>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</si>
  <si>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</si>
  <si>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</si>
  <si>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</si>
  <si>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</si>
  <si>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</si>
  <si>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</si>
  <si>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</si>
  <si>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</si>
  <si>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</si>
  <si>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</si>
  <si>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</si>
  <si>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</si>
  <si>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</si>
  <si>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</si>
  <si>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</si>
  <si>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</si>
  <si>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</si>
  <si>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</si>
  <si>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</si>
  <si>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</si>
  <si>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</si>
  <si>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</si>
  <si>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</si>
  <si>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</si>
  <si>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</si>
  <si>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</si>
  <si>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</si>
  <si>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</si>
  <si>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 xml:space="preserve"> </t>
    <phoneticPr fontId="5"/>
  </si>
  <si>
    <t xml:space="preserve"> </t>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</si>
  <si>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</si>
  <si>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</si>
  <si>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</si>
  <si>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</si>
  <si>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</si>
  <si>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0.62</t>
  </si>
  <si>
    <t>標準財政規模比（％）</t>
    <phoneticPr fontId="5"/>
  </si>
  <si>
    <t>会計</t>
    <rPh sb="0" eb="2">
      <t>カイケイ</t>
    </rPh>
    <phoneticPr fontId="5"/>
  </si>
  <si>
    <t>一般会計</t>
  </si>
  <si>
    <t>介護保険特別会計</t>
  </si>
  <si>
    <t>国民健康保険事業特別会計</t>
  </si>
  <si>
    <t>下水道事業特別会計</t>
  </si>
  <si>
    <t>駐車場事業特別会計</t>
  </si>
  <si>
    <t>後期高齢者医療特別会計</t>
  </si>
  <si>
    <t>その他会計（赤字）</t>
  </si>
  <si>
    <t>その他会計（黒字）</t>
  </si>
  <si>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</si>
  <si>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</si>
  <si>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</si>
  <si>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</si>
  <si>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</si>
  <si>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</si>
  <si>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</si>
  <si>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</si>
  <si>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</si>
  <si>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</si>
  <si>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</si>
  <si>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</si>
  <si>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</si>
  <si>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</si>
  <si>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</si>
  <si>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</si>
  <si>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</si>
  <si>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</si>
  <si>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</si>
  <si>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</si>
  <si>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</si>
  <si>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</si>
  <si>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</si>
  <si>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</si>
  <si>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</si>
  <si>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</si>
  <si>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</si>
  <si>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</si>
  <si>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</si>
  <si>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</si>
  <si>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</si>
  <si>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</si>
  <si>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</si>
  <si>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</si>
  <si>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減債基金</t>
    <rPh sb="0" eb="2">
      <t>ゲンサイ</t>
    </rPh>
    <rPh sb="2" eb="4">
      <t>キキン</t>
    </rPh>
    <phoneticPr fontId="5"/>
  </si>
  <si>
    <t>公共施設整備基金</t>
  </si>
  <si>
    <t>緑地保全基金</t>
    <rPh sb="0" eb="2">
      <t>リョクチ</t>
    </rPh>
    <rPh sb="2" eb="4">
      <t>ホゼン</t>
    </rPh>
    <rPh sb="4" eb="6">
      <t>キキン</t>
    </rPh>
    <phoneticPr fontId="2"/>
  </si>
  <si>
    <t>教育基金</t>
    <rPh sb="0" eb="2">
      <t>キョウイク</t>
    </rPh>
    <rPh sb="2" eb="4">
      <t>キキン</t>
    </rPh>
    <phoneticPr fontId="2"/>
  </si>
  <si>
    <t>まちづくり応援基金</t>
    <rPh sb="5" eb="7">
      <t>オウエン</t>
    </rPh>
    <rPh sb="7" eb="9">
      <t>キキン</t>
    </rPh>
    <phoneticPr fontId="2"/>
  </si>
  <si>
    <t>社会福祉基金</t>
    <rPh sb="0" eb="2">
      <t>シャカイ</t>
    </rPh>
    <rPh sb="2" eb="4">
      <t>フクシ</t>
    </rPh>
    <rPh sb="4" eb="6">
      <t>キキン</t>
    </rPh>
    <phoneticPr fontId="2"/>
  </si>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</sst>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3">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56">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9" fontId="3" fillId="2" borderId="12" xfId="3" applyNumberFormat="1" applyFont="1" applyFill="1" applyBorder="1" applyAlignment="1">
      <alignment horizontal="center" vertical="center"/>
    </xf>
    <xf numFmtId="179" fontId="3" fillId="2" borderId="13" xfId="3" applyNumberFormat="1" applyFont="1" applyFill="1" applyBorder="1" applyAlignment="1">
      <alignment horizontal="center" vertical="center"/>
    </xf>
    <xf numFmtId="178" fontId="3" fillId="2" borderId="12" xfId="3" applyNumberFormat="1" applyFont="1" applyFill="1" applyBorder="1" applyAlignment="1">
      <alignment horizontal="center" vertical="center" wrapText="1"/>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9" fontId="3" fillId="2" borderId="0" xfId="3" applyNumberFormat="1" applyFont="1" applyFill="1" applyAlignment="1">
      <alignment horizontal="center" vertical="center"/>
    </xf>
    <xf numFmtId="178" fontId="3" fillId="2" borderId="0" xfId="3" applyNumberFormat="1" applyFont="1" applyFill="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xf numFmtId="0" fontId="9" fillId="0" borderId="0" xfId="7" applyFont="1" applyFill="1">
      <alignment vertical="center"/>
    </xf>
    <xf numFmtId="49" fontId="10" fillId="0" borderId="0" xfId="7" applyNumberFormat="1" applyFont="1" applyFill="1" applyAlignment="1">
      <alignment horizontal="center"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19" xfId="7" applyFont="1" applyFill="1" applyBorder="1" applyAlignment="1">
      <alignment horizontal="center" vertical="center"/>
    </xf>
    <xf numFmtId="0" fontId="9" fillId="0" borderId="20" xfId="7" applyFont="1" applyFill="1" applyBorder="1" applyAlignment="1">
      <alignment horizontal="center" vertical="center"/>
    </xf>
    <xf numFmtId="0" fontId="9" fillId="0" borderId="21" xfId="7" applyFont="1" applyFill="1" applyBorder="1" applyAlignment="1">
      <alignment horizontal="center" vertical="center"/>
    </xf>
    <xf numFmtId="0" fontId="9" fillId="0" borderId="22" xfId="7" applyFont="1" applyFill="1" applyBorder="1" applyAlignment="1">
      <alignment horizontal="center" vertical="center"/>
    </xf>
    <xf numFmtId="0" fontId="9" fillId="0" borderId="23" xfId="7" applyFont="1" applyFill="1" applyBorder="1" applyAlignment="1">
      <alignment horizontal="center" vertical="center"/>
    </xf>
    <xf numFmtId="0" fontId="9" fillId="0" borderId="24"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28" xfId="7" applyFont="1" applyFill="1" applyBorder="1" applyAlignment="1">
      <alignment horizontal="center" vertical="center"/>
    </xf>
    <xf numFmtId="0" fontId="9" fillId="0" borderId="0" xfId="7" applyFont="1" applyFill="1" applyBorder="1" applyAlignment="1">
      <alignment horizontal="center" vertical="center"/>
    </xf>
    <xf numFmtId="0" fontId="9" fillId="0" borderId="29" xfId="7" applyFont="1" applyFill="1" applyBorder="1" applyAlignment="1">
      <alignment horizontal="center" vertical="center"/>
    </xf>
    <xf numFmtId="0" fontId="9" fillId="0" borderId="30"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31" xfId="7" applyFont="1" applyFill="1" applyBorder="1" applyAlignment="1">
      <alignment horizontal="center" vertical="center"/>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0" fontId="13" fillId="0" borderId="21" xfId="8" applyFont="1" applyFill="1" applyBorder="1" applyAlignment="1">
      <alignment horizontal="left" vertical="center"/>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177" fontId="9" fillId="0" borderId="21" xfId="7" applyNumberFormat="1" applyFont="1" applyFill="1" applyBorder="1" applyAlignment="1">
      <alignment horizontal="right" vertical="center" shrinkToFit="1"/>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183" fontId="9" fillId="0" borderId="21" xfId="7" applyNumberFormat="1" applyFont="1" applyFill="1" applyBorder="1" applyAlignment="1">
      <alignment horizontal="right" vertical="center" shrinkToFit="1"/>
    </xf>
    <xf numFmtId="0" fontId="9" fillId="0" borderId="32"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34" xfId="7" applyFont="1" applyFill="1" applyBorder="1" applyAlignment="1">
      <alignment horizontal="center" vertical="center"/>
    </xf>
    <xf numFmtId="0" fontId="9" fillId="0" borderId="35"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13" fillId="0" borderId="28"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9" xfId="8" applyFont="1" applyFill="1" applyBorder="1" applyAlignment="1">
      <alignment horizontal="left" vertical="center"/>
    </xf>
    <xf numFmtId="177" fontId="9" fillId="0" borderId="28"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9" xfId="7" applyNumberFormat="1" applyFont="1" applyFill="1" applyBorder="1" applyAlignment="1">
      <alignment horizontal="right" vertical="center" shrinkToFit="1"/>
    </xf>
    <xf numFmtId="0" fontId="9" fillId="0" borderId="28" xfId="7" applyFont="1" applyFill="1" applyBorder="1" applyAlignment="1">
      <alignment horizontal="left" vertical="center"/>
    </xf>
    <xf numFmtId="0" fontId="9" fillId="0" borderId="0" xfId="7" applyFont="1" applyFill="1" applyBorder="1" applyAlignment="1">
      <alignment horizontal="left" vertical="center"/>
    </xf>
    <xf numFmtId="0" fontId="9" fillId="0" borderId="29" xfId="7" applyFont="1" applyFill="1" applyBorder="1" applyAlignment="1">
      <alignment horizontal="left" vertical="center"/>
    </xf>
    <xf numFmtId="183" fontId="9" fillId="0" borderId="28"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9" xfId="7" applyNumberFormat="1" applyFont="1" applyFill="1" applyBorder="1" applyAlignment="1">
      <alignment horizontal="right" vertical="center" shrinkToFit="1"/>
    </xf>
    <xf numFmtId="0" fontId="9" fillId="0" borderId="36"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1" xfId="7" applyFont="1" applyFill="1" applyBorder="1" applyAlignment="1">
      <alignment horizontal="center" vertical="center"/>
    </xf>
    <xf numFmtId="0" fontId="9" fillId="0" borderId="38" xfId="7" applyFont="1" applyFill="1" applyBorder="1" applyAlignment="1">
      <alignment horizontal="center" vertical="center"/>
    </xf>
    <xf numFmtId="0" fontId="9" fillId="0" borderId="39" xfId="7" applyFont="1" applyFill="1" applyBorder="1" applyAlignment="1">
      <alignment horizontal="center" vertical="center"/>
    </xf>
    <xf numFmtId="0" fontId="9" fillId="0" borderId="2"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40" xfId="7" applyNumberFormat="1" applyFont="1" applyFill="1" applyBorder="1" applyAlignment="1">
      <alignment horizontal="center" vertical="center"/>
    </xf>
    <xf numFmtId="184" fontId="9" fillId="0" borderId="28"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9" xfId="7" applyNumberFormat="1" applyFont="1" applyFill="1" applyBorder="1" applyAlignment="1">
      <alignment horizontal="right" vertical="center" shrinkToFit="1"/>
    </xf>
    <xf numFmtId="49" fontId="9" fillId="0" borderId="4" xfId="7" applyNumberFormat="1" applyFont="1" applyFill="1" applyBorder="1" applyAlignment="1">
      <alignment horizontal="center" vertical="center"/>
    </xf>
    <xf numFmtId="49" fontId="9" fillId="0" borderId="0" xfId="7" applyNumberFormat="1" applyFont="1" applyFill="1" applyBorder="1" applyAlignment="1">
      <alignment horizontal="center" vertical="center"/>
    </xf>
    <xf numFmtId="49" fontId="9" fillId="0" borderId="29" xfId="7" applyNumberFormat="1" applyFont="1" applyFill="1" applyBorder="1" applyAlignment="1">
      <alignment horizontal="center" vertical="center"/>
    </xf>
    <xf numFmtId="0" fontId="9" fillId="0" borderId="41"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44" xfId="7" applyFont="1" applyFill="1" applyBorder="1" applyAlignment="1">
      <alignment horizontal="center" vertical="center"/>
    </xf>
    <xf numFmtId="0" fontId="9" fillId="0" borderId="45" xfId="7" applyFont="1" applyFill="1" applyBorder="1" applyAlignment="1">
      <alignment horizontal="center" vertical="center"/>
    </xf>
    <xf numFmtId="0" fontId="9" fillId="0" borderId="46" xfId="7" applyFont="1" applyFill="1" applyBorder="1" applyAlignment="1">
      <alignment horizontal="center" vertical="center"/>
    </xf>
    <xf numFmtId="0" fontId="9" fillId="0" borderId="47" xfId="7" applyFont="1" applyFill="1" applyBorder="1" applyAlignment="1">
      <alignment horizontal="center" vertical="center"/>
    </xf>
    <xf numFmtId="49" fontId="9" fillId="0" borderId="44"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49" fontId="9" fillId="0" borderId="48" xfId="7" applyNumberFormat="1" applyFont="1" applyFill="1" applyBorder="1" applyAlignment="1">
      <alignment horizontal="center" vertical="center"/>
    </xf>
    <xf numFmtId="185" fontId="9" fillId="0" borderId="28"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9" xfId="7" applyNumberFormat="1" applyFont="1" applyFill="1" applyBorder="1" applyAlignment="1">
      <alignment horizontal="right" vertical="center" shrinkToFit="1"/>
    </xf>
    <xf numFmtId="0" fontId="9" fillId="0" borderId="49" xfId="7" applyFont="1" applyFill="1" applyBorder="1" applyAlignment="1">
      <alignment horizontal="center"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0" fontId="9" fillId="0" borderId="52" xfId="7" applyFont="1" applyFill="1" applyBorder="1" applyAlignment="1">
      <alignment vertical="center"/>
    </xf>
    <xf numFmtId="177" fontId="9" fillId="0" borderId="50" xfId="7" applyNumberFormat="1" applyFont="1" applyFill="1" applyBorder="1" applyAlignment="1">
      <alignment horizontal="right" vertical="center" shrinkToFit="1"/>
    </xf>
    <xf numFmtId="177" fontId="9" fillId="0" borderId="51"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9" fillId="0" borderId="10"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54" xfId="7" applyNumberFormat="1" applyFont="1" applyFill="1" applyBorder="1" applyAlignment="1">
      <alignment horizontal="right" vertical="center" shrinkToFit="1"/>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186" fontId="9" fillId="0" borderId="21" xfId="7" applyNumberFormat="1" applyFont="1" applyFill="1" applyBorder="1" applyAlignment="1">
      <alignment horizontal="right" vertical="center" shrinkToFit="1"/>
    </xf>
    <xf numFmtId="0" fontId="9" fillId="0" borderId="55" xfId="7" applyFont="1" applyFill="1" applyBorder="1" applyAlignment="1">
      <alignment vertical="center"/>
    </xf>
    <xf numFmtId="0" fontId="9" fillId="0" borderId="56" xfId="7" applyFont="1" applyFill="1" applyBorder="1" applyAlignment="1">
      <alignment vertical="center"/>
    </xf>
    <xf numFmtId="0" fontId="9" fillId="0" borderId="57" xfId="7" applyFont="1" applyFill="1" applyBorder="1" applyAlignment="1">
      <alignment vertical="center"/>
    </xf>
    <xf numFmtId="187" fontId="9" fillId="0" borderId="55" xfId="7" applyNumberFormat="1" applyFont="1" applyFill="1" applyBorder="1" applyAlignment="1">
      <alignment horizontal="right" vertical="center" shrinkToFit="1"/>
    </xf>
    <xf numFmtId="187" fontId="9" fillId="0" borderId="56" xfId="7" applyNumberFormat="1" applyFont="1" applyFill="1" applyBorder="1" applyAlignment="1">
      <alignment horizontal="right" vertical="center" shrinkToFit="1"/>
    </xf>
    <xf numFmtId="187" fontId="9" fillId="0" borderId="58" xfId="7" applyNumberFormat="1" applyFont="1" applyFill="1" applyBorder="1" applyAlignment="1">
      <alignment horizontal="right" vertical="center" shrinkToFit="1"/>
    </xf>
    <xf numFmtId="0" fontId="9" fillId="0" borderId="19" xfId="7" applyFont="1" applyFill="1" applyBorder="1" applyAlignment="1">
      <alignment horizontal="center" vertical="center" wrapText="1"/>
    </xf>
    <xf numFmtId="0" fontId="9" fillId="0" borderId="20" xfId="7" applyFont="1" applyFill="1" applyBorder="1" applyAlignment="1">
      <alignment horizontal="center" vertical="center" wrapText="1"/>
    </xf>
    <xf numFmtId="0" fontId="9" fillId="0" borderId="15" xfId="7" applyFont="1" applyFill="1" applyBorder="1" applyAlignment="1">
      <alignment horizontal="center" vertical="center" wrapText="1"/>
    </xf>
    <xf numFmtId="0" fontId="13" fillId="0" borderId="17" xfId="7" applyFont="1" applyFill="1" applyBorder="1" applyAlignment="1">
      <alignment vertical="center"/>
    </xf>
    <xf numFmtId="0" fontId="13" fillId="0" borderId="51" xfId="7" applyFont="1" applyFill="1" applyBorder="1" applyAlignment="1">
      <alignment vertical="center"/>
    </xf>
    <xf numFmtId="0" fontId="13" fillId="0" borderId="52" xfId="7" applyFont="1" applyFill="1" applyBorder="1" applyAlignment="1">
      <alignment vertical="center"/>
    </xf>
    <xf numFmtId="177" fontId="13" fillId="0" borderId="17"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177" fontId="13" fillId="0" borderId="21"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54" xfId="7" applyFont="1" applyFill="1" applyBorder="1" applyAlignment="1">
      <alignment horizontal="center" vertical="center"/>
    </xf>
    <xf numFmtId="0" fontId="9" fillId="0" borderId="28"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13" fillId="0" borderId="33" xfId="9" applyFont="1" applyFill="1" applyBorder="1" applyAlignment="1">
      <alignment vertical="center"/>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4" xfId="7" applyNumberFormat="1" applyFont="1" applyFill="1" applyBorder="1" applyAlignment="1">
      <alignment horizontal="right" vertical="center" shrinkToFit="1"/>
    </xf>
    <xf numFmtId="177" fontId="9" fillId="0" borderId="11" xfId="7" applyNumberFormat="1" applyFont="1" applyFill="1" applyBorder="1" applyAlignment="1">
      <alignment horizontal="right" vertical="center" shrinkToFit="1"/>
    </xf>
    <xf numFmtId="0" fontId="13" fillId="0" borderId="1" xfId="7" applyFont="1" applyFill="1" applyBorder="1" applyAlignment="1">
      <alignment vertical="center"/>
    </xf>
    <xf numFmtId="0" fontId="13" fillId="0" borderId="9" xfId="7" applyFont="1" applyFill="1" applyBorder="1" applyAlignment="1">
      <alignment vertical="center"/>
    </xf>
    <xf numFmtId="0" fontId="13" fillId="0" borderId="11" xfId="7" applyFont="1" applyFill="1" applyBorder="1" applyAlignment="1">
      <alignment vertical="center"/>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4" xfId="7" applyNumberFormat="1" applyFont="1" applyFill="1" applyBorder="1" applyAlignment="1">
      <alignment horizontal="right" vertical="center" shrinkToFit="1"/>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0" fontId="9" fillId="0" borderId="48" xfId="7" applyFont="1" applyFill="1" applyBorder="1" applyAlignment="1">
      <alignment horizontal="left" vertical="center"/>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183" fontId="9" fillId="0" borderId="48" xfId="7" applyNumberFormat="1" applyFont="1" applyFill="1" applyBorder="1" applyAlignment="1">
      <alignment horizontal="right" vertical="center" shrinkToFit="1"/>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0" fontId="9" fillId="0" borderId="21" xfId="10" applyFont="1" applyFill="1" applyBorder="1" applyAlignment="1">
      <alignment horizontal="left" vertical="center"/>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186" fontId="9" fillId="0" borderId="21" xfId="7" applyNumberFormat="1" applyFont="1" applyFill="1" applyBorder="1" applyAlignment="1">
      <alignment vertical="center" shrinkToFit="1"/>
    </xf>
    <xf numFmtId="0" fontId="13" fillId="0" borderId="2" xfId="7" applyFont="1" applyFill="1" applyBorder="1" applyAlignment="1">
      <alignment vertical="center"/>
    </xf>
    <xf numFmtId="0" fontId="13" fillId="0" borderId="3" xfId="7" applyFont="1" applyFill="1" applyBorder="1" applyAlignment="1">
      <alignment vertical="center"/>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40" xfId="7" applyNumberFormat="1" applyFont="1" applyFill="1" applyBorder="1" applyAlignment="1">
      <alignment horizontal="right" vertical="center" shrinkToFit="1"/>
    </xf>
    <xf numFmtId="0" fontId="9" fillId="0" borderId="28" xfId="7" applyFont="1" applyFill="1" applyBorder="1" applyAlignment="1">
      <alignment horizontal="left" vertical="center"/>
    </xf>
    <xf numFmtId="0" fontId="15" fillId="0" borderId="0" xfId="7" applyFont="1" applyFill="1" applyBorder="1" applyAlignment="1">
      <alignment horizontal="left" vertical="center" wrapText="1"/>
    </xf>
    <xf numFmtId="0" fontId="15" fillId="0" borderId="29" xfId="7" applyFont="1" applyFill="1" applyBorder="1" applyAlignment="1">
      <alignment horizontal="left" vertical="center" wrapText="1"/>
    </xf>
    <xf numFmtId="0" fontId="9" fillId="0" borderId="46" xfId="7" applyFont="1" applyFill="1" applyBorder="1" applyAlignment="1">
      <alignment horizontal="center" vertical="center" wrapText="1"/>
    </xf>
    <xf numFmtId="0" fontId="9" fillId="0" borderId="47" xfId="7" applyFont="1" applyFill="1" applyBorder="1" applyAlignment="1">
      <alignment horizontal="center" vertical="center" wrapText="1"/>
    </xf>
    <xf numFmtId="0" fontId="9" fillId="0" borderId="42" xfId="7" applyFont="1" applyFill="1" applyBorder="1" applyAlignment="1">
      <alignment horizontal="center" vertical="center" wrapText="1"/>
    </xf>
    <xf numFmtId="0" fontId="13" fillId="0" borderId="43" xfId="9" applyFont="1" applyFill="1" applyBorder="1" applyAlignment="1">
      <alignment horizontal="center" vertical="center"/>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0" fontId="13" fillId="0" borderId="57" xfId="9" applyFont="1" applyFill="1" applyBorder="1" applyAlignment="1">
      <alignment horizontal="center" vertical="center" shrinkToFit="1"/>
    </xf>
    <xf numFmtId="0" fontId="9" fillId="0" borderId="59" xfId="7" applyFont="1" applyFill="1" applyBorder="1" applyAlignment="1">
      <alignment horizontal="center" vertical="center"/>
    </xf>
    <xf numFmtId="0" fontId="9" fillId="0" borderId="60" xfId="7" applyFont="1" applyFill="1" applyBorder="1" applyAlignment="1">
      <alignment horizontal="center" vertical="center"/>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5" fontId="9" fillId="0" borderId="62" xfId="7" applyNumberFormat="1" applyFont="1" applyFill="1" applyBorder="1" applyAlignment="1">
      <alignment horizontal="right" vertical="center" shrinkToFit="1"/>
    </xf>
    <xf numFmtId="183" fontId="9" fillId="0" borderId="55"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183" fontId="9" fillId="0" borderId="58" xfId="7" applyNumberFormat="1" applyFont="1" applyFill="1" applyBorder="1" applyAlignment="1">
      <alignment horizontal="right" vertical="center" shrinkToFit="1"/>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77" fontId="9" fillId="0" borderId="62"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xf>
    <xf numFmtId="177" fontId="9" fillId="0" borderId="21" xfId="7" applyNumberFormat="1" applyFont="1" applyFill="1" applyBorder="1" applyAlignment="1">
      <alignment horizontal="right" vertical="center"/>
    </xf>
    <xf numFmtId="183" fontId="9" fillId="0" borderId="47" xfId="7" applyNumberFormat="1" applyFont="1" applyFill="1" applyBorder="1" applyAlignment="1">
      <alignment horizontal="right" vertical="center"/>
    </xf>
    <xf numFmtId="183" fontId="9" fillId="0" borderId="48" xfId="7" applyNumberFormat="1" applyFont="1" applyFill="1" applyBorder="1" applyAlignment="1">
      <alignment horizontal="right" vertical="center"/>
    </xf>
    <xf numFmtId="0" fontId="9" fillId="0" borderId="63" xfId="7" applyFont="1" applyFill="1" applyBorder="1" applyAlignment="1">
      <alignment vertical="center"/>
    </xf>
    <xf numFmtId="0" fontId="9" fillId="0" borderId="64" xfId="7" applyFont="1" applyFill="1" applyBorder="1" applyAlignment="1">
      <alignment horizontal="center" vertical="center"/>
    </xf>
    <xf numFmtId="0" fontId="9" fillId="0" borderId="58" xfId="7" applyFont="1" applyFill="1" applyBorder="1" applyAlignment="1">
      <alignment horizontal="center" vertical="center"/>
    </xf>
    <xf numFmtId="0" fontId="9" fillId="0" borderId="65" xfId="7" applyFont="1" applyFill="1" applyBorder="1" applyAlignment="1">
      <alignment horizontal="center" vertical="center"/>
    </xf>
    <xf numFmtId="0" fontId="9" fillId="0" borderId="66" xfId="7" applyFont="1" applyFill="1" applyBorder="1" applyAlignment="1">
      <alignment horizontal="center" vertical="center"/>
    </xf>
    <xf numFmtId="0" fontId="9" fillId="0" borderId="51" xfId="7" applyFont="1" applyFill="1" applyBorder="1" applyAlignment="1">
      <alignment horizontal="center" vertical="center"/>
    </xf>
    <xf numFmtId="0" fontId="9" fillId="0" borderId="53" xfId="7" applyFont="1" applyFill="1" applyBorder="1" applyAlignment="1">
      <alignment horizontal="center" vertical="center"/>
    </xf>
    <xf numFmtId="0" fontId="9" fillId="0" borderId="39"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3"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15" fillId="0" borderId="40" xfId="7" applyFont="1" applyFill="1" applyBorder="1" applyAlignment="1">
      <alignment horizontal="center" vertical="center" wrapText="1"/>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0" fontId="13" fillId="0" borderId="48" xfId="8" applyFont="1" applyFill="1" applyBorder="1" applyAlignment="1">
      <alignment horizontal="left" vertical="center"/>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177" fontId="9" fillId="0" borderId="48" xfId="7" applyNumberFormat="1" applyFont="1" applyFill="1" applyBorder="1" applyAlignment="1">
      <alignment horizontal="right" vertical="center" shrinkToFit="1"/>
    </xf>
    <xf numFmtId="0" fontId="9" fillId="0" borderId="28"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31" xfId="7" applyFont="1" applyFill="1" applyBorder="1" applyAlignment="1">
      <alignment horizontal="center" vertical="center" wrapText="1"/>
    </xf>
    <xf numFmtId="0" fontId="16" fillId="0" borderId="9" xfId="7" applyFont="1" applyFill="1" applyBorder="1">
      <alignment vertical="center"/>
    </xf>
    <xf numFmtId="0" fontId="16" fillId="0" borderId="11" xfId="7" applyFont="1" applyFill="1" applyBorder="1">
      <alignment vertical="center"/>
    </xf>
    <xf numFmtId="0" fontId="9" fillId="0" borderId="28" xfId="7" applyFont="1" applyFill="1" applyBorder="1" applyAlignment="1">
      <alignment horizontal="center" vertical="center"/>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1" xfId="8" applyFont="1" applyFill="1" applyBorder="1" applyAlignment="1">
      <alignment horizontal="center" vertical="center" wrapText="1"/>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0" fontId="13" fillId="0" borderId="28"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9" xfId="8" applyFont="1" applyFill="1" applyBorder="1" applyAlignment="1">
      <alignment horizontal="center" vertical="center" wrapText="1"/>
    </xf>
    <xf numFmtId="0" fontId="9" fillId="0" borderId="46" xfId="7" applyFont="1" applyFill="1" applyBorder="1" applyAlignment="1">
      <alignment horizontal="center" vertical="center" textRotation="255"/>
    </xf>
    <xf numFmtId="0" fontId="9" fillId="0" borderId="47" xfId="7" applyFont="1" applyFill="1" applyBorder="1" applyAlignment="1">
      <alignment horizontal="center" vertical="center" textRotation="255"/>
    </xf>
    <xf numFmtId="0" fontId="9" fillId="0" borderId="42" xfId="7" applyFont="1" applyFill="1" applyBorder="1" applyAlignment="1">
      <alignment horizontal="center" vertical="center" textRotation="255"/>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177" fontId="9" fillId="0" borderId="57" xfId="7" applyNumberFormat="1" applyFont="1" applyFill="1" applyBorder="1" applyAlignment="1">
      <alignment horizontal="right" vertical="center"/>
    </xf>
    <xf numFmtId="0" fontId="9" fillId="0" borderId="44" xfId="7" applyFont="1" applyFill="1" applyBorder="1" applyAlignment="1">
      <alignment horizontal="center" vertical="center" shrinkToFit="1"/>
    </xf>
    <xf numFmtId="0" fontId="9" fillId="0" borderId="47" xfId="7" applyFont="1" applyFill="1" applyBorder="1" applyAlignment="1">
      <alignment horizontal="center" vertical="center" shrinkToFit="1"/>
    </xf>
    <xf numFmtId="0" fontId="9" fillId="0" borderId="42" xfId="7" applyFont="1" applyFill="1" applyBorder="1" applyAlignment="1">
      <alignment horizontal="center" vertical="center" shrinkToFi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13" fillId="0" borderId="48" xfId="8" applyFont="1" applyFill="1" applyBorder="1" applyAlignment="1">
      <alignment horizontal="center" vertical="center" wrapText="1"/>
    </xf>
    <xf numFmtId="0" fontId="9" fillId="0" borderId="46" xfId="7" applyFont="1" applyFill="1" applyBorder="1" applyAlignment="1">
      <alignment horizontal="center" vertical="center"/>
    </xf>
    <xf numFmtId="0" fontId="15" fillId="0" borderId="47" xfId="7" applyFont="1" applyFill="1" applyBorder="1" applyAlignment="1">
      <alignment vertical="center" wrapText="1"/>
    </xf>
    <xf numFmtId="0" fontId="15" fillId="0" borderId="48" xfId="7" applyFont="1" applyFill="1" applyBorder="1" applyAlignment="1">
      <alignment vertical="center" wrapText="1"/>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183" fontId="9" fillId="0" borderId="48" xfId="7" applyNumberFormat="1" applyFont="1" applyFill="1" applyBorder="1" applyAlignment="1">
      <alignment vertical="center"/>
    </xf>
    <xf numFmtId="0" fontId="9" fillId="0" borderId="28" xfId="7" applyFont="1" applyFill="1" applyBorder="1">
      <alignment vertical="center"/>
    </xf>
    <xf numFmtId="0" fontId="9" fillId="0" borderId="0" xfId="7" applyFont="1" applyFill="1" applyBorder="1">
      <alignment vertical="center"/>
    </xf>
    <xf numFmtId="0" fontId="9" fillId="0" borderId="29" xfId="7" applyFont="1" applyFill="1" applyBorder="1">
      <alignment vertical="center"/>
    </xf>
    <xf numFmtId="49" fontId="9" fillId="0" borderId="28"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0" xfId="7" applyFont="1" applyFill="1" applyBorder="1" applyAlignment="1">
      <alignment horizontal="center" vertical="center" shrinkToFit="1"/>
    </xf>
    <xf numFmtId="0" fontId="9" fillId="0" borderId="29" xfId="7" applyFont="1" applyFill="1" applyBorder="1" applyAlignment="1">
      <alignment horizontal="center" vertical="center"/>
    </xf>
    <xf numFmtId="188" fontId="9" fillId="0" borderId="0" xfId="7" applyNumberFormat="1" applyFont="1" applyFill="1" applyBorder="1" applyAlignment="1" applyProtection="1">
      <alignment horizontal="center" vertical="center" shrinkToFit="1"/>
      <protection hidden="1"/>
    </xf>
    <xf numFmtId="0" fontId="15" fillId="0" borderId="0" xfId="7" applyNumberFormat="1" applyFont="1" applyFill="1" applyBorder="1" applyAlignment="1" applyProtection="1">
      <alignment horizontal="left" vertical="center" wrapText="1"/>
      <protection hidden="1"/>
    </xf>
    <xf numFmtId="0" fontId="9" fillId="0" borderId="0" xfId="7" applyFont="1" applyFill="1" applyBorder="1" applyAlignment="1" applyProtection="1">
      <alignment horizontal="center" vertical="center" shrinkToFit="1"/>
      <protection hidden="1"/>
    </xf>
    <xf numFmtId="0" fontId="9" fillId="0" borderId="46" xfId="7" applyFont="1" applyFill="1" applyBorder="1">
      <alignment vertical="center"/>
    </xf>
    <xf numFmtId="0" fontId="9" fillId="0" borderId="47" xfId="7" applyFont="1" applyFill="1" applyBorder="1">
      <alignment vertical="center"/>
    </xf>
    <xf numFmtId="0" fontId="9" fillId="0" borderId="48"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49" fontId="12" fillId="0" borderId="24" xfId="11" applyNumberFormat="1" applyFont="1" applyFill="1" applyBorder="1" applyAlignment="1">
      <alignment horizontal="center"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3" fontId="9" fillId="0" borderId="68" xfId="11" applyNumberFormat="1" applyFont="1" applyFill="1" applyBorder="1" applyAlignment="1">
      <alignment horizontal="right" vertical="center" shrinkToFit="1"/>
    </xf>
    <xf numFmtId="177" fontId="9" fillId="0" borderId="68" xfId="11" applyNumberFormat="1" applyFont="1" applyFill="1" applyBorder="1" applyAlignment="1">
      <alignment horizontal="right" vertical="center" shrinkToFit="1"/>
    </xf>
    <xf numFmtId="183" fontId="9" fillId="0" borderId="69" xfId="11" applyNumberFormat="1" applyFont="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71"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0" fontId="9" fillId="0" borderId="0" xfId="11" applyFont="1" applyBorder="1">
      <alignment vertical="center"/>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83" fontId="9" fillId="0" borderId="73"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183" fontId="9" fillId="0" borderId="67"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0" fontId="9"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0" fontId="9" fillId="0" borderId="6" xfId="11" applyFont="1" applyFill="1" applyBorder="1">
      <alignment vertical="center"/>
    </xf>
    <xf numFmtId="0" fontId="9" fillId="0" borderId="7" xfId="11" applyFont="1" applyFill="1" applyBorder="1">
      <alignment vertical="center"/>
    </xf>
    <xf numFmtId="0" fontId="9" fillId="0" borderId="8" xfId="11" applyFont="1" applyFill="1" applyBorder="1">
      <alignment vertical="center"/>
    </xf>
    <xf numFmtId="177" fontId="9" fillId="0" borderId="4"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70" xfId="11" applyNumberFormat="1" applyFont="1" applyFill="1" applyBorder="1" applyAlignment="1">
      <alignment horizontal="right" vertical="center"/>
    </xf>
    <xf numFmtId="183" fontId="9" fillId="0" borderId="71" xfId="11" applyNumberFormat="1" applyFont="1" applyFill="1" applyBorder="1" applyAlignment="1">
      <alignment horizontal="right" vertical="center"/>
    </xf>
    <xf numFmtId="177" fontId="9" fillId="0" borderId="73"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69" xfId="11" applyNumberFormat="1" applyFont="1" applyFill="1" applyBorder="1" applyAlignment="1">
      <alignment horizontal="right" vertical="center" shrinkToFit="1"/>
    </xf>
    <xf numFmtId="0" fontId="3" fillId="0" borderId="0" xfId="11" applyFill="1" applyAlignment="1">
      <alignment horizontal="right" vertical="center" shrinkToFit="1"/>
    </xf>
    <xf numFmtId="0" fontId="3" fillId="0" borderId="70"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70" xfId="11" applyNumberFormat="1" applyFill="1" applyBorder="1" applyAlignment="1">
      <alignment horizontal="right" vertical="center" shrinkToFit="1"/>
    </xf>
    <xf numFmtId="183" fontId="3" fillId="0" borderId="5" xfId="11" applyNumberFormat="1" applyFill="1" applyBorder="1" applyAlignment="1">
      <alignment horizontal="right" vertical="center" shrinkToFit="1"/>
    </xf>
    <xf numFmtId="0" fontId="1" fillId="0" borderId="0" xfId="1" applyBorder="1" applyAlignment="1">
      <alignment vertical="center"/>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2" xfId="11" applyFont="1" applyBorder="1" applyAlignment="1">
      <alignment vertical="center" textRotation="255"/>
    </xf>
    <xf numFmtId="0" fontId="9" fillId="0" borderId="2" xfId="11" applyFont="1" applyBorder="1">
      <alignment vertical="center"/>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0" fontId="3" fillId="0" borderId="3" xfId="11" applyFill="1" applyBorder="1" applyAlignment="1">
      <alignment horizontal="right" vertical="center" shrinkToFit="1"/>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0" xfId="11" applyFont="1" applyBorder="1" applyAlignment="1">
      <alignment vertical="center" textRotation="255"/>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3" fillId="0" borderId="5" xfId="11" applyFill="1" applyBorder="1" applyAlignment="1">
      <alignment horizontal="right" vertical="center" shrinkToFi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7" xfId="11" applyFont="1" applyBorder="1" applyAlignment="1">
      <alignment vertical="center" textRotation="255"/>
    </xf>
    <xf numFmtId="0" fontId="9" fillId="0" borderId="7" xfId="11" applyFont="1" applyBorder="1">
      <alignment vertical="center"/>
    </xf>
    <xf numFmtId="183"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3" xfId="11" applyNumberFormat="1" applyFon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177" fontId="9" fillId="0" borderId="6" xfId="11" applyNumberFormat="1" applyFon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83" fontId="9" fillId="0" borderId="76"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7" xfId="11" applyFont="1" applyFill="1" applyBorder="1" applyAlignment="1">
      <alignment horizontal="center" vertical="center" wrapText="1"/>
    </xf>
    <xf numFmtId="177" fontId="9" fillId="0" borderId="8"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70" xfId="11" applyNumberFormat="1" applyFont="1" applyFill="1" applyBorder="1" applyAlignment="1">
      <alignment horizontal="right" vertical="center" shrinkToFit="1"/>
    </xf>
    <xf numFmtId="0" fontId="9" fillId="3" borderId="73"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0" fontId="9" fillId="0" borderId="0" xfId="11" applyFont="1" applyBorder="1" applyAlignment="1">
      <alignment horizontal="center" vertical="center"/>
    </xf>
    <xf numFmtId="0" fontId="9" fillId="0" borderId="0" xfId="11" applyFont="1" applyFill="1">
      <alignment vertical="center"/>
    </xf>
    <xf numFmtId="183" fontId="9" fillId="0" borderId="70" xfId="11" applyNumberFormat="1" applyFont="1" applyFill="1" applyBorder="1" applyAlignment="1">
      <alignment horizontal="right" vertical="center" shrinkToFit="1"/>
    </xf>
    <xf numFmtId="0" fontId="13" fillId="0" borderId="0" xfId="11" applyFont="1" applyBorder="1">
      <alignment vertical="center"/>
    </xf>
    <xf numFmtId="0" fontId="13" fillId="0" borderId="0" xfId="11" applyFont="1">
      <alignment vertical="center"/>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3" fillId="0" borderId="74" xfId="1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4" xfId="11" applyNumberFormat="1" applyFill="1" applyBorder="1" applyAlignment="1">
      <alignment horizontal="right" vertical="center" shrinkToFit="1"/>
    </xf>
    <xf numFmtId="177" fontId="9" fillId="0" borderId="76" xfId="11" applyNumberFormat="1" applyFont="1" applyFill="1" applyBorder="1" applyAlignment="1">
      <alignment horizontal="right" vertical="center" shrinkToFit="1"/>
    </xf>
    <xf numFmtId="177" fontId="9" fillId="3" borderId="76"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4" xfId="11" applyNumberFormat="1" applyFont="1" applyFill="1" applyBorder="1" applyAlignment="1">
      <alignment horizontal="right" vertical="center" shrinkToFit="1"/>
    </xf>
    <xf numFmtId="0" fontId="9" fillId="3" borderId="76"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7"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23" fillId="2" borderId="24" xfId="12" applyFont="1" applyFill="1" applyBorder="1" applyAlignment="1" applyProtection="1">
      <alignment horizontal="center"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47" xfId="12" applyFont="1" applyFill="1" applyBorder="1" applyAlignment="1" applyProtection="1">
      <alignment horizontal="lef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4" borderId="19" xfId="12" applyFont="1" applyFill="1" applyBorder="1" applyAlignment="1" applyProtection="1">
      <alignment horizontal="center" vertical="center"/>
      <protection locked="0"/>
    </xf>
    <xf numFmtId="0" fontId="4" fillId="4" borderId="20" xfId="12" applyFont="1" applyFill="1" applyBorder="1" applyAlignment="1" applyProtection="1">
      <alignment horizontal="center" vertical="center"/>
      <protection locked="0"/>
    </xf>
    <xf numFmtId="0" fontId="4" fillId="4" borderId="15" xfId="12" applyFont="1" applyFill="1" applyBorder="1" applyAlignment="1" applyProtection="1">
      <alignment horizontal="center" vertical="center"/>
      <protection locked="0"/>
    </xf>
    <xf numFmtId="0" fontId="4" fillId="4" borderId="17"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15"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21" xfId="12" applyFont="1" applyFill="1" applyBorder="1" applyAlignment="1" applyProtection="1">
      <alignment horizontal="center" vertical="center" wrapText="1"/>
      <protection locked="0"/>
    </xf>
    <xf numFmtId="0" fontId="4" fillId="2" borderId="0" xfId="12" applyFont="1" applyFill="1" applyBorder="1" applyProtection="1">
      <alignment vertical="center"/>
    </xf>
    <xf numFmtId="0" fontId="24" fillId="2" borderId="0" xfId="12" applyFont="1" applyFill="1" applyBorder="1" applyProtection="1">
      <alignment vertical="center"/>
    </xf>
    <xf numFmtId="0" fontId="3" fillId="4" borderId="17" xfId="12" applyFont="1" applyFill="1" applyBorder="1" applyAlignment="1" applyProtection="1">
      <alignment horizontal="center" vertical="center" wrapText="1"/>
      <protection locked="0"/>
    </xf>
    <xf numFmtId="0" fontId="3" fillId="4" borderId="20" xfId="12" applyFont="1" applyFill="1" applyBorder="1" applyAlignment="1" applyProtection="1">
      <alignment horizontal="center" vertical="center" wrapText="1"/>
      <protection locked="0"/>
    </xf>
    <xf numFmtId="0" fontId="3" fillId="4" borderId="15"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protection locked="0"/>
    </xf>
    <xf numFmtId="0" fontId="4" fillId="4" borderId="80"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81"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4" fillId="0" borderId="82" xfId="12" applyFont="1" applyBorder="1" applyAlignment="1" applyProtection="1">
      <alignment horizontal="center"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0" fontId="4" fillId="0" borderId="85" xfId="14" applyFont="1" applyBorder="1" applyAlignment="1" applyProtection="1">
      <alignment horizontal="lef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4" applyNumberFormat="1" applyFont="1" applyBorder="1" applyAlignment="1" applyProtection="1">
      <alignment horizontal="right" vertical="center" shrinkToFit="1"/>
      <protection locked="0"/>
    </xf>
    <xf numFmtId="181" fontId="4" fillId="0" borderId="92"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0" fontId="4" fillId="0" borderId="87" xfId="15" applyNumberFormat="1" applyFont="1" applyBorder="1" applyAlignment="1" applyProtection="1">
      <alignment horizontal="left" vertical="center" shrinkToFit="1"/>
      <protection locked="0"/>
    </xf>
    <xf numFmtId="0" fontId="4" fillId="0" borderId="93" xfId="15" applyNumberFormat="1" applyFont="1" applyBorder="1" applyAlignment="1" applyProtection="1">
      <alignment horizontal="left" vertical="center" shrinkToFit="1"/>
      <protection locked="0"/>
    </xf>
    <xf numFmtId="0" fontId="4" fillId="0" borderId="82" xfId="12" applyFont="1" applyFill="1" applyBorder="1" applyAlignment="1" applyProtection="1">
      <alignment horizontal="center" vertical="center" shrinkToFit="1"/>
      <protection locked="0"/>
    </xf>
    <xf numFmtId="0" fontId="4" fillId="0" borderId="94" xfId="15" applyFont="1" applyBorder="1" applyAlignment="1" applyProtection="1">
      <alignment horizontal="center"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4" fillId="0" borderId="85" xfId="15" applyFont="1" applyBorder="1" applyAlignment="1" applyProtection="1">
      <alignment horizontal="lef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85" xfId="15" applyNumberFormat="1" applyFont="1" applyBorder="1" applyAlignment="1" applyProtection="1">
      <alignment horizontal="right" vertical="center" shrinkToFit="1"/>
      <protection locked="0"/>
    </xf>
    <xf numFmtId="0" fontId="4" fillId="0" borderId="83" xfId="15" applyNumberFormat="1" applyFont="1" applyBorder="1" applyAlignment="1" applyProtection="1">
      <alignment horizontal="left" vertical="center" shrinkToFit="1"/>
      <protection locked="0"/>
    </xf>
    <xf numFmtId="0" fontId="4" fillId="0" borderId="84" xfId="15" applyNumberFormat="1" applyFont="1" applyBorder="1" applyAlignment="1" applyProtection="1">
      <alignment horizontal="left" vertical="center" shrinkToFit="1"/>
      <protection locked="0"/>
    </xf>
    <xf numFmtId="0" fontId="4" fillId="0" borderId="95" xfId="15" applyNumberFormat="1" applyFont="1" applyBorder="1" applyAlignment="1" applyProtection="1">
      <alignment horizontal="left" vertical="center" shrinkToFit="1"/>
      <protection locked="0"/>
    </xf>
    <xf numFmtId="0" fontId="4" fillId="0" borderId="96" xfId="12" applyFont="1" applyBorder="1" applyAlignment="1" applyProtection="1">
      <alignment horizontal="center"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0" fontId="4" fillId="0" borderId="99" xfId="14" applyFont="1" applyBorder="1" applyAlignment="1" applyProtection="1">
      <alignment horizontal="lef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8" xfId="14" applyNumberFormat="1" applyFont="1" applyBorder="1" applyAlignment="1" applyProtection="1">
      <alignment horizontal="right" vertical="center" shrinkToFit="1"/>
      <protection locked="0"/>
    </xf>
    <xf numFmtId="181" fontId="4" fillId="0" borderId="104" xfId="14" applyNumberFormat="1" applyFont="1" applyBorder="1" applyAlignment="1" applyProtection="1">
      <alignment horizontal="right" vertical="center" shrinkToFit="1"/>
      <protection locked="0"/>
    </xf>
    <xf numFmtId="181" fontId="4" fillId="0" borderId="105"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0" fontId="4" fillId="0" borderId="101" xfId="15" applyNumberFormat="1" applyFont="1" applyBorder="1" applyAlignment="1" applyProtection="1">
      <alignment horizontal="left" vertical="center" shrinkToFit="1"/>
      <protection locked="0"/>
    </xf>
    <xf numFmtId="0" fontId="4" fillId="0" borderId="106" xfId="15" applyNumberFormat="1" applyFont="1" applyBorder="1" applyAlignment="1" applyProtection="1">
      <alignment horizontal="left" vertical="center" shrinkToFit="1"/>
      <protection locked="0"/>
    </xf>
    <xf numFmtId="0" fontId="4" fillId="0" borderId="96" xfId="12" applyFont="1" applyFill="1" applyBorder="1" applyAlignment="1" applyProtection="1">
      <alignment horizontal="center" vertical="center" shrinkToFit="1"/>
      <protection locked="0"/>
    </xf>
    <xf numFmtId="0" fontId="4" fillId="0" borderId="107" xfId="15" applyFont="1" applyBorder="1" applyAlignment="1" applyProtection="1">
      <alignment horizontal="center"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0" borderId="99" xfId="15" applyFont="1" applyBorder="1" applyAlignment="1" applyProtection="1">
      <alignment horizontal="lef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181" fontId="4" fillId="0" borderId="99" xfId="15" applyNumberFormat="1" applyFont="1" applyBorder="1" applyAlignment="1" applyProtection="1">
      <alignment horizontal="righ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98" xfId="15" applyNumberFormat="1" applyFont="1" applyBorder="1" applyAlignment="1" applyProtection="1">
      <alignment horizontal="left" vertical="center" shrinkToFit="1"/>
      <protection locked="0"/>
    </xf>
    <xf numFmtId="0" fontId="4" fillId="0" borderId="104" xfId="15" applyNumberFormat="1" applyFont="1" applyBorder="1" applyAlignment="1" applyProtection="1">
      <alignment horizontal="lef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4" applyNumberFormat="1" applyFont="1" applyBorder="1" applyAlignment="1" applyProtection="1">
      <alignment horizontal="right" vertical="center" shrinkToFit="1"/>
      <protection locked="0"/>
    </xf>
    <xf numFmtId="181" fontId="4" fillId="0" borderId="111"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0" fontId="4" fillId="0" borderId="109" xfId="15" applyNumberFormat="1" applyFont="1" applyBorder="1" applyAlignment="1" applyProtection="1">
      <alignment horizontal="left" vertical="center" shrinkToFit="1"/>
      <protection locked="0"/>
    </xf>
    <xf numFmtId="0" fontId="4" fillId="0" borderId="112" xfId="15" applyNumberFormat="1" applyFont="1" applyBorder="1" applyAlignment="1" applyProtection="1">
      <alignment horizontal="left" vertical="center" shrinkToFit="1"/>
      <protection locked="0"/>
    </xf>
    <xf numFmtId="0" fontId="4" fillId="0" borderId="51" xfId="12" applyFont="1" applyBorder="1" applyAlignment="1" applyProtection="1">
      <alignment horizontal="center" vertical="center"/>
      <protection locked="0"/>
    </xf>
    <xf numFmtId="0" fontId="4" fillId="0" borderId="53" xfId="12" applyFont="1" applyBorder="1" applyAlignment="1" applyProtection="1">
      <alignment horizontal="center" vertical="center"/>
      <protection locked="0"/>
    </xf>
    <xf numFmtId="0" fontId="4" fillId="5" borderId="113" xfId="12" applyFont="1" applyFill="1" applyBorder="1" applyAlignment="1" applyProtection="1">
      <alignment horizontal="center"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5" borderId="120" xfId="15" applyNumberFormat="1" applyFont="1" applyFill="1" applyBorder="1" applyAlignment="1" applyProtection="1">
      <alignment horizontal="right" vertical="center" shrinkToFit="1"/>
      <protection locked="0"/>
    </xf>
    <xf numFmtId="0" fontId="4" fillId="5" borderId="115" xfId="15" applyNumberFormat="1" applyFont="1" applyFill="1" applyBorder="1" applyAlignment="1" applyProtection="1">
      <alignment horizontal="left" vertical="center" shrinkToFit="1"/>
      <protection locked="0"/>
    </xf>
    <xf numFmtId="0" fontId="4" fillId="5" borderId="118" xfId="15" applyNumberFormat="1" applyFont="1" applyFill="1" applyBorder="1" applyAlignment="1" applyProtection="1">
      <alignment horizontal="left" vertical="center" shrinkToFit="1"/>
      <protection locked="0"/>
    </xf>
    <xf numFmtId="181" fontId="4" fillId="5" borderId="63" xfId="15" applyNumberFormat="1" applyFont="1" applyFill="1" applyBorder="1" applyAlignment="1" applyProtection="1">
      <alignment horizontal="right" vertical="center" shrinkToFit="1"/>
      <protection locked="0"/>
    </xf>
    <xf numFmtId="181" fontId="4" fillId="5" borderId="56" xfId="15" applyNumberFormat="1" applyFont="1" applyFill="1" applyBorder="1" applyAlignment="1" applyProtection="1">
      <alignment horizontal="right" vertical="center" shrinkToFit="1"/>
      <protection locked="0"/>
    </xf>
    <xf numFmtId="181" fontId="4" fillId="5" borderId="58" xfId="15" applyNumberFormat="1" applyFont="1" applyFill="1" applyBorder="1" applyAlignment="1" applyProtection="1">
      <alignment horizontal="right" vertical="center" shrinkToFit="1"/>
      <protection locked="0"/>
    </xf>
    <xf numFmtId="0" fontId="4" fillId="2" borderId="20" xfId="12" applyFont="1" applyFill="1" applyBorder="1" applyAlignment="1" applyProtection="1">
      <alignment horizontal="left" vertical="center"/>
    </xf>
    <xf numFmtId="0" fontId="16" fillId="2" borderId="0" xfId="12" applyFont="1" applyFill="1" applyProtection="1">
      <alignment vertical="center"/>
    </xf>
    <xf numFmtId="0" fontId="4" fillId="4" borderId="19"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21"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81" xfId="12" applyFont="1" applyFill="1" applyBorder="1" applyAlignment="1" applyProtection="1">
      <alignment horizontal="center" vertical="center" shrinkToFit="1"/>
      <protection locked="0"/>
    </xf>
    <xf numFmtId="0" fontId="4" fillId="0" borderId="121" xfId="12" applyFont="1" applyBorder="1" applyAlignment="1" applyProtection="1">
      <alignment horizontal="center"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4" applyNumberFormat="1" applyFont="1" applyBorder="1" applyAlignment="1" applyProtection="1">
      <alignment horizontal="right" vertical="center" shrinkToFit="1"/>
      <protection locked="0"/>
    </xf>
    <xf numFmtId="181" fontId="4" fillId="0" borderId="127" xfId="12" applyNumberFormat="1" applyFont="1" applyBorder="1" applyAlignment="1" applyProtection="1">
      <alignment horizontal="right" vertical="center" shrinkToFit="1"/>
      <protection locked="0"/>
    </xf>
    <xf numFmtId="181" fontId="4" fillId="0" borderId="123" xfId="12" applyNumberFormat="1" applyFont="1" applyBorder="1" applyAlignment="1" applyProtection="1">
      <alignment horizontal="right" vertical="center" shrinkToFit="1"/>
      <protection locked="0"/>
    </xf>
    <xf numFmtId="179" fontId="4" fillId="0" borderId="123" xfId="12" applyNumberFormat="1" applyFont="1" applyBorder="1" applyAlignment="1" applyProtection="1">
      <alignment horizontal="right" vertical="center" shrinkToFit="1"/>
      <protection locked="0"/>
    </xf>
    <xf numFmtId="0" fontId="4" fillId="0" borderId="123" xfId="12" applyFont="1" applyBorder="1" applyAlignment="1" applyProtection="1">
      <alignment horizontal="left" vertical="center" shrinkToFit="1"/>
      <protection locked="0"/>
    </xf>
    <xf numFmtId="0" fontId="4" fillId="0" borderId="126" xfId="12" applyFont="1" applyBorder="1" applyAlignment="1" applyProtection="1">
      <alignment horizontal="left" vertical="center" shrinkToFit="1"/>
      <protection locked="0"/>
    </xf>
    <xf numFmtId="181" fontId="4" fillId="0" borderId="105"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179" fontId="4" fillId="0" borderId="101" xfId="12" applyNumberFormat="1" applyFont="1" applyBorder="1" applyAlignment="1" applyProtection="1">
      <alignment horizontal="right" vertical="center" shrinkToFit="1"/>
      <protection locked="0"/>
    </xf>
    <xf numFmtId="0" fontId="4" fillId="0" borderId="101" xfId="12" applyFont="1" applyBorder="1" applyAlignment="1" applyProtection="1">
      <alignment horizontal="left" vertical="center" shrinkToFit="1"/>
      <protection locked="0"/>
    </xf>
    <xf numFmtId="0" fontId="4" fillId="0" borderId="106" xfId="12" applyFont="1" applyBorder="1" applyAlignment="1" applyProtection="1">
      <alignment horizontal="lef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2" xfId="13" applyNumberFormat="1" applyFont="1" applyFill="1" applyBorder="1" applyAlignment="1" applyProtection="1">
      <alignment horizontal="right" vertical="center" shrinkToFit="1"/>
      <protection locked="0"/>
    </xf>
    <xf numFmtId="181" fontId="4" fillId="2" borderId="105" xfId="13" applyNumberFormat="1" applyFont="1" applyFill="1" applyBorder="1" applyAlignment="1" applyProtection="1">
      <alignment horizontal="right" vertical="center" shrinkToFit="1"/>
      <protection locked="0"/>
    </xf>
    <xf numFmtId="179" fontId="4" fillId="2" borderId="101" xfId="13" applyNumberFormat="1" applyFont="1" applyFill="1" applyBorder="1" applyAlignment="1" applyProtection="1">
      <alignment horizontal="right" vertical="center" shrinkToFit="1"/>
      <protection locked="0"/>
    </xf>
    <xf numFmtId="0" fontId="4" fillId="0" borderId="66" xfId="12" applyFont="1" applyBorder="1" applyAlignment="1" applyProtection="1">
      <alignment horizontal="center"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20" xfId="12" applyNumberFormat="1" applyFont="1" applyFill="1" applyBorder="1" applyAlignment="1" applyProtection="1">
      <alignment horizontal="right" vertical="center" shrinkToFit="1"/>
      <protection locked="0"/>
    </xf>
    <xf numFmtId="181" fontId="4" fillId="5" borderId="129"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5"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179" fontId="4" fillId="5" borderId="120" xfId="12" applyNumberFormat="1" applyFont="1" applyFill="1" applyBorder="1" applyAlignment="1" applyProtection="1">
      <alignment horizontal="right" vertical="center" shrinkToFit="1"/>
      <protection locked="0"/>
    </xf>
    <xf numFmtId="0" fontId="4" fillId="5" borderId="115" xfId="12" applyNumberFormat="1" applyFont="1" applyFill="1" applyBorder="1" applyAlignment="1" applyProtection="1">
      <alignment horizontal="left" vertical="center" shrinkToFit="1"/>
      <protection locked="0"/>
    </xf>
    <xf numFmtId="0" fontId="4" fillId="5" borderId="118" xfId="12" applyNumberFormat="1" applyFont="1" applyFill="1" applyBorder="1" applyAlignment="1" applyProtection="1">
      <alignment horizontal="left" vertical="center" shrinkToFit="1"/>
      <protection locked="0"/>
    </xf>
    <xf numFmtId="181" fontId="4" fillId="5" borderId="63"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181" fontId="4" fillId="5" borderId="58" xfId="12" applyNumberFormat="1" applyFont="1" applyFill="1" applyBorder="1" applyAlignment="1" applyProtection="1">
      <alignment horizontal="right" vertical="center" shrinkToFit="1"/>
      <protection locked="0"/>
    </xf>
    <xf numFmtId="0" fontId="4" fillId="4" borderId="17" xfId="12" applyFont="1" applyFill="1" applyBorder="1" applyAlignment="1" applyProtection="1">
      <alignment horizontal="center" vertical="center" wrapText="1" shrinkToFit="1"/>
      <protection locked="0"/>
    </xf>
    <xf numFmtId="0" fontId="4" fillId="4" borderId="15" xfId="12" applyFont="1" applyFill="1" applyBorder="1" applyAlignment="1" applyProtection="1">
      <alignment horizontal="center" vertical="center" shrinkToFit="1"/>
      <protection locked="0"/>
    </xf>
    <xf numFmtId="0" fontId="4" fillId="2" borderId="107" xfId="12" applyFont="1" applyFill="1" applyBorder="1" applyAlignment="1" applyProtection="1">
      <alignment horizontal="center"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0" fontId="4" fillId="2" borderId="99" xfId="12" applyFont="1" applyFill="1" applyBorder="1" applyAlignment="1" applyProtection="1">
      <alignment horizontal="lef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2" borderId="99" xfId="12" applyNumberFormat="1" applyFont="1" applyFill="1" applyBorder="1" applyAlignment="1" applyProtection="1">
      <alignment horizontal="right" vertical="center" shrinkToFit="1"/>
      <protection locked="0"/>
    </xf>
    <xf numFmtId="0" fontId="4" fillId="2" borderId="97" xfId="12" applyNumberFormat="1" applyFont="1" applyFill="1" applyBorder="1" applyAlignment="1" applyProtection="1">
      <alignment horizontal="left" vertical="center" shrinkToFit="1"/>
      <protection locked="0"/>
    </xf>
    <xf numFmtId="0" fontId="4" fillId="2" borderId="98" xfId="12" applyNumberFormat="1" applyFont="1" applyFill="1" applyBorder="1" applyAlignment="1" applyProtection="1">
      <alignment horizontal="left" vertical="center" shrinkToFit="1"/>
      <protection locked="0"/>
    </xf>
    <xf numFmtId="0" fontId="4" fillId="2" borderId="104" xfId="12" applyNumberFormat="1" applyFont="1" applyFill="1" applyBorder="1" applyAlignment="1" applyProtection="1">
      <alignment horizontal="left" vertical="center" shrinkToFit="1"/>
      <protection locked="0"/>
    </xf>
    <xf numFmtId="0" fontId="4" fillId="4" borderId="80"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0" fontId="4" fillId="0" borderId="85" xfId="12" applyFont="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181" fontId="4" fillId="0" borderId="87" xfId="12" applyNumberFormat="1" applyFont="1" applyBorder="1" applyAlignment="1" applyProtection="1">
      <alignment horizontal="right" vertical="center" shrinkToFit="1"/>
      <protection locked="0"/>
    </xf>
    <xf numFmtId="0" fontId="4" fillId="0" borderId="87" xfId="12" applyNumberFormat="1" applyFont="1" applyBorder="1" applyAlignment="1" applyProtection="1">
      <alignment horizontal="left" vertical="center" shrinkToFit="1"/>
      <protection locked="0"/>
    </xf>
    <xf numFmtId="0" fontId="4" fillId="0" borderId="93" xfId="12" applyNumberFormat="1"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0" fontId="4" fillId="0" borderId="99" xfId="12" applyFont="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0" fontId="4" fillId="0" borderId="101" xfId="12" applyNumberFormat="1" applyFont="1" applyBorder="1" applyAlignment="1" applyProtection="1">
      <alignment horizontal="left" vertical="center" shrinkToFit="1"/>
      <protection locked="0"/>
    </xf>
    <xf numFmtId="0" fontId="4" fillId="0" borderId="106" xfId="12" applyNumberFormat="1" applyFont="1" applyBorder="1" applyAlignment="1" applyProtection="1">
      <alignment horizontal="lef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98" xfId="12" applyNumberFormat="1" applyFont="1" applyBorder="1" applyAlignment="1" applyProtection="1">
      <alignment horizontal="right" vertical="center" shrinkToFit="1"/>
      <protection locked="0"/>
    </xf>
    <xf numFmtId="181" fontId="4" fillId="0" borderId="102" xfId="12" applyNumberFormat="1" applyFont="1" applyBorder="1" applyAlignment="1" applyProtection="1">
      <alignment horizontal="right" vertical="center" shrinkToFit="1"/>
      <protection locked="0"/>
    </xf>
    <xf numFmtId="0" fontId="3" fillId="2" borderId="0" xfId="13" applyFont="1" applyFill="1" applyProtection="1">
      <alignment vertical="center"/>
    </xf>
    <xf numFmtId="0" fontId="4" fillId="0" borderId="130" xfId="12" applyFont="1" applyBorder="1" applyAlignment="1" applyProtection="1">
      <alignment horizontal="center"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0" fontId="4" fillId="2" borderId="133" xfId="12" applyFont="1" applyFill="1" applyBorder="1" applyAlignment="1" applyProtection="1">
      <alignment horizontal="left" vertical="center" shrinkToFit="1"/>
      <protection locked="0"/>
    </xf>
    <xf numFmtId="181" fontId="4" fillId="2" borderId="108" xfId="12" applyNumberFormat="1" applyFont="1" applyFill="1" applyBorder="1" applyAlignment="1" applyProtection="1">
      <alignment horizontal="right" vertical="center" shrinkToFit="1"/>
      <protection locked="0"/>
    </xf>
    <xf numFmtId="181" fontId="4" fillId="2" borderId="109" xfId="12" applyNumberFormat="1" applyFont="1" applyFill="1" applyBorder="1" applyAlignment="1" applyProtection="1">
      <alignment horizontal="right" vertical="center" shrinkToFit="1"/>
      <protection locked="0"/>
    </xf>
    <xf numFmtId="0" fontId="4" fillId="2" borderId="109" xfId="12" applyNumberFormat="1" applyFont="1" applyFill="1" applyBorder="1" applyAlignment="1" applyProtection="1">
      <alignment horizontal="left" vertical="center" shrinkToFit="1"/>
      <protection locked="0"/>
    </xf>
    <xf numFmtId="0" fontId="4" fillId="2" borderId="112" xfId="12" applyNumberFormat="1" applyFont="1" applyFill="1" applyBorder="1" applyAlignment="1" applyProtection="1">
      <alignment horizontal="left"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136"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5" borderId="55" xfId="12" applyNumberFormat="1" applyFont="1" applyFill="1" applyBorder="1" applyAlignment="1" applyProtection="1">
      <alignment horizontal="left" vertical="center" shrinkToFit="1"/>
      <protection locked="0"/>
    </xf>
    <xf numFmtId="0" fontId="4" fillId="5" borderId="56" xfId="12" applyNumberFormat="1" applyFont="1" applyFill="1" applyBorder="1" applyAlignment="1" applyProtection="1">
      <alignment horizontal="left" vertical="center" shrinkToFit="1"/>
      <protection locked="0"/>
    </xf>
    <xf numFmtId="0" fontId="4" fillId="5" borderId="58" xfId="12" applyNumberFormat="1" applyFont="1" applyFill="1" applyBorder="1" applyAlignment="1" applyProtection="1">
      <alignment horizontal="left" vertical="center" shrinkToFit="1"/>
      <protection locked="0"/>
    </xf>
    <xf numFmtId="0" fontId="4" fillId="2" borderId="20"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16" fillId="2" borderId="0" xfId="12" applyFont="1" applyFill="1" applyBorder="1" applyProtection="1">
      <alignment vertical="center"/>
    </xf>
    <xf numFmtId="0" fontId="4" fillId="2" borderId="47" xfId="12" applyFont="1" applyFill="1" applyBorder="1" applyAlignment="1" applyProtection="1">
      <alignment vertical="center"/>
    </xf>
    <xf numFmtId="0" fontId="4" fillId="2" borderId="47" xfId="12" applyFont="1" applyFill="1" applyBorder="1" applyAlignment="1" applyProtection="1">
      <alignment horizontal="center" vertical="center"/>
    </xf>
    <xf numFmtId="0" fontId="4" fillId="2" borderId="30"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1" xfId="12" applyFont="1" applyFill="1" applyBorder="1" applyAlignment="1" applyProtection="1">
      <alignment horizontal="center" vertical="center"/>
    </xf>
    <xf numFmtId="0" fontId="4" fillId="2" borderId="35"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10" xfId="12" applyFont="1" applyFill="1" applyBorder="1" applyAlignment="1" applyProtection="1">
      <alignment horizontal="center" vertical="center"/>
    </xf>
    <xf numFmtId="0" fontId="4" fillId="2" borderId="54" xfId="12" applyFont="1" applyFill="1" applyBorder="1" applyAlignment="1" applyProtection="1">
      <alignment horizontal="center" vertical="center"/>
    </xf>
    <xf numFmtId="0" fontId="4" fillId="2" borderId="12" xfId="12" applyFont="1" applyFill="1" applyBorder="1" applyAlignment="1" applyProtection="1">
      <alignment horizontal="center" vertical="center"/>
    </xf>
    <xf numFmtId="0" fontId="4" fillId="2" borderId="39"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79" fontId="4" fillId="2" borderId="69"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40"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1" xfId="12" applyFont="1" applyFill="1" applyBorder="1" applyProtection="1">
      <alignment vertical="center"/>
    </xf>
    <xf numFmtId="181" fontId="4" fillId="2" borderId="137" xfId="14" applyNumberFormat="1" applyFont="1" applyFill="1" applyBorder="1" applyAlignment="1" applyProtection="1">
      <alignment horizontal="right" vertical="center" shrinkToFit="1"/>
    </xf>
    <xf numFmtId="181" fontId="4" fillId="2" borderId="68" xfId="14" applyNumberFormat="1" applyFont="1" applyFill="1" applyBorder="1" applyAlignment="1" applyProtection="1">
      <alignment horizontal="right" vertical="center" shrinkToFit="1"/>
    </xf>
    <xf numFmtId="179" fontId="4" fillId="2" borderId="138" xfId="14" applyNumberFormat="1" applyFont="1" applyFill="1" applyBorder="1" applyAlignment="1" applyProtection="1">
      <alignment horizontal="right" vertical="center" shrinkToFit="1"/>
    </xf>
    <xf numFmtId="179" fontId="4" fillId="2" borderId="37"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79" fontId="4" fillId="2" borderId="68" xfId="14" applyNumberFormat="1" applyFont="1" applyFill="1" applyBorder="1" applyAlignment="1" applyProtection="1">
      <alignment horizontal="right" vertical="center" shrinkToFit="1"/>
    </xf>
    <xf numFmtId="179" fontId="4" fillId="2" borderId="139"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5" xfId="12" applyFont="1" applyFill="1" applyBorder="1" applyAlignment="1" applyProtection="1">
      <alignment horizontal="left" vertical="center"/>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70" xfId="13" applyNumberFormat="1" applyFont="1" applyFill="1" applyBorder="1" applyAlignment="1" applyProtection="1">
      <alignment horizontal="right" vertical="center" shrinkToFit="1"/>
    </xf>
    <xf numFmtId="181" fontId="4" fillId="2" borderId="73" xfId="13" applyNumberFormat="1" applyFont="1" applyFill="1" applyBorder="1" applyAlignment="1" applyProtection="1">
      <alignment horizontal="right" vertical="center" shrinkToFit="1"/>
    </xf>
    <xf numFmtId="179" fontId="4" fillId="2" borderId="73"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9" xfId="13"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4"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181" fontId="4" fillId="2" borderId="140" xfId="14" applyNumberFormat="1" applyFont="1" applyFill="1" applyBorder="1" applyAlignment="1" applyProtection="1">
      <alignment horizontal="right" vertical="center" shrinkToFit="1"/>
    </xf>
    <xf numFmtId="181" fontId="4" fillId="2" borderId="71" xfId="14" applyNumberFormat="1" applyFont="1" applyFill="1" applyBorder="1" applyAlignment="1" applyProtection="1">
      <alignment horizontal="right" vertical="center" shrinkToFit="1"/>
    </xf>
    <xf numFmtId="179" fontId="4" fillId="2" borderId="72" xfId="14" applyNumberFormat="1" applyFont="1" applyFill="1" applyBorder="1" applyAlignment="1" applyProtection="1">
      <alignment horizontal="right" vertical="center" shrinkToFit="1"/>
    </xf>
    <xf numFmtId="179" fontId="4" fillId="2" borderId="26" xfId="14" applyNumberFormat="1" applyFont="1" applyFill="1" applyBorder="1" applyAlignment="1" applyProtection="1">
      <alignment horizontal="right" vertical="center" shrinkToFit="1"/>
    </xf>
    <xf numFmtId="0" fontId="4" fillId="2" borderId="4"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79" fontId="4" fillId="2" borderId="71"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79" fontId="4" fillId="2" borderId="73"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9"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0" xfId="12" applyFont="1" applyFill="1" applyProtection="1">
      <alignment vertical="center"/>
    </xf>
    <xf numFmtId="0" fontId="4" fillId="2" borderId="30"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0" fontId="4" fillId="2" borderId="7" xfId="12" applyFont="1" applyFill="1" applyBorder="1" applyProtection="1">
      <alignment vertical="center"/>
    </xf>
    <xf numFmtId="0" fontId="4" fillId="2" borderId="8" xfId="12" applyFont="1" applyFill="1" applyBorder="1" applyProtection="1">
      <alignment vertical="center"/>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0" fontId="4" fillId="2" borderId="9" xfId="12" applyFont="1" applyFill="1" applyBorder="1" applyAlignment="1" applyProtection="1">
      <alignment horizontal="center" vertical="center" wrapText="1"/>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181" fontId="4" fillId="2" borderId="146" xfId="14" applyNumberFormat="1" applyFont="1" applyFill="1" applyBorder="1" applyAlignment="1" applyProtection="1">
      <alignment horizontal="right" vertical="center" shrinkToFit="1"/>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4" xfId="14" applyFont="1" applyFill="1" applyBorder="1" applyAlignment="1" applyProtection="1">
      <alignment horizontal="center" vertical="center"/>
    </xf>
    <xf numFmtId="0" fontId="4" fillId="2" borderId="6" xfId="12" applyFont="1" applyFill="1" applyBorder="1" applyProtection="1">
      <alignment vertical="center"/>
    </xf>
    <xf numFmtId="181" fontId="4" fillId="2" borderId="147"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center" textRotation="255" wrapText="1"/>
    </xf>
    <xf numFmtId="0" fontId="4" fillId="2" borderId="30"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9" xfId="12" applyFont="1" applyFill="1" applyBorder="1" applyProtection="1">
      <alignment vertical="center"/>
    </xf>
    <xf numFmtId="0" fontId="25" fillId="2" borderId="11" xfId="12" applyFont="1" applyFill="1" applyBorder="1" applyAlignment="1" applyProtection="1">
      <alignment horizontal="center" vertical="center"/>
    </xf>
    <xf numFmtId="179" fontId="4" fillId="2" borderId="144"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179" fontId="4" fillId="2" borderId="148" xfId="14" applyNumberFormat="1" applyFont="1" applyFill="1" applyBorder="1" applyAlignment="1" applyProtection="1">
      <alignment horizontal="right" vertical="center" shrinkToFit="1"/>
    </xf>
    <xf numFmtId="0" fontId="4" fillId="2" borderId="6"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181" fontId="4" fillId="2" borderId="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81" fontId="4" fillId="2" borderId="76" xfId="14" applyNumberFormat="1" applyFont="1" applyFill="1" applyBorder="1" applyAlignment="1" applyProtection="1">
      <alignment horizontal="right" vertical="center" shrinkToFit="1"/>
    </xf>
    <xf numFmtId="179" fontId="4" fillId="2" borderId="76"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1"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center" vertical="center" textRotation="255" wrapText="1"/>
    </xf>
    <xf numFmtId="0" fontId="4" fillId="2" borderId="39"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1"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0" fontId="4" fillId="2" borderId="28"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4"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179" fontId="4" fillId="2" borderId="149" xfId="14" applyNumberFormat="1" applyFont="1" applyFill="1" applyBorder="1" applyAlignment="1" applyProtection="1">
      <alignment horizontal="right" vertical="center" shrinkToFit="1"/>
    </xf>
    <xf numFmtId="179" fontId="4" fillId="2" borderId="33" xfId="14" applyNumberFormat="1" applyFont="1" applyFill="1" applyBorder="1" applyAlignment="1" applyProtection="1">
      <alignment horizontal="right" vertical="center" shrinkToFit="1"/>
    </xf>
    <xf numFmtId="0" fontId="4" fillId="2" borderId="30"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181" fontId="4" fillId="2" borderId="150" xfId="14" applyNumberFormat="1" applyFont="1" applyFill="1" applyBorder="1" applyAlignment="1" applyProtection="1">
      <alignment horizontal="right" vertical="center" shrinkToFit="1"/>
    </xf>
    <xf numFmtId="181" fontId="4" fillId="2" borderId="151" xfId="14" applyNumberFormat="1" applyFont="1" applyFill="1" applyBorder="1" applyAlignment="1" applyProtection="1">
      <alignment horizontal="right" vertical="center" shrinkToFit="1"/>
    </xf>
    <xf numFmtId="0" fontId="4" fillId="2" borderId="63" xfId="12" applyFont="1" applyFill="1" applyBorder="1" applyAlignment="1" applyProtection="1">
      <alignment horizontal="left" vertical="center" wrapText="1"/>
    </xf>
    <xf numFmtId="0" fontId="4" fillId="2" borderId="56" xfId="12" applyFont="1" applyFill="1" applyBorder="1" applyAlignment="1" applyProtection="1">
      <alignment horizontal="left" vertical="center"/>
    </xf>
    <xf numFmtId="0" fontId="4" fillId="2" borderId="57" xfId="12" applyFont="1" applyFill="1" applyBorder="1" applyAlignment="1" applyProtection="1">
      <alignment horizontal="left" vertical="center"/>
    </xf>
    <xf numFmtId="179" fontId="4" fillId="2" borderId="114" xfId="14" applyNumberFormat="1" applyFont="1" applyFill="1" applyBorder="1" applyAlignment="1" applyProtection="1">
      <alignment horizontal="right" vertical="center" shrinkToFit="1"/>
    </xf>
    <xf numFmtId="179" fontId="4" fillId="2" borderId="115"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39"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9" xfId="12" applyFont="1" applyFill="1" applyBorder="1" applyAlignment="1" applyProtection="1">
      <alignment vertical="center"/>
    </xf>
    <xf numFmtId="0" fontId="4" fillId="2" borderId="39" xfId="12" applyFont="1" applyFill="1" applyBorder="1" applyAlignment="1" applyProtection="1">
      <alignment horizontal="center" vertical="center" wrapText="1"/>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4" fillId="2" borderId="28" xfId="12" applyFont="1" applyFill="1" applyBorder="1" applyAlignment="1" applyProtection="1">
      <alignment horizontal="center" vertical="center" wrapText="1"/>
    </xf>
    <xf numFmtId="0" fontId="4" fillId="2" borderId="30" xfId="12" applyFont="1" applyFill="1" applyBorder="1" applyAlignment="1" applyProtection="1">
      <alignment horizontal="center" vertical="center" textRotation="255" wrapText="1"/>
    </xf>
    <xf numFmtId="0" fontId="4" fillId="2" borderId="66"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50" xfId="12" applyFont="1" applyFill="1" applyBorder="1" applyAlignment="1" applyProtection="1">
      <alignment horizontal="center" vertical="center"/>
    </xf>
    <xf numFmtId="0" fontId="4" fillId="2" borderId="53" xfId="12" applyFont="1" applyFill="1" applyBorder="1" applyAlignment="1" applyProtection="1">
      <alignment horizontal="center" vertical="center"/>
    </xf>
    <xf numFmtId="0" fontId="4" fillId="2" borderId="39"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7"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79" fontId="4" fillId="2" borderId="157"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3" xfId="14" applyNumberFormat="1" applyFont="1" applyFill="1" applyBorder="1" applyAlignment="1" applyProtection="1">
      <alignment horizontal="right" vertical="center" shrinkToFit="1"/>
    </xf>
    <xf numFmtId="189" fontId="4" fillId="2" borderId="40" xfId="14" applyNumberFormat="1" applyFont="1" applyFill="1" applyBorder="1" applyAlignment="1" applyProtection="1">
      <alignment horizontal="right" vertical="center" shrinkToFit="1"/>
    </xf>
    <xf numFmtId="0" fontId="4" fillId="2" borderId="46" xfId="12" applyFont="1" applyFill="1" applyBorder="1" applyAlignment="1" applyProtection="1">
      <alignment horizontal="center" vertical="center" wrapText="1"/>
    </xf>
    <xf numFmtId="0" fontId="4" fillId="2" borderId="47" xfId="12" applyFont="1" applyFill="1" applyBorder="1" applyAlignment="1" applyProtection="1">
      <alignment horizontal="center" vertical="center" wrapText="1"/>
    </xf>
    <xf numFmtId="0" fontId="4" fillId="2" borderId="42" xfId="12" applyFont="1" applyFill="1" applyBorder="1" applyAlignment="1" applyProtection="1">
      <alignment horizontal="center" vertical="center" wrapText="1"/>
    </xf>
    <xf numFmtId="0" fontId="4" fillId="2" borderId="44" xfId="12" applyFont="1" applyFill="1" applyBorder="1" applyProtection="1">
      <alignment vertical="center"/>
    </xf>
    <xf numFmtId="0" fontId="4" fillId="2" borderId="47" xfId="12" applyFont="1" applyFill="1" applyBorder="1" applyProtection="1">
      <alignment vertical="center"/>
    </xf>
    <xf numFmtId="0" fontId="4" fillId="2" borderId="42" xfId="12" applyFont="1" applyFill="1" applyBorder="1" applyProtection="1">
      <alignment vertical="center"/>
    </xf>
    <xf numFmtId="181" fontId="4" fillId="2" borderId="158" xfId="14" applyNumberFormat="1" applyFont="1" applyFill="1" applyBorder="1" applyAlignment="1" applyProtection="1">
      <alignment horizontal="right" vertical="center" shrinkToFit="1"/>
    </xf>
    <xf numFmtId="181" fontId="4" fillId="2" borderId="159"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179" fontId="4" fillId="2" borderId="160" xfId="14" applyNumberFormat="1" applyFont="1" applyFill="1" applyBorder="1" applyAlignment="1" applyProtection="1">
      <alignment horizontal="right" vertical="center" shrinkToFit="1"/>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79" fontId="4" fillId="2" borderId="163" xfId="14" applyNumberFormat="1" applyFont="1" applyFill="1" applyBorder="1" applyAlignment="1" applyProtection="1">
      <alignment horizontal="right" vertical="center" shrinkToFit="1"/>
    </xf>
    <xf numFmtId="0" fontId="24" fillId="2" borderId="0" xfId="12" applyFont="1" applyFill="1" applyAlignment="1" applyProtection="1">
      <alignment vertical="center"/>
    </xf>
    <xf numFmtId="0" fontId="4" fillId="2" borderId="28" xfId="12" applyFont="1" applyFill="1" applyBorder="1" applyProtection="1">
      <alignment vertical="center"/>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9" xfId="14" applyNumberFormat="1" applyFont="1" applyFill="1" applyBorder="1" applyAlignment="1" applyProtection="1">
      <alignment horizontal="right" vertical="center" shrinkToFit="1"/>
    </xf>
    <xf numFmtId="0" fontId="24" fillId="2" borderId="0" xfId="12" applyFont="1" applyFill="1" applyBorder="1" applyAlignment="1" applyProtection="1">
      <alignment horizontal="center" vertical="center"/>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9" xfId="14" applyNumberFormat="1" applyFont="1" applyFill="1" applyBorder="1" applyAlignment="1" applyProtection="1">
      <alignment horizontal="right" vertical="center" shrinkToFit="1"/>
    </xf>
    <xf numFmtId="0" fontId="25" fillId="2" borderId="30"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79" fontId="4" fillId="2" borderId="166" xfId="14" applyNumberFormat="1" applyFont="1" applyFill="1" applyBorder="1" applyAlignment="1" applyProtection="1">
      <alignment horizontal="right" vertical="center" shrinkToFit="1"/>
    </xf>
    <xf numFmtId="0" fontId="4" fillId="2" borderId="46" xfId="12" applyFont="1" applyFill="1" applyBorder="1" applyProtection="1">
      <alignment vertical="center"/>
    </xf>
    <xf numFmtId="190" fontId="4" fillId="2" borderId="44" xfId="14" applyNumberFormat="1" applyFont="1" applyFill="1" applyBorder="1" applyAlignment="1" applyProtection="1">
      <alignment horizontal="right" vertical="center" shrinkToFit="1"/>
    </xf>
    <xf numFmtId="190" fontId="4" fillId="2" borderId="47" xfId="14" applyNumberFormat="1" applyFont="1" applyFill="1" applyBorder="1" applyAlignment="1" applyProtection="1">
      <alignment horizontal="right" vertical="center" shrinkToFit="1"/>
    </xf>
    <xf numFmtId="190" fontId="4" fillId="2" borderId="42"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190" fontId="4" fillId="2" borderId="169"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6" xfId="14" applyNumberFormat="1" applyFont="1" applyFill="1" applyBorder="1" applyAlignment="1" applyProtection="1">
      <alignment horizontal="right" vertical="center" shrinkToFit="1"/>
    </xf>
    <xf numFmtId="0" fontId="24" fillId="2" borderId="28" xfId="12" applyFont="1" applyFill="1" applyBorder="1" applyAlignment="1" applyProtection="1">
      <alignment vertical="center"/>
    </xf>
    <xf numFmtId="0" fontId="24" fillId="2" borderId="0" xfId="12" applyFont="1" applyFill="1" applyBorder="1" applyAlignment="1" applyProtection="1">
      <alignment vertical="center"/>
    </xf>
    <xf numFmtId="0" fontId="4" fillId="2" borderId="46" xfId="12" applyFont="1" applyFill="1" applyBorder="1" applyAlignment="1" applyProtection="1">
      <alignment horizontal="left" vertical="center" wrapText="1"/>
    </xf>
    <xf numFmtId="0" fontId="4" fillId="2" borderId="47" xfId="12" applyFont="1" applyFill="1" applyBorder="1" applyAlignment="1" applyProtection="1">
      <alignment horizontal="left" vertical="center" wrapText="1"/>
    </xf>
    <xf numFmtId="0" fontId="4" fillId="2" borderId="47" xfId="12" applyFont="1" applyFill="1" applyBorder="1" applyAlignment="1" applyProtection="1">
      <alignment horizontal="center" vertical="center"/>
    </xf>
    <xf numFmtId="0" fontId="4" fillId="2" borderId="42" xfId="12" applyFont="1" applyFill="1" applyBorder="1" applyAlignment="1" applyProtection="1">
      <alignment horizontal="center" vertical="center"/>
    </xf>
    <xf numFmtId="179" fontId="4" fillId="2" borderId="116" xfId="14" applyNumberFormat="1" applyFont="1" applyFill="1" applyBorder="1" applyAlignment="1" applyProtection="1">
      <alignment horizontal="right" vertical="center" shrinkToFit="1"/>
    </xf>
    <xf numFmtId="179" fontId="4" fillId="2" borderId="56"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179" fontId="4" fillId="2" borderId="171" xfId="14" applyNumberFormat="1" applyFont="1" applyFill="1" applyBorder="1" applyAlignment="1" applyProtection="1">
      <alignment horizontal="right" vertical="center" shrinkToFit="1"/>
    </xf>
    <xf numFmtId="0" fontId="26"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2" xfId="2" applyFont="1" applyFill="1" applyBorder="1" applyAlignment="1">
      <alignment horizontal="center" vertical="center" wrapText="1"/>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0" fontId="3" fillId="2" borderId="12" xfId="2" applyFont="1" applyFill="1" applyBorder="1" applyAlignment="1">
      <alignment horizontal="center" vertical="center"/>
    </xf>
    <xf numFmtId="177" fontId="21" fillId="2" borderId="12" xfId="2" applyNumberFormat="1" applyFont="1" applyFill="1" applyBorder="1" applyAlignment="1">
      <alignment horizontal="center" vertical="center"/>
    </xf>
    <xf numFmtId="177" fontId="9" fillId="2" borderId="172" xfId="2" applyNumberFormat="1" applyFont="1" applyFill="1" applyBorder="1" applyAlignment="1">
      <alignment horizontal="center" vertical="center"/>
    </xf>
    <xf numFmtId="177" fontId="21" fillId="2" borderId="173" xfId="2" applyNumberFormat="1"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181" fontId="21" fillId="2" borderId="33"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4"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191" fontId="27" fillId="0" borderId="12" xfId="2" applyNumberFormat="1" applyFont="1" applyFill="1" applyBorder="1" applyAlignment="1">
      <alignment horizontal="right" vertical="center" shrinkToFit="1"/>
    </xf>
    <xf numFmtId="191" fontId="27" fillId="0" borderId="172" xfId="2" applyNumberFormat="1" applyFont="1" applyFill="1" applyBorder="1" applyAlignment="1">
      <alignment horizontal="right" vertical="center" shrinkToFit="1"/>
    </xf>
    <xf numFmtId="191" fontId="21" fillId="0" borderId="173"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2" xfId="2" applyNumberFormat="1" applyFont="1" applyFill="1" applyBorder="1" applyAlignment="1">
      <alignment horizontal="right" vertical="center" shrinkToFit="1"/>
    </xf>
    <xf numFmtId="179" fontId="21" fillId="0" borderId="173"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81" fontId="21" fillId="2" borderId="12" xfId="2" applyNumberFormat="1" applyFont="1" applyFill="1" applyBorder="1" applyAlignment="1">
      <alignment horizontal="right" vertical="center" shrinkToFit="1"/>
    </xf>
    <xf numFmtId="181" fontId="21" fillId="2" borderId="172" xfId="2" applyNumberFormat="1" applyFont="1" applyFill="1" applyBorder="1" applyAlignment="1">
      <alignment horizontal="right" vertical="center" shrinkToFit="1"/>
    </xf>
    <xf numFmtId="179" fontId="21" fillId="2" borderId="173" xfId="2" applyNumberFormat="1" applyFont="1" applyFill="1" applyBorder="1" applyAlignment="1">
      <alignment horizontal="right" vertical="center" shrinkToFi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181" fontId="21" fillId="0" borderId="12" xfId="2" applyNumberFormat="1" applyFont="1" applyFill="1" applyBorder="1" applyAlignment="1">
      <alignment horizontal="right" vertical="center" shrinkToFit="1"/>
    </xf>
    <xf numFmtId="181" fontId="21" fillId="0" borderId="172" xfId="2" applyNumberFormat="1" applyFont="1" applyFill="1" applyBorder="1" applyAlignment="1">
      <alignment horizontal="right" vertical="center" shrinkToFi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37"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33" xfId="4" applyNumberFormat="1" applyFont="1" applyBorder="1" applyAlignment="1">
      <alignment horizontal="center" vertical="center" wrapText="1"/>
    </xf>
    <xf numFmtId="177" fontId="27" fillId="0" borderId="1" xfId="4" applyNumberFormat="1" applyFont="1" applyBorder="1" applyAlignment="1">
      <alignment horizontal="center" vertical="center"/>
    </xf>
    <xf numFmtId="177" fontId="27" fillId="0" borderId="173" xfId="4" applyNumberFormat="1" applyFont="1" applyBorder="1" applyAlignment="1">
      <alignment horizontal="center" vertical="center" wrapText="1"/>
    </xf>
    <xf numFmtId="177" fontId="13" fillId="0" borderId="175"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7"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81" fontId="27" fillId="0" borderId="175"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79" fontId="27" fillId="0" borderId="37"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8" xfId="4" applyNumberFormat="1" applyFont="1" applyBorder="1" applyAlignment="1">
      <alignment horizontal="center" vertical="center"/>
    </xf>
    <xf numFmtId="181" fontId="27" fillId="0" borderId="179"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78" xfId="5" applyNumberFormat="1" applyFont="1" applyFill="1" applyBorder="1" applyAlignment="1">
      <alignment horizontal="right" vertical="center" shrinkToFit="1"/>
    </xf>
    <xf numFmtId="181" fontId="27" fillId="0" borderId="181" xfId="5" applyNumberFormat="1" applyFont="1" applyFill="1" applyBorder="1" applyAlignment="1">
      <alignment horizontal="right" vertical="center" shrinkToFit="1"/>
    </xf>
    <xf numFmtId="179" fontId="27" fillId="0" borderId="182" xfId="5" applyNumberFormat="1" applyFont="1" applyFill="1" applyBorder="1" applyAlignment="1">
      <alignment horizontal="right" vertical="center" shrinkToFit="1"/>
    </xf>
    <xf numFmtId="179" fontId="27" fillId="0" borderId="179"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7"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6" xfId="5" applyNumberFormat="1" applyFont="1" applyBorder="1" applyAlignment="1">
      <alignment horizontal="right" vertical="center" shrinkToFit="1"/>
    </xf>
    <xf numFmtId="181" fontId="27" fillId="0" borderId="175"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2" xfId="16" applyFont="1" applyFill="1" applyBorder="1" applyAlignment="1"/>
    <xf numFmtId="0" fontId="29" fillId="6" borderId="23" xfId="16" applyFont="1" applyFill="1" applyBorder="1" applyAlignment="1">
      <alignment horizontal="right" vertical="top"/>
    </xf>
    <xf numFmtId="0" fontId="29" fillId="6" borderId="24" xfId="16" applyFont="1" applyFill="1" applyBorder="1" applyAlignment="1">
      <alignment horizontal="right" vertical="top"/>
    </xf>
    <xf numFmtId="0" fontId="29" fillId="6" borderId="14" xfId="16" applyFont="1" applyFill="1" applyBorder="1" applyAlignment="1">
      <alignment horizontal="center" vertical="center"/>
    </xf>
    <xf numFmtId="0" fontId="29" fillId="6" borderId="16" xfId="16" applyFont="1" applyFill="1" applyBorder="1" applyAlignment="1">
      <alignment horizontal="center" vertical="center"/>
    </xf>
    <xf numFmtId="0" fontId="29" fillId="6" borderId="62" xfId="16" applyFont="1" applyFill="1" applyBorder="1" applyAlignment="1">
      <alignment horizontal="center" vertical="center"/>
    </xf>
    <xf numFmtId="0" fontId="29" fillId="0" borderId="28" xfId="16" applyFont="1" applyFill="1" applyBorder="1" applyAlignment="1">
      <alignment horizontal="center" vertical="center" wrapText="1"/>
    </xf>
    <xf numFmtId="0" fontId="29" fillId="0" borderId="20" xfId="16" applyFont="1" applyFill="1" applyBorder="1" applyAlignment="1" applyProtection="1">
      <alignment horizontal="left" vertical="center" wrapText="1"/>
    </xf>
    <xf numFmtId="0" fontId="29" fillId="0" borderId="21" xfId="16" applyFont="1" applyFill="1" applyBorder="1" applyAlignment="1" applyProtection="1">
      <alignment horizontal="left" vertical="center" wrapText="1"/>
    </xf>
    <xf numFmtId="189" fontId="29" fillId="0" borderId="14" xfId="16" applyNumberFormat="1" applyFont="1" applyFill="1" applyBorder="1" applyAlignment="1" applyProtection="1">
      <alignment horizontal="right" vertical="center" shrinkToFit="1"/>
    </xf>
    <xf numFmtId="189" fontId="29" fillId="0" borderId="16" xfId="16" applyNumberFormat="1" applyFont="1" applyFill="1" applyBorder="1" applyAlignment="1" applyProtection="1">
      <alignment horizontal="right" vertical="center" shrinkToFit="1"/>
    </xf>
    <xf numFmtId="189" fontId="29" fillId="0" borderId="18" xfId="16" applyNumberFormat="1" applyFont="1" applyFill="1" applyBorder="1" applyAlignment="1" applyProtection="1">
      <alignment horizontal="right" vertical="center" shrinkToFit="1"/>
    </xf>
    <xf numFmtId="0" fontId="29" fillId="0" borderId="39" xfId="16" applyFont="1" applyFill="1" applyBorder="1" applyAlignment="1">
      <alignment horizontal="center" vertical="center" wrapText="1"/>
    </xf>
    <xf numFmtId="0" fontId="29" fillId="0" borderId="2" xfId="16" applyFont="1" applyFill="1" applyBorder="1" applyAlignment="1" applyProtection="1">
      <alignment horizontal="left" vertical="center"/>
    </xf>
    <xf numFmtId="0" fontId="29" fillId="0" borderId="40" xfId="16" applyFont="1" applyFill="1" applyBorder="1" applyAlignment="1" applyProtection="1">
      <alignment horizontal="left" vertical="center"/>
    </xf>
    <xf numFmtId="189" fontId="29" fillId="0" borderId="36" xfId="16" applyNumberFormat="1" applyFont="1" applyFill="1" applyBorder="1" applyAlignment="1" applyProtection="1">
      <alignment horizontal="right" vertical="center" shrinkToFit="1"/>
    </xf>
    <xf numFmtId="189" fontId="29" fillId="0" borderId="37" xfId="16" applyNumberFormat="1" applyFont="1" applyFill="1" applyBorder="1" applyAlignment="1" applyProtection="1">
      <alignment horizontal="right" vertical="center" shrinkToFit="1"/>
    </xf>
    <xf numFmtId="189" fontId="29" fillId="0" borderId="38" xfId="16" applyNumberFormat="1" applyFont="1" applyFill="1" applyBorder="1" applyAlignment="1" applyProtection="1">
      <alignment horizontal="right" vertical="center" shrinkToFit="1"/>
    </xf>
    <xf numFmtId="0" fontId="29" fillId="0" borderId="63" xfId="16" applyFont="1" applyFill="1" applyBorder="1" applyAlignment="1">
      <alignment horizontal="center" vertical="center"/>
    </xf>
    <xf numFmtId="0" fontId="29" fillId="0" borderId="56" xfId="16" applyFont="1" applyFill="1" applyBorder="1" applyAlignment="1" applyProtection="1">
      <alignment horizontal="left" vertical="center"/>
    </xf>
    <xf numFmtId="0" fontId="29" fillId="0" borderId="58" xfId="16" applyFont="1" applyFill="1" applyBorder="1" applyAlignment="1" applyProtection="1">
      <alignment horizontal="left" vertical="center"/>
    </xf>
    <xf numFmtId="189" fontId="29" fillId="0" borderId="113" xfId="16" applyNumberFormat="1" applyFont="1" applyFill="1" applyBorder="1" applyAlignment="1" applyProtection="1">
      <alignment horizontal="right" vertical="center" shrinkToFit="1"/>
    </xf>
    <xf numFmtId="189" fontId="29" fillId="0" borderId="183" xfId="16" applyNumberFormat="1" applyFont="1" applyFill="1" applyBorder="1" applyAlignment="1" applyProtection="1">
      <alignment horizontal="right" vertical="center" shrinkToFit="1"/>
    </xf>
    <xf numFmtId="189" fontId="29" fillId="0" borderId="64"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2" xfId="17" applyFont="1" applyFill="1" applyBorder="1" applyAlignment="1"/>
    <xf numFmtId="0" fontId="29" fillId="7" borderId="23" xfId="17" applyFont="1" applyFill="1" applyBorder="1" applyAlignment="1">
      <alignment horizontal="right" vertical="top"/>
    </xf>
    <xf numFmtId="0" fontId="29" fillId="7" borderId="24" xfId="17" applyFont="1" applyFill="1" applyBorder="1" applyAlignment="1">
      <alignment horizontal="right" vertical="top"/>
    </xf>
    <xf numFmtId="0" fontId="29" fillId="7" borderId="15" xfId="17" applyFont="1" applyFill="1" applyBorder="1" applyAlignment="1">
      <alignment horizontal="center" vertical="center"/>
    </xf>
    <xf numFmtId="0" fontId="29" fillId="7" borderId="16" xfId="17" applyFont="1" applyFill="1" applyBorder="1" applyAlignment="1">
      <alignment horizontal="center" vertical="center"/>
    </xf>
    <xf numFmtId="0" fontId="29" fillId="7" borderId="18" xfId="17" applyFont="1" applyFill="1" applyBorder="1" applyAlignment="1">
      <alignment horizontal="center" vertical="center"/>
    </xf>
    <xf numFmtId="0" fontId="29" fillId="0" borderId="30" xfId="17" applyFont="1" applyFill="1" applyBorder="1" applyAlignment="1">
      <alignment vertical="center" wrapText="1"/>
    </xf>
    <xf numFmtId="0" fontId="30" fillId="0" borderId="51" xfId="17" applyFont="1" applyFill="1" applyBorder="1" applyAlignment="1">
      <alignment horizontal="left" vertical="center" wrapText="1"/>
    </xf>
    <xf numFmtId="0" fontId="30" fillId="0" borderId="53" xfId="17" applyFont="1" applyFill="1" applyBorder="1" applyAlignment="1">
      <alignment horizontal="left" vertical="center" wrapText="1"/>
    </xf>
    <xf numFmtId="189" fontId="29" fillId="0" borderId="184" xfId="17" applyNumberFormat="1" applyFont="1" applyFill="1" applyBorder="1" applyAlignment="1">
      <alignment horizontal="right" vertical="center" shrinkToFit="1"/>
    </xf>
    <xf numFmtId="189" fontId="29" fillId="0" borderId="185" xfId="17" applyNumberFormat="1" applyFont="1" applyFill="1" applyBorder="1" applyAlignment="1">
      <alignment horizontal="right" vertical="center" shrinkToFit="1"/>
    </xf>
    <xf numFmtId="189" fontId="29" fillId="0" borderId="186" xfId="17" applyNumberFormat="1" applyFont="1" applyFill="1" applyBorder="1" applyAlignment="1">
      <alignment horizontal="right" vertical="center" shrinkToFit="1"/>
    </xf>
    <xf numFmtId="0" fontId="29" fillId="0" borderId="35" xfId="17" applyFont="1" applyFill="1" applyBorder="1" applyAlignment="1">
      <alignmen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4" xfId="17" applyFont="1" applyBorder="1" applyAlignment="1">
      <alignment horizontal="left" vertical="center" wrapText="1"/>
    </xf>
    <xf numFmtId="189" fontId="29" fillId="0" borderId="187" xfId="17" applyNumberFormat="1" applyFont="1" applyFill="1" applyBorder="1" applyAlignment="1">
      <alignment horizontal="right" vertical="center" shrinkToFit="1"/>
    </xf>
    <xf numFmtId="189" fontId="29" fillId="0" borderId="12" xfId="17" applyNumberFormat="1" applyFont="1" applyFill="1" applyBorder="1" applyAlignment="1">
      <alignment horizontal="right" vertical="center" shrinkToFit="1"/>
    </xf>
    <xf numFmtId="189" fontId="29" fillId="0" borderId="188" xfId="17" applyNumberFormat="1" applyFont="1" applyFill="1" applyBorder="1" applyAlignment="1">
      <alignment horizontal="right" vertical="center" shrinkToFit="1"/>
    </xf>
    <xf numFmtId="0" fontId="29" fillId="0" borderId="39" xfId="17" applyFont="1" applyFill="1" applyBorder="1" applyAlignment="1">
      <alignment vertical="center"/>
    </xf>
    <xf numFmtId="0" fontId="29" fillId="0" borderId="63" xfId="17" applyFont="1" applyFill="1" applyBorder="1" applyAlignment="1">
      <alignment vertical="center"/>
    </xf>
    <xf numFmtId="0" fontId="30" fillId="0" borderId="56" xfId="17" applyFont="1" applyFill="1" applyBorder="1" applyAlignment="1">
      <alignment horizontal="left" vertical="center" wrapText="1"/>
    </xf>
    <xf numFmtId="0" fontId="30" fillId="0" borderId="56" xfId="17" applyFont="1" applyBorder="1" applyAlignment="1">
      <alignment horizontal="left" vertical="center" wrapText="1"/>
    </xf>
    <xf numFmtId="0" fontId="30" fillId="0" borderId="58" xfId="17" applyFont="1" applyBorder="1" applyAlignment="1">
      <alignment horizontal="left" vertical="center" wrapText="1"/>
    </xf>
    <xf numFmtId="189" fontId="29" fillId="0" borderId="113" xfId="17" applyNumberFormat="1" applyFont="1" applyFill="1" applyBorder="1" applyAlignment="1">
      <alignment horizontal="right" vertical="center" shrinkToFit="1"/>
    </xf>
    <xf numFmtId="189" fontId="29" fillId="0" borderId="183" xfId="17" applyNumberFormat="1" applyFont="1" applyFill="1" applyBorder="1" applyAlignment="1">
      <alignment horizontal="right" vertical="center" shrinkToFit="1"/>
    </xf>
    <xf numFmtId="189" fontId="29" fillId="0" borderId="64" xfId="17" applyNumberFormat="1" applyFont="1" applyFill="1" applyBorder="1" applyAlignment="1">
      <alignment horizontal="right" vertical="center" shrinkToFit="1"/>
    </xf>
    <xf numFmtId="0" fontId="30" fillId="0" borderId="0" xfId="17" applyFont="1" applyFill="1" applyBorder="1" applyAlignment="1"/>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2" xfId="18" applyFont="1" applyFill="1" applyBorder="1" applyAlignment="1"/>
    <xf numFmtId="0" fontId="30" fillId="6" borderId="23" xfId="18" applyFont="1" applyFill="1" applyBorder="1" applyAlignment="1"/>
    <xf numFmtId="0" fontId="30" fillId="6" borderId="23" xfId="18" applyFont="1" applyFill="1" applyBorder="1" applyAlignment="1">
      <alignment horizontal="right" vertical="center"/>
    </xf>
    <xf numFmtId="0" fontId="30" fillId="6" borderId="24" xfId="18" applyFont="1" applyFill="1" applyBorder="1" applyAlignment="1">
      <alignment horizontal="right" vertical="top"/>
    </xf>
    <xf numFmtId="0" fontId="30" fillId="6" borderId="15" xfId="18" applyFont="1" applyFill="1" applyBorder="1" applyAlignment="1">
      <alignment horizontal="center" vertical="center"/>
    </xf>
    <xf numFmtId="0" fontId="30" fillId="6" borderId="16" xfId="18" applyFont="1" applyFill="1" applyBorder="1" applyAlignment="1">
      <alignment horizontal="center" vertical="center"/>
    </xf>
    <xf numFmtId="0" fontId="30" fillId="6" borderId="62" xfId="18" applyFont="1" applyFill="1" applyBorder="1" applyAlignment="1">
      <alignment horizontal="center" vertical="center"/>
    </xf>
    <xf numFmtId="0" fontId="30" fillId="0" borderId="19" xfId="18" applyFont="1" applyFill="1" applyBorder="1" applyAlignment="1">
      <alignment vertical="center" wrapText="1"/>
    </xf>
    <xf numFmtId="0" fontId="30" fillId="0" borderId="15" xfId="18" applyFont="1" applyFill="1" applyBorder="1" applyAlignment="1">
      <alignment vertical="center" wrapText="1"/>
    </xf>
    <xf numFmtId="0" fontId="30" fillId="0" borderId="6" xfId="18" applyFont="1" applyFill="1" applyBorder="1" applyAlignment="1">
      <alignment vertical="center" wrapText="1"/>
    </xf>
    <xf numFmtId="0" fontId="30" fillId="0" borderId="51" xfId="18" applyFont="1" applyFill="1" applyBorder="1" applyAlignment="1">
      <alignment vertical="center"/>
    </xf>
    <xf numFmtId="0" fontId="30" fillId="0" borderId="53" xfId="18" applyFont="1" applyFill="1" applyBorder="1" applyAlignment="1">
      <alignment vertical="center"/>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181" fontId="30" fillId="0" borderId="186" xfId="18" applyNumberFormat="1" applyFont="1" applyFill="1" applyBorder="1" applyAlignment="1" applyProtection="1">
      <alignment horizontal="right" vertical="center" shrinkToFit="1"/>
    </xf>
    <xf numFmtId="0" fontId="30" fillId="0" borderId="28" xfId="18" applyFont="1" applyFill="1" applyBorder="1" applyAlignment="1">
      <alignment vertical="center" wrapText="1"/>
    </xf>
    <xf numFmtId="0" fontId="30" fillId="0" borderId="5" xfId="18" applyFont="1" applyFill="1" applyBorder="1" applyAlignment="1">
      <alignment vertical="center" wrapText="1"/>
    </xf>
    <xf numFmtId="0" fontId="30" fillId="0" borderId="10" xfId="18" applyFont="1" applyFill="1" applyBorder="1" applyAlignment="1">
      <alignment vertical="center"/>
    </xf>
    <xf numFmtId="0" fontId="30" fillId="0" borderId="9" xfId="18" applyFont="1" applyFill="1" applyBorder="1" applyAlignment="1">
      <alignment vertical="center"/>
    </xf>
    <xf numFmtId="0" fontId="30" fillId="0" borderId="54" xfId="18" applyFont="1" applyFill="1" applyBorder="1" applyAlignment="1">
      <alignment vertical="center"/>
    </xf>
    <xf numFmtId="181" fontId="30" fillId="0" borderId="187"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8" xfId="18" applyNumberFormat="1" applyFont="1" applyFill="1" applyBorder="1" applyAlignment="1" applyProtection="1">
      <alignment horizontal="right" vertical="center" shrinkToFit="1"/>
    </xf>
    <xf numFmtId="0" fontId="30" fillId="0" borderId="30" xfId="18" applyFont="1" applyFill="1" applyBorder="1" applyAlignment="1">
      <alignment vertical="center" wrapText="1"/>
    </xf>
    <xf numFmtId="0" fontId="30" fillId="0" borderId="8" xfId="18" applyFont="1" applyFill="1" applyBorder="1" applyAlignment="1">
      <alignment vertical="center" wrapText="1"/>
    </xf>
    <xf numFmtId="0" fontId="30" fillId="0" borderId="1" xfId="18" applyFont="1" applyFill="1" applyBorder="1" applyAlignment="1">
      <alignment vertical="center"/>
    </xf>
    <xf numFmtId="0" fontId="30" fillId="0" borderId="35" xfId="18" applyFont="1" applyFill="1" applyBorder="1" applyAlignment="1">
      <alignment vertical="center" wrapText="1"/>
    </xf>
    <xf numFmtId="0" fontId="30" fillId="0" borderId="11" xfId="18" applyFont="1" applyFill="1" applyBorder="1" applyAlignment="1">
      <alignment vertical="center" wrapText="1"/>
    </xf>
    <xf numFmtId="0" fontId="30" fillId="0" borderId="63" xfId="18" applyFont="1" applyFill="1" applyBorder="1" applyAlignment="1">
      <alignment vertical="center"/>
    </xf>
    <xf numFmtId="0" fontId="30" fillId="0" borderId="57" xfId="18" applyFont="1" applyFill="1" applyBorder="1" applyAlignment="1">
      <alignment vertical="center"/>
    </xf>
    <xf numFmtId="0" fontId="30" fillId="0" borderId="55" xfId="18" applyFont="1" applyFill="1" applyBorder="1" applyAlignment="1">
      <alignment vertical="center"/>
    </xf>
    <xf numFmtId="0" fontId="30" fillId="0" borderId="56" xfId="18" applyFont="1" applyFill="1" applyBorder="1" applyAlignment="1">
      <alignment vertical="center"/>
    </xf>
    <xf numFmtId="0" fontId="30" fillId="0" borderId="58" xfId="18" applyFont="1" applyFill="1" applyBorder="1" applyAlignment="1">
      <alignment vertical="center"/>
    </xf>
    <xf numFmtId="181" fontId="30" fillId="0" borderId="113" xfId="18" applyNumberFormat="1" applyFont="1" applyFill="1" applyBorder="1" applyAlignment="1" applyProtection="1">
      <alignment horizontal="right" vertical="center" shrinkToFit="1"/>
    </xf>
    <xf numFmtId="181" fontId="30" fillId="0" borderId="183" xfId="18" applyNumberFormat="1" applyFont="1" applyFill="1" applyBorder="1" applyAlignment="1" applyProtection="1">
      <alignment horizontal="right" vertical="center" shrinkToFit="1"/>
    </xf>
    <xf numFmtId="181" fontId="30" fillId="0" borderId="64" xfId="18" applyNumberFormat="1" applyFont="1" applyFill="1" applyBorder="1" applyAlignment="1" applyProtection="1">
      <alignment horizontal="right" vertical="center" shrinkToFit="1"/>
    </xf>
    <xf numFmtId="0" fontId="30" fillId="0" borderId="0" xfId="18" applyFont="1" applyAlignment="1"/>
    <xf numFmtId="0" fontId="3" fillId="0" borderId="0" xfId="19">
      <alignment vertical="center"/>
    </xf>
    <xf numFmtId="0" fontId="28" fillId="0" borderId="0" xfId="19" applyFont="1" applyAlignment="1">
      <alignment horizontal="center" vertical="center"/>
    </xf>
    <xf numFmtId="0" fontId="30" fillId="6" borderId="22" xfId="19" applyFont="1" applyFill="1" applyBorder="1" applyAlignment="1"/>
    <xf numFmtId="0" fontId="30" fillId="6" borderId="23" xfId="19" applyFont="1" applyFill="1" applyBorder="1" applyAlignment="1"/>
    <xf numFmtId="0" fontId="30" fillId="6" borderId="23" xfId="19" applyFont="1" applyFill="1" applyBorder="1" applyAlignment="1">
      <alignment horizontal="right" vertical="center"/>
    </xf>
    <xf numFmtId="0" fontId="30" fillId="6" borderId="24" xfId="19" applyFont="1" applyFill="1" applyBorder="1" applyAlignment="1">
      <alignment horizontal="right" vertical="top"/>
    </xf>
    <xf numFmtId="0" fontId="30" fillId="6" borderId="15" xfId="19" applyFont="1" applyFill="1" applyBorder="1" applyAlignment="1">
      <alignment horizontal="center" vertical="center"/>
    </xf>
    <xf numFmtId="0" fontId="30" fillId="6" borderId="16" xfId="19" applyFont="1" applyFill="1" applyBorder="1" applyAlignment="1">
      <alignment horizontal="center" vertical="center"/>
    </xf>
    <xf numFmtId="0" fontId="30" fillId="6" borderId="18" xfId="19" applyFont="1" applyFill="1" applyBorder="1" applyAlignment="1">
      <alignment horizontal="center" vertical="center"/>
    </xf>
    <xf numFmtId="0" fontId="30" fillId="0" borderId="19" xfId="19" applyFont="1" applyFill="1" applyBorder="1" applyAlignment="1">
      <alignment vertical="center" wrapText="1"/>
    </xf>
    <xf numFmtId="0" fontId="30" fillId="0" borderId="15" xfId="19" applyFont="1" applyFill="1" applyBorder="1" applyAlignment="1">
      <alignment vertical="center" wrapText="1"/>
    </xf>
    <xf numFmtId="0" fontId="30" fillId="0" borderId="6" xfId="19" applyFont="1" applyFill="1" applyBorder="1" applyAlignment="1">
      <alignment vertical="center" wrapText="1"/>
    </xf>
    <xf numFmtId="0" fontId="30" fillId="0" borderId="51" xfId="19" applyFont="1" applyFill="1" applyBorder="1" applyAlignment="1">
      <alignment horizontal="left" vertical="center"/>
    </xf>
    <xf numFmtId="0" fontId="30" fillId="0" borderId="53" xfId="19" applyFont="1" applyFill="1" applyBorder="1" applyAlignment="1">
      <alignment horizontal="left" vertical="center"/>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181" fontId="30" fillId="0" borderId="186" xfId="19" applyNumberFormat="1" applyFont="1" applyFill="1" applyBorder="1" applyAlignment="1" applyProtection="1">
      <alignment horizontal="right" vertical="center" shrinkToFit="1"/>
    </xf>
    <xf numFmtId="0" fontId="30" fillId="0" borderId="28" xfId="19" applyFont="1" applyFill="1" applyBorder="1" applyAlignment="1">
      <alignment vertical="center" wrapText="1"/>
    </xf>
    <xf numFmtId="0" fontId="30" fillId="0" borderId="5" xfId="19" applyFont="1" applyFill="1" applyBorder="1" applyAlignment="1">
      <alignment vertical="center" wrapText="1"/>
    </xf>
    <xf numFmtId="0" fontId="30" fillId="0" borderId="10" xfId="19" applyFont="1" applyFill="1" applyBorder="1" applyAlignment="1">
      <alignment vertical="center"/>
    </xf>
    <xf numFmtId="0" fontId="30" fillId="0" borderId="9" xfId="19" applyFont="1" applyFill="1" applyBorder="1" applyAlignment="1">
      <alignment horizontal="left" vertical="center"/>
    </xf>
    <xf numFmtId="0" fontId="30" fillId="0" borderId="54" xfId="19" applyFont="1" applyFill="1" applyBorder="1" applyAlignment="1">
      <alignment horizontal="left" vertical="center"/>
    </xf>
    <xf numFmtId="181" fontId="30" fillId="0" borderId="187"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8"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33" xfId="19" applyFont="1" applyFill="1" applyBorder="1" applyAlignment="1">
      <alignmen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4" xfId="19" applyFont="1" applyFill="1" applyBorder="1" applyAlignment="1">
      <alignment horizontal="center" vertical="center" shrinkToFit="1"/>
    </xf>
    <xf numFmtId="0" fontId="30" fillId="0" borderId="30" xfId="19" applyFont="1" applyFill="1" applyBorder="1" applyAlignment="1">
      <alignment vertical="center" wrapText="1"/>
    </xf>
    <xf numFmtId="0" fontId="30" fillId="0" borderId="8" xfId="19" applyFont="1" applyFill="1" applyBorder="1" applyAlignment="1">
      <alignment vertical="center" wrapText="1"/>
    </xf>
    <xf numFmtId="0" fontId="30" fillId="0" borderId="39" xfId="19" applyFont="1" applyFill="1" applyBorder="1" applyAlignment="1">
      <alignment vertical="center" wrapText="1"/>
    </xf>
    <xf numFmtId="0" fontId="30" fillId="0" borderId="3" xfId="19" applyFont="1" applyFill="1" applyBorder="1" applyAlignment="1">
      <alignment vertical="center" wrapText="1"/>
    </xf>
    <xf numFmtId="0" fontId="30" fillId="0" borderId="10" xfId="19" applyFont="1" applyFill="1" applyBorder="1" applyAlignment="1">
      <alignment vertical="center" wrapText="1"/>
    </xf>
    <xf numFmtId="0" fontId="30" fillId="0" borderId="63" xfId="19" applyFont="1" applyFill="1" applyBorder="1" applyAlignment="1">
      <alignment vertical="center"/>
    </xf>
    <xf numFmtId="0" fontId="30" fillId="0" borderId="57" xfId="19" applyFont="1" applyFill="1" applyBorder="1" applyAlignment="1">
      <alignment vertical="center"/>
    </xf>
    <xf numFmtId="0" fontId="30" fillId="0" borderId="55" xfId="19" applyFont="1" applyFill="1" applyBorder="1" applyAlignment="1">
      <alignment vertical="center"/>
    </xf>
    <xf numFmtId="0" fontId="30" fillId="0" borderId="56" xfId="19" applyFont="1" applyFill="1" applyBorder="1" applyAlignment="1">
      <alignment horizontal="left" vertical="center"/>
    </xf>
    <xf numFmtId="0" fontId="30" fillId="0" borderId="58" xfId="19" applyFont="1" applyFill="1" applyBorder="1" applyAlignment="1">
      <alignment horizontal="left" vertical="center"/>
    </xf>
    <xf numFmtId="181" fontId="30" fillId="0" borderId="113" xfId="19" applyNumberFormat="1" applyFont="1" applyFill="1" applyBorder="1" applyAlignment="1" applyProtection="1">
      <alignment horizontal="right" vertical="center" shrinkToFit="1"/>
    </xf>
    <xf numFmtId="181" fontId="30" fillId="0" borderId="183" xfId="19" applyNumberFormat="1" applyFont="1" applyFill="1" applyBorder="1" applyAlignment="1" applyProtection="1">
      <alignment horizontal="right" vertical="center" shrinkToFit="1"/>
    </xf>
    <xf numFmtId="181" fontId="30" fillId="0" borderId="64" xfId="19" applyNumberFormat="1" applyFont="1" applyFill="1" applyBorder="1" applyAlignment="1" applyProtection="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1" fillId="6" borderId="22" xfId="16" applyFont="1" applyFill="1" applyBorder="1" applyAlignment="1"/>
    <xf numFmtId="0" fontId="31" fillId="6" borderId="23" xfId="16" applyFont="1" applyFill="1" applyBorder="1" applyAlignment="1">
      <alignment horizontal="right" vertical="top"/>
    </xf>
    <xf numFmtId="0" fontId="31" fillId="6" borderId="24" xfId="16" applyFont="1" applyFill="1" applyBorder="1" applyAlignment="1">
      <alignment horizontal="right" vertical="top"/>
    </xf>
    <xf numFmtId="0" fontId="32" fillId="8" borderId="16" xfId="20" applyFont="1" applyFill="1" applyBorder="1" applyAlignment="1">
      <alignment horizontal="center" vertical="center"/>
    </xf>
    <xf numFmtId="0" fontId="32" fillId="8" borderId="62" xfId="20" applyFont="1" applyFill="1" applyBorder="1" applyAlignment="1">
      <alignment horizontal="center" vertical="center"/>
    </xf>
    <xf numFmtId="0" fontId="31" fillId="0" borderId="28" xfId="16" applyFont="1" applyFill="1" applyBorder="1" applyAlignment="1">
      <alignment horizontal="center" vertical="center" wrapText="1"/>
    </xf>
    <xf numFmtId="0" fontId="31" fillId="0" borderId="20" xfId="16" applyFont="1" applyFill="1" applyBorder="1" applyAlignment="1" applyProtection="1">
      <alignment horizontal="left" vertical="center" wrapText="1"/>
    </xf>
    <xf numFmtId="0" fontId="31" fillId="0" borderId="21" xfId="16" applyFont="1" applyFill="1" applyBorder="1" applyAlignment="1" applyProtection="1">
      <alignment horizontal="left" vertical="center" wrapText="1"/>
    </xf>
    <xf numFmtId="181" fontId="31" fillId="0" borderId="16" xfId="20" applyNumberFormat="1" applyFont="1" applyFill="1" applyBorder="1" applyAlignment="1" applyProtection="1">
      <alignment horizontal="right" vertical="center" shrinkToFit="1"/>
    </xf>
    <xf numFmtId="181" fontId="31" fillId="0" borderId="18" xfId="20" applyNumberFormat="1" applyFont="1" applyFill="1" applyBorder="1" applyAlignment="1" applyProtection="1">
      <alignment horizontal="right" vertical="center" shrinkToFit="1"/>
    </xf>
    <xf numFmtId="0" fontId="31" fillId="0" borderId="39" xfId="16" applyFont="1" applyFill="1" applyBorder="1" applyAlignment="1">
      <alignment horizontal="center" vertical="center" wrapText="1"/>
    </xf>
    <xf numFmtId="0" fontId="31" fillId="0" borderId="2" xfId="16" applyFont="1" applyFill="1" applyBorder="1" applyAlignment="1" applyProtection="1">
      <alignment horizontal="left" vertical="center"/>
    </xf>
    <xf numFmtId="0" fontId="31" fillId="0" borderId="40" xfId="16" applyFont="1" applyFill="1" applyBorder="1" applyAlignment="1" applyProtection="1">
      <alignment horizontal="left" vertical="center"/>
    </xf>
    <xf numFmtId="181" fontId="31" fillId="0" borderId="37" xfId="20" applyNumberFormat="1" applyFont="1" applyFill="1" applyBorder="1" applyAlignment="1" applyProtection="1">
      <alignment horizontal="right" vertical="center" shrinkToFit="1"/>
    </xf>
    <xf numFmtId="181" fontId="31" fillId="0" borderId="38" xfId="20" applyNumberFormat="1" applyFont="1" applyFill="1" applyBorder="1" applyAlignment="1" applyProtection="1">
      <alignment horizontal="right" vertical="center" shrinkToFit="1"/>
    </xf>
    <xf numFmtId="0" fontId="31" fillId="0" borderId="9" xfId="16" applyFont="1" applyFill="1" applyBorder="1" applyAlignment="1" applyProtection="1">
      <alignment horizontal="left" vertical="center"/>
    </xf>
    <xf numFmtId="0" fontId="31" fillId="0" borderId="54" xfId="16" applyFont="1" applyFill="1" applyBorder="1" applyAlignment="1" applyProtection="1">
      <alignment horizontal="left" vertical="center"/>
    </xf>
    <xf numFmtId="181" fontId="31" fillId="0" borderId="12" xfId="20" applyNumberFormat="1" applyFont="1" applyFill="1" applyBorder="1" applyAlignment="1" applyProtection="1">
      <alignment horizontal="right" vertical="center" shrinkToFit="1"/>
    </xf>
    <xf numFmtId="181" fontId="31" fillId="0" borderId="188" xfId="20" applyNumberFormat="1" applyFont="1" applyFill="1" applyBorder="1" applyAlignment="1" applyProtection="1">
      <alignment horizontal="right" vertical="center" shrinkToFit="1"/>
    </xf>
    <xf numFmtId="0" fontId="31" fillId="0" borderId="25" xfId="16" applyFont="1" applyFill="1" applyBorder="1" applyAlignment="1">
      <alignment horizontal="center" vertical="center"/>
    </xf>
    <xf numFmtId="0" fontId="31" fillId="0" borderId="10" xfId="16" applyFont="1" applyFill="1" applyBorder="1" applyAlignment="1" applyProtection="1">
      <alignment horizontal="left" vertical="center" wrapText="1"/>
      <protection locked="0"/>
    </xf>
    <xf numFmtId="0" fontId="31" fillId="0" borderId="9" xfId="16" applyFont="1" applyFill="1" applyBorder="1" applyAlignment="1" applyProtection="1">
      <alignment horizontal="left" vertical="center" wrapText="1"/>
      <protection locked="0"/>
    </xf>
    <xf numFmtId="0" fontId="31" fillId="0" borderId="54" xfId="16" applyFont="1" applyFill="1" applyBorder="1" applyAlignment="1" applyProtection="1">
      <alignment horizontal="left" vertical="center" wrapText="1"/>
      <protection locked="0"/>
    </xf>
    <xf numFmtId="181" fontId="31" fillId="0" borderId="12" xfId="20" applyNumberFormat="1" applyFont="1" applyFill="1" applyBorder="1" applyAlignment="1" applyProtection="1">
      <alignment horizontal="right" vertical="center" shrinkToFit="1"/>
      <protection locked="0"/>
    </xf>
    <xf numFmtId="181" fontId="31" fillId="0" borderId="188" xfId="20" applyNumberFormat="1" applyFont="1" applyFill="1" applyBorder="1" applyAlignment="1" applyProtection="1">
      <alignment horizontal="right" vertical="center" shrinkToFit="1"/>
      <protection locked="0"/>
    </xf>
    <xf numFmtId="0" fontId="31" fillId="0" borderId="41" xfId="16" applyFont="1" applyFill="1" applyBorder="1" applyAlignment="1">
      <alignment horizontal="center" vertical="center"/>
    </xf>
    <xf numFmtId="0" fontId="31" fillId="0" borderId="55" xfId="16" applyFont="1" applyFill="1" applyBorder="1" applyAlignment="1" applyProtection="1">
      <alignment horizontal="left" vertical="center" wrapText="1"/>
      <protection locked="0"/>
    </xf>
    <xf numFmtId="0" fontId="31" fillId="0" borderId="56" xfId="16" applyFont="1" applyFill="1" applyBorder="1" applyAlignment="1" applyProtection="1">
      <alignment horizontal="left" vertical="center" wrapText="1"/>
      <protection locked="0"/>
    </xf>
    <xf numFmtId="0" fontId="31" fillId="0" borderId="58" xfId="16" applyFont="1" applyFill="1" applyBorder="1" applyAlignment="1" applyProtection="1">
      <alignment horizontal="left" vertical="center" wrapText="1"/>
      <protection locked="0"/>
    </xf>
    <xf numFmtId="181" fontId="31" fillId="0" borderId="183" xfId="20" applyNumberFormat="1" applyFont="1" applyFill="1" applyBorder="1" applyAlignment="1" applyProtection="1">
      <alignment horizontal="right" vertical="center" shrinkToFit="1"/>
      <protection locked="0"/>
    </xf>
    <xf numFmtId="181" fontId="31" fillId="0" borderId="64" xfId="20" applyNumberFormat="1" applyFont="1" applyFill="1" applyBorder="1" applyAlignment="1" applyProtection="1">
      <alignment horizontal="right" vertical="center" shrinkToFit="1"/>
      <protection locked="0"/>
    </xf>
    <xf numFmtId="0" fontId="31" fillId="0" borderId="22" xfId="16" applyFont="1" applyFill="1" applyBorder="1" applyAlignment="1">
      <alignment horizontal="center" vertical="center"/>
    </xf>
    <xf numFmtId="0" fontId="31" fillId="0" borderId="23" xfId="16" applyFont="1" applyFill="1" applyBorder="1" applyAlignment="1" applyProtection="1">
      <alignment horizontal="left" vertical="center"/>
    </xf>
    <xf numFmtId="0" fontId="31" fillId="0" borderId="24" xfId="16" applyFont="1" applyFill="1" applyBorder="1" applyAlignment="1" applyProtection="1">
      <alignment horizontal="left" vertical="center"/>
    </xf>
    <xf numFmtId="181" fontId="31" fillId="0" borderId="60" xfId="20" applyNumberFormat="1" applyFont="1" applyFill="1" applyBorder="1" applyAlignment="1" applyProtection="1">
      <alignment horizontal="right" vertical="center" shrinkToFit="1"/>
    </xf>
    <xf numFmtId="181" fontId="31" fillId="0" borderId="62" xfId="20" applyNumberFormat="1" applyFont="1" applyFill="1" applyBorder="1" applyAlignment="1" applyProtection="1">
      <alignment horizontal="right" vertical="center" shrinkToFit="1"/>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theme" Target="theme/theme1.xml"/>
<Relationship Id="rId3" Type="http://schemas.openxmlformats.org/officeDocument/2006/relationships/worksheet" Target="worksheets/sheet3.xml"/>
<Relationship Id="rId21" Type="http://schemas.openxmlformats.org/officeDocument/2006/relationships/calcChain" Target="calcChain.xml"/>
<Relationship Id="rId7" Type="http://schemas.openxmlformats.org/officeDocument/2006/relationships/worksheet" Target="worksheets/sheet7.xml"/>
<Relationship Id="rId12" Type="http://schemas.openxmlformats.org/officeDocument/2006/relationships/worksheet" Target="worksheets/sheet12.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H25</c:v>
                </c:pt>
                <c:pt idx="1">
                  <c:v> H26</c:v>
                </c:pt>
                <c:pt idx="2">
                  <c:v> H27</c:v>
                </c:pt>
                <c:pt idx="3">
                  <c:v> H28</c:v>
                </c:pt>
                <c:pt idx="4">
                  <c:v> H29</c:v>
                </c:pt>
              </c:strCache>
            </c:strRef>
          </c:cat>
          <c:val>
            <c:numRef>
              <c:f>([1]データシート!$F$3,[1]データシート!$F$5,[1]データシート!$F$7,[1]データシート!$F$9,[1]データシート!$F$11)</c:f>
              <c:numCache>
                <c:formatCode>#,##0;"△ "#,##0</c:formatCode>
                <c:ptCount val="5"/>
                <c:pt idx="0">
                  <c:v>63956</c:v>
                </c:pt>
                <c:pt idx="1">
                  <c:v>66255</c:v>
                </c:pt>
                <c:pt idx="2">
                  <c:v>47278</c:v>
                </c:pt>
                <c:pt idx="3">
                  <c:v>44504</c:v>
                </c:pt>
                <c:pt idx="4">
                  <c:v>47820</c:v>
                </c:pt>
              </c:numCache>
            </c:numRef>
          </c:val>
          <c:smooth val="0"/>
          <c:extLst xmlns:c16r2="http://schemas.microsoft.com/office/drawing/2015/06/chart">
            <c:ext xmlns:c16="http://schemas.microsoft.com/office/drawing/2014/chart" uri="{C3380CC4-5D6E-409C-BE32-E72D297353CC}">
              <c16:uniqueId val="{00000000-9256-40C2-8422-10A0D8C080A0}"/>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H25</c:v>
                </c:pt>
                <c:pt idx="1">
                  <c:v> H26</c:v>
                </c:pt>
                <c:pt idx="2">
                  <c:v> H27</c:v>
                </c:pt>
                <c:pt idx="3">
                  <c:v> H28</c:v>
                </c:pt>
                <c:pt idx="4">
                  <c:v> H29</c:v>
                </c:pt>
              </c:strCache>
            </c:strRef>
          </c:cat>
          <c:val>
            <c:numRef>
              <c:f>([1]データシート!$D$3,[1]データシート!$D$5,[1]データシート!$D$7,[1]データシート!$D$9,[1]データシート!$D$11)</c:f>
              <c:numCache>
                <c:formatCode>#,##0;"△ "#,##0</c:formatCode>
                <c:ptCount val="5"/>
                <c:pt idx="0">
                  <c:v>20964</c:v>
                </c:pt>
                <c:pt idx="1">
                  <c:v>34176</c:v>
                </c:pt>
                <c:pt idx="2">
                  <c:v>18350</c:v>
                </c:pt>
                <c:pt idx="3">
                  <c:v>21095</c:v>
                </c:pt>
                <c:pt idx="4">
                  <c:v>32227</c:v>
                </c:pt>
              </c:numCache>
            </c:numRef>
          </c:val>
          <c:smooth val="0"/>
          <c:extLst xmlns:c16r2="http://schemas.microsoft.com/office/drawing/2015/06/chart">
            <c:ext xmlns:c16="http://schemas.microsoft.com/office/drawing/2014/chart" uri="{C3380CC4-5D6E-409C-BE32-E72D297353CC}">
              <c16:uniqueId val="{00000001-9256-40C2-8422-10A0D8C080A0}"/>
            </c:ext>
          </c:extLst>
        </c:ser>
        <c:dLbls>
          <c:showLegendKey val="0"/>
          <c:showVal val="0"/>
          <c:showCatName val="0"/>
          <c:showSerName val="0"/>
          <c:showPercent val="0"/>
          <c:showBubbleSize val="0"/>
        </c:dLbls>
        <c:marker val="1"/>
        <c:smooth val="0"/>
        <c:axId val="161047680"/>
        <c:axId val="161049600"/>
      </c:lineChart>
      <c:catAx>
        <c:axId val="1610476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1049600"/>
        <c:crosses val="autoZero"/>
        <c:auto val="1"/>
        <c:lblAlgn val="ctr"/>
        <c:lblOffset val="100"/>
        <c:tickLblSkip val="1"/>
        <c:tickMarkSkip val="1"/>
        <c:noMultiLvlLbl val="0"/>
      </c:catAx>
      <c:valAx>
        <c:axId val="16104960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10476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H25</c:v>
                </c:pt>
                <c:pt idx="1">
                  <c:v>H26</c:v>
                </c:pt>
                <c:pt idx="2">
                  <c:v>H27</c:v>
                </c:pt>
                <c:pt idx="3">
                  <c:v>H28</c:v>
                </c:pt>
                <c:pt idx="4">
                  <c:v>H29</c:v>
                </c:pt>
              </c:strCache>
            </c:strRef>
          </c:cat>
          <c:val>
            <c:numRef>
              <c:f>[1]データシート!$B$19:$F$19</c:f>
              <c:numCache>
                <c:formatCode>General</c:formatCode>
                <c:ptCount val="5"/>
                <c:pt idx="0">
                  <c:v>5.19</c:v>
                </c:pt>
                <c:pt idx="1">
                  <c:v>5.26</c:v>
                </c:pt>
                <c:pt idx="2">
                  <c:v>7.28</c:v>
                </c:pt>
                <c:pt idx="3">
                  <c:v>6.47</c:v>
                </c:pt>
                <c:pt idx="4">
                  <c:v>7.26</c:v>
                </c:pt>
              </c:numCache>
            </c:numRef>
          </c:val>
          <c:extLst xmlns:c16r2="http://schemas.microsoft.com/office/drawing/2015/06/chart">
            <c:ext xmlns:c16="http://schemas.microsoft.com/office/drawing/2014/chart" uri="{C3380CC4-5D6E-409C-BE32-E72D297353CC}">
              <c16:uniqueId val="{00000000-8171-46B1-BF6F-25666DED048C}"/>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H25</c:v>
                </c:pt>
                <c:pt idx="1">
                  <c:v>H26</c:v>
                </c:pt>
                <c:pt idx="2">
                  <c:v>H27</c:v>
                </c:pt>
                <c:pt idx="3">
                  <c:v>H28</c:v>
                </c:pt>
                <c:pt idx="4">
                  <c:v>H29</c:v>
                </c:pt>
              </c:strCache>
            </c:strRef>
          </c:cat>
          <c:val>
            <c:numRef>
              <c:f>[1]データシート!$B$20:$F$20</c:f>
              <c:numCache>
                <c:formatCode>General</c:formatCode>
                <c:ptCount val="5"/>
                <c:pt idx="0">
                  <c:v>9.52</c:v>
                </c:pt>
                <c:pt idx="1">
                  <c:v>9.76</c:v>
                </c:pt>
                <c:pt idx="2">
                  <c:v>8.9600000000000009</c:v>
                </c:pt>
                <c:pt idx="3">
                  <c:v>9.07</c:v>
                </c:pt>
                <c:pt idx="4">
                  <c:v>8.8000000000000007</c:v>
                </c:pt>
              </c:numCache>
            </c:numRef>
          </c:val>
          <c:extLst xmlns:c16r2="http://schemas.microsoft.com/office/drawing/2015/06/chart">
            <c:ext xmlns:c16="http://schemas.microsoft.com/office/drawing/2014/chart" uri="{C3380CC4-5D6E-409C-BE32-E72D297353CC}">
              <c16:uniqueId val="{00000001-8171-46B1-BF6F-25666DED048C}"/>
            </c:ext>
          </c:extLst>
        </c:ser>
        <c:dLbls>
          <c:showLegendKey val="0"/>
          <c:showVal val="0"/>
          <c:showCatName val="0"/>
          <c:showSerName val="0"/>
          <c:showPercent val="0"/>
          <c:showBubbleSize val="0"/>
        </c:dLbls>
        <c:gapWidth val="250"/>
        <c:overlap val="100"/>
        <c:axId val="162409088"/>
        <c:axId val="17406361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H25</c:v>
                </c:pt>
                <c:pt idx="1">
                  <c:v>H26</c:v>
                </c:pt>
                <c:pt idx="2">
                  <c:v>H27</c:v>
                </c:pt>
                <c:pt idx="3">
                  <c:v>H28</c:v>
                </c:pt>
                <c:pt idx="4">
                  <c:v>H29</c:v>
                </c:pt>
              </c:strCache>
            </c:strRef>
          </c:cat>
          <c:val>
            <c:numRef>
              <c:f>[1]データシート!$B$21:$F$21</c:f>
              <c:numCache>
                <c:formatCode>General</c:formatCode>
                <c:ptCount val="5"/>
                <c:pt idx="0">
                  <c:v>1.82</c:v>
                </c:pt>
                <c:pt idx="1">
                  <c:v>0.45</c:v>
                </c:pt>
                <c:pt idx="2">
                  <c:v>1.28</c:v>
                </c:pt>
                <c:pt idx="3">
                  <c:v>-0.62</c:v>
                </c:pt>
                <c:pt idx="4">
                  <c:v>0.72</c:v>
                </c:pt>
              </c:numCache>
            </c:numRef>
          </c:val>
          <c:smooth val="0"/>
          <c:extLst xmlns:c16r2="http://schemas.microsoft.com/office/drawing/2015/06/chart">
            <c:ext xmlns:c16="http://schemas.microsoft.com/office/drawing/2014/chart" uri="{C3380CC4-5D6E-409C-BE32-E72D297353CC}">
              <c16:uniqueId val="{00000002-8171-46B1-BF6F-25666DED048C}"/>
            </c:ext>
          </c:extLst>
        </c:ser>
        <c:dLbls>
          <c:showLegendKey val="0"/>
          <c:showVal val="0"/>
          <c:showCatName val="0"/>
          <c:showSerName val="0"/>
          <c:showPercent val="0"/>
          <c:showBubbleSize val="0"/>
        </c:dLbls>
        <c:marker val="1"/>
        <c:smooth val="0"/>
        <c:axId val="162409088"/>
        <c:axId val="174063616"/>
      </c:lineChart>
      <c:catAx>
        <c:axId val="162409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4063616"/>
        <c:crosses val="autoZero"/>
        <c:auto val="1"/>
        <c:lblAlgn val="ctr"/>
        <c:lblOffset val="100"/>
        <c:tickLblSkip val="1"/>
        <c:tickMarkSkip val="1"/>
        <c:noMultiLvlLbl val="0"/>
      </c:catAx>
      <c:valAx>
        <c:axId val="174063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2409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02D2-4123-A764-C7FD0EFBF583}"/>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02D2-4123-A764-C7FD0EFBF583}"/>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02D2-4123-A764-C7FD0EFBF583}"/>
            </c:ext>
          </c:extLst>
        </c:ser>
        <c:ser>
          <c:idx val="3"/>
          <c:order val="3"/>
          <c:tx>
            <c:strRef>
              <c:f>[1]データシート!$A$30</c:f>
              <c:strCache>
                <c:ptCount val="1"/>
                <c:pt idx="0">
                  <c:v>#N/A</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02D2-4123-A764-C7FD0EFBF583}"/>
            </c:ext>
          </c:extLst>
        </c:ser>
        <c:ser>
          <c:idx val="4"/>
          <c:order val="4"/>
          <c:tx>
            <c:strRef>
              <c:f>[1]データシート!$A$31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[1]データシート!$B$31:$K$31</c:f>
              <c:numCache>
                <c:formatCode>General</c:formatCode>
                <c:ptCount val="10"/>
                <c:pt idx="0">
                  <c:v>#N/A</c:v>
                </c:pt>
                <c:pt idx="1">
                  <c:v>0.06</c:v>
                </c:pt>
                <c:pt idx="2">
                  <c:v>#N/A</c:v>
                </c:pt>
                <c:pt idx="3">
                  <c:v>0.04</c:v>
                </c:pt>
                <c:pt idx="4">
                  <c:v>#N/A</c:v>
                </c:pt>
                <c:pt idx="5">
                  <c:v>0.04</c:v>
                </c:pt>
                <c:pt idx="6">
                  <c:v>#N/A</c:v>
                </c:pt>
                <c:pt idx="7">
                  <c:v>0.03</c:v>
                </c:pt>
                <c:pt idx="8">
                  <c:v>#N/A</c:v>
                </c:pt>
                <c:pt idx="9">
                  <c:v>0.03</c:v>
                </c:pt>
              </c:numCache>
            </c:numRef>
          </c:val>
          <c:extLst xmlns:c16r2="http://schemas.microsoft.com/office/drawing/2015/06/chart">
            <c:ext xmlns:c16="http://schemas.microsoft.com/office/drawing/2014/chart" uri="{C3380CC4-5D6E-409C-BE32-E72D297353CC}">
              <c16:uniqueId val="{00000004-02D2-4123-A764-C7FD0EFBF583}"/>
            </c:ext>
          </c:extLst>
        </c:ser>
        <c:ser>
          <c:idx val="5"/>
          <c:order val="5"/>
          <c:tx>
            <c:strRef>
              <c:f>[1]データシート!$A$32</c:f>
              <c:strCache>
                <c:ptCount val="1"/>
                <c:pt idx="0">
                  <c:v>駐車場事業特別会計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[1]データシート!$B$32:$K$32</c:f>
              <c:numCache>
                <c:formatCode>General</c:formatCode>
                <c:ptCount val="10"/>
                <c:pt idx="0">
                  <c:v>#N/A</c:v>
                </c:pt>
                <c:pt idx="1">
                  <c:v>0.01</c:v>
                </c:pt>
                <c:pt idx="2">
                  <c:v>#N/A</c:v>
                </c:pt>
                <c:pt idx="3">
                  <c:v>0.01</c:v>
                </c:pt>
                <c:pt idx="4">
                  <c:v>#N/A</c:v>
                </c:pt>
                <c:pt idx="5">
                  <c:v>0</c:v>
                </c:pt>
                <c:pt idx="6">
                  <c:v>#N/A</c:v>
                </c:pt>
                <c:pt idx="7">
                  <c:v>0.03</c:v>
                </c:pt>
                <c:pt idx="8">
                  <c:v>#N/A</c:v>
                </c:pt>
                <c:pt idx="9">
                  <c:v>0.04</c:v>
                </c:pt>
              </c:numCache>
            </c:numRef>
          </c:val>
          <c:extLst xmlns:c16r2="http://schemas.microsoft.com/office/drawing/2015/06/chart">
            <c:ext xmlns:c16="http://schemas.microsoft.com/office/drawing/2014/chart" uri="{C3380CC4-5D6E-409C-BE32-E72D297353CC}">
              <c16:uniqueId val="{00000005-02D2-4123-A764-C7FD0EFBF583}"/>
            </c:ext>
          </c:extLst>
        </c:ser>
        <c:ser>
          <c:idx val="6"/>
          <c:order val="6"/>
          <c:tx>
            <c:strRef>
              <c:f>[1]データシート!$A$33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[1]データシート!$B$33:$K$33</c:f>
              <c:numCache>
                <c:formatCode>General</c:formatCode>
                <c:ptCount val="10"/>
                <c:pt idx="0">
                  <c:v>#N/A</c:v>
                </c:pt>
                <c:pt idx="1">
                  <c:v>0.34</c:v>
                </c:pt>
                <c:pt idx="2">
                  <c:v>#N/A</c:v>
                </c:pt>
                <c:pt idx="3">
                  <c:v>0.27</c:v>
                </c:pt>
                <c:pt idx="4">
                  <c:v>#N/A</c:v>
                </c:pt>
                <c:pt idx="5">
                  <c:v>0.1</c:v>
                </c:pt>
                <c:pt idx="6">
                  <c:v>#N/A</c:v>
                </c:pt>
                <c:pt idx="7">
                  <c:v>0.22</c:v>
                </c:pt>
                <c:pt idx="8">
                  <c:v>#N/A</c:v>
                </c:pt>
                <c:pt idx="9">
                  <c:v>1.22</c:v>
                </c:pt>
              </c:numCache>
            </c:numRef>
          </c:val>
          <c:extLst xmlns:c16r2="http://schemas.microsoft.com/office/drawing/2015/06/chart">
            <c:ext xmlns:c16="http://schemas.microsoft.com/office/drawing/2014/chart" uri="{C3380CC4-5D6E-409C-BE32-E72D297353CC}">
              <c16:uniqueId val="{00000006-02D2-4123-A764-C7FD0EFBF583}"/>
            </c:ext>
          </c:extLst>
        </c:ser>
        <c:ser>
          <c:idx val="7"/>
          <c:order val="7"/>
          <c:tx>
            <c:strRef>
              <c:f>[1]データシート!$A$34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[1]データシート!$B$34:$K$34</c:f>
              <c:numCache>
                <c:formatCode>General</c:formatCode>
                <c:ptCount val="10"/>
                <c:pt idx="0">
                  <c:v>#N/A</c:v>
                </c:pt>
                <c:pt idx="1">
                  <c:v>1.8</c:v>
                </c:pt>
                <c:pt idx="2">
                  <c:v>#N/A</c:v>
                </c:pt>
                <c:pt idx="3">
                  <c:v>1.75</c:v>
                </c:pt>
                <c:pt idx="4">
                  <c:v>#N/A</c:v>
                </c:pt>
                <c:pt idx="5">
                  <c:v>1.27</c:v>
                </c:pt>
                <c:pt idx="6">
                  <c:v>#N/A</c:v>
                </c:pt>
                <c:pt idx="7">
                  <c:v>0.62</c:v>
                </c:pt>
                <c:pt idx="8">
                  <c:v>#N/A</c:v>
                </c:pt>
                <c:pt idx="9">
                  <c:v>1.31</c:v>
                </c:pt>
              </c:numCache>
            </c:numRef>
          </c:val>
          <c:extLst xmlns:c16r2="http://schemas.microsoft.com/office/drawing/2015/06/chart">
            <c:ext xmlns:c16="http://schemas.microsoft.com/office/drawing/2014/chart" uri="{C3380CC4-5D6E-409C-BE32-E72D297353CC}">
              <c16:uniqueId val="{00000007-02D2-4123-A764-C7FD0EFBF583}"/>
            </c:ext>
          </c:extLst>
        </c:ser>
        <c:ser>
          <c:idx val="8"/>
          <c:order val="8"/>
          <c:tx>
            <c:strRef>
              <c:f>[1]データシート!$A$35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[1]データシート!$B$35:$K$35</c:f>
              <c:numCache>
                <c:formatCode>General</c:formatCode>
                <c:ptCount val="10"/>
                <c:pt idx="0">
                  <c:v>#N/A</c:v>
                </c:pt>
                <c:pt idx="1">
                  <c:v>0.9</c:v>
                </c:pt>
                <c:pt idx="2">
                  <c:v>#N/A</c:v>
                </c:pt>
                <c:pt idx="3">
                  <c:v>1.3</c:v>
                </c:pt>
                <c:pt idx="4">
                  <c:v>#N/A</c:v>
                </c:pt>
                <c:pt idx="5">
                  <c:v>1.94</c:v>
                </c:pt>
                <c:pt idx="6">
                  <c:v>#N/A</c:v>
                </c:pt>
                <c:pt idx="7">
                  <c:v>1.96</c:v>
                </c:pt>
                <c:pt idx="8">
                  <c:v>#N/A</c:v>
                </c:pt>
                <c:pt idx="9">
                  <c:v>2.33</c:v>
                </c:pt>
              </c:numCache>
            </c:numRef>
          </c:val>
          <c:extLst xmlns:c16r2="http://schemas.microsoft.com/office/drawing/2015/06/chart">
            <c:ext xmlns:c16="http://schemas.microsoft.com/office/drawing/2014/chart" uri="{C3380CC4-5D6E-409C-BE32-E72D297353CC}">
              <c16:uniqueId val="{00000008-02D2-4123-A764-C7FD0EFBF583}"/>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[1]データシート!$B$36:$K$36</c:f>
              <c:numCache>
                <c:formatCode>General</c:formatCode>
                <c:ptCount val="10"/>
                <c:pt idx="0">
                  <c:v>#N/A</c:v>
                </c:pt>
                <c:pt idx="1">
                  <c:v>5.18</c:v>
                </c:pt>
                <c:pt idx="2">
                  <c:v>#N/A</c:v>
                </c:pt>
                <c:pt idx="3">
                  <c:v>5.26</c:v>
                </c:pt>
                <c:pt idx="4">
                  <c:v>#N/A</c:v>
                </c:pt>
                <c:pt idx="5">
                  <c:v>7.27</c:v>
                </c:pt>
                <c:pt idx="6">
                  <c:v>#N/A</c:v>
                </c:pt>
                <c:pt idx="7">
                  <c:v>6.47</c:v>
                </c:pt>
                <c:pt idx="8">
                  <c:v>#N/A</c:v>
                </c:pt>
                <c:pt idx="9">
                  <c:v>7.26</c:v>
                </c:pt>
              </c:numCache>
            </c:numRef>
          </c:val>
          <c:extLst xmlns:c16r2="http://schemas.microsoft.com/office/drawing/2015/06/chart">
            <c:ext xmlns:c16="http://schemas.microsoft.com/office/drawing/2014/chart" uri="{C3380CC4-5D6E-409C-BE32-E72D297353CC}">
              <c16:uniqueId val="{00000009-02D2-4123-A764-C7FD0EFBF583}"/>
            </c:ext>
          </c:extLst>
        </c:ser>
        <c:dLbls>
          <c:showLegendKey val="0"/>
          <c:showVal val="0"/>
          <c:showCatName val="0"/>
          <c:showSerName val="0"/>
          <c:showPercent val="0"/>
          <c:showBubbleSize val="0"/>
        </c:dLbls>
        <c:gapWidth val="150"/>
        <c:overlap val="100"/>
        <c:axId val="174086016"/>
        <c:axId val="174087552"/>
      </c:barChart>
      <c:catAx>
        <c:axId val="174086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4087552"/>
        <c:crosses val="autoZero"/>
        <c:auto val="1"/>
        <c:lblAlgn val="ctr"/>
        <c:lblOffset val="100"/>
        <c:tickLblSkip val="1"/>
        <c:tickMarkSkip val="1"/>
        <c:noMultiLvlLbl val="0"/>
      </c:catAx>
      <c:valAx>
        <c:axId val="174087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40860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[1]データシート!$B$42:$P$42</c:f>
              <c:numCache>
                <c:formatCode>General</c:formatCode>
                <c:ptCount val="15"/>
                <c:pt idx="2">
                  <c:v>2069</c:v>
                </c:pt>
                <c:pt idx="5">
                  <c:v>1985</c:v>
                </c:pt>
                <c:pt idx="8">
                  <c:v>1572</c:v>
                </c:pt>
                <c:pt idx="11">
                  <c:v>1506</c:v>
                </c:pt>
                <c:pt idx="14">
                  <c:v>1529</c:v>
                </c:pt>
              </c:numCache>
            </c:numRef>
          </c:val>
          <c:extLst xmlns:c16r2="http://schemas.microsoft.com/office/drawing/2015/06/chart">
            <c:ext xmlns:c16="http://schemas.microsoft.com/office/drawing/2014/chart" uri="{C3380CC4-5D6E-409C-BE32-E72D297353CC}">
              <c16:uniqueId val="{00000000-58BF-440A-92B3-0C7B967CD12B}"/>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58BF-440A-92B3-0C7B967CD12B}"/>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[1]データシート!$B$44:$P$44</c:f>
              <c:numCache>
                <c:formatCode>General</c:formatCode>
                <c:ptCount val="15"/>
                <c:pt idx="0">
                  <c:v>74</c:v>
                </c:pt>
                <c:pt idx="3">
                  <c:v>13</c:v>
                </c:pt>
                <c:pt idx="6">
                  <c:v>11</c:v>
                </c:pt>
                <c:pt idx="9">
                  <c:v>11</c:v>
                </c:pt>
                <c:pt idx="12">
                  <c:v>11</c:v>
                </c:pt>
              </c:numCache>
            </c:numRef>
          </c:val>
          <c:extLst xmlns:c16r2="http://schemas.microsoft.com/office/drawing/2015/06/chart">
            <c:ext xmlns:c16="http://schemas.microsoft.com/office/drawing/2014/chart" uri="{C3380CC4-5D6E-409C-BE32-E72D297353CC}">
              <c16:uniqueId val="{00000002-58BF-440A-92B3-0C7B967CD12B}"/>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[1]データシート!$B$45:$P$45</c:f>
              <c:numCache>
                <c:formatCode>General</c:formatCode>
                <c:ptCount val="15"/>
                <c:pt idx="0">
                  <c:v>303</c:v>
                </c:pt>
                <c:pt idx="3">
                  <c:v>242</c:v>
                </c:pt>
                <c:pt idx="6">
                  <c:v>90</c:v>
                </c:pt>
                <c:pt idx="9">
                  <c:v>78</c:v>
                </c:pt>
                <c:pt idx="12">
                  <c:v>70</c:v>
                </c:pt>
              </c:numCache>
            </c:numRef>
          </c:val>
          <c:extLst xmlns:c16r2="http://schemas.microsoft.com/office/drawing/2015/06/chart">
            <c:ext xmlns:c16="http://schemas.microsoft.com/office/drawing/2014/chart" uri="{C3380CC4-5D6E-409C-BE32-E72D297353CC}">
              <c16:uniqueId val="{00000003-58BF-440A-92B3-0C7B967CD12B}"/>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[1]データシート!$B$46:$P$46</c:f>
              <c:numCache>
                <c:formatCode>General</c:formatCode>
                <c:ptCount val="15"/>
                <c:pt idx="0">
                  <c:v>174</c:v>
                </c:pt>
                <c:pt idx="3">
                  <c:v>138</c:v>
                </c:pt>
                <c:pt idx="6">
                  <c:v>97</c:v>
                </c:pt>
                <c:pt idx="9">
                  <c:v>63</c:v>
                </c:pt>
                <c:pt idx="12">
                  <c:v>56</c:v>
                </c:pt>
              </c:numCache>
            </c:numRef>
          </c:val>
          <c:extLst xmlns:c16r2="http://schemas.microsoft.com/office/drawing/2015/06/chart">
            <c:ext xmlns:c16="http://schemas.microsoft.com/office/drawing/2014/chart" uri="{C3380CC4-5D6E-409C-BE32-E72D297353CC}">
              <c16:uniqueId val="{00000004-58BF-440A-92B3-0C7B967CD12B}"/>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8BF-440A-92B3-0C7B967CD12B}"/>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58BF-440A-92B3-0C7B967CD12B}"/>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[1]データシート!$B$49:$P$49</c:f>
              <c:numCache>
                <c:formatCode>General</c:formatCode>
                <c:ptCount val="15"/>
                <c:pt idx="0">
                  <c:v>2150</c:v>
                </c:pt>
                <c:pt idx="3">
                  <c:v>2122</c:v>
                </c:pt>
                <c:pt idx="6">
                  <c:v>2034</c:v>
                </c:pt>
                <c:pt idx="9">
                  <c:v>1915</c:v>
                </c:pt>
                <c:pt idx="12">
                  <c:v>1899</c:v>
                </c:pt>
              </c:numCache>
            </c:numRef>
          </c:val>
          <c:extLst xmlns:c16r2="http://schemas.microsoft.com/office/drawing/2015/06/chart">
            <c:ext xmlns:c16="http://schemas.microsoft.com/office/drawing/2014/chart" uri="{C3380CC4-5D6E-409C-BE32-E72D297353CC}">
              <c16:uniqueId val="{00000007-58BF-440A-92B3-0C7B967CD12B}"/>
            </c:ext>
          </c:extLst>
        </c:ser>
        <c:dLbls>
          <c:showLegendKey val="0"/>
          <c:showVal val="0"/>
          <c:showCatName val="0"/>
          <c:showSerName val="0"/>
          <c:showPercent val="0"/>
          <c:showBubbleSize val="0"/>
        </c:dLbls>
        <c:gapWidth val="100"/>
        <c:overlap val="100"/>
        <c:axId val="174198144"/>
        <c:axId val="174200320"/>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[1]データシート!$B$50:$P$50</c:f>
              <c:numCache>
                <c:formatCode>General</c:formatCode>
                <c:ptCount val="15"/>
                <c:pt idx="0">
                  <c:v>#N/A</c:v>
                </c:pt>
                <c:pt idx="1">
                  <c:v>632</c:v>
                </c:pt>
                <c:pt idx="2">
                  <c:v>#N/A</c:v>
                </c:pt>
                <c:pt idx="3">
                  <c:v>#N/A</c:v>
                </c:pt>
                <c:pt idx="4">
                  <c:v>530</c:v>
                </c:pt>
                <c:pt idx="5">
                  <c:v>#N/A</c:v>
                </c:pt>
                <c:pt idx="6">
                  <c:v>#N/A</c:v>
                </c:pt>
                <c:pt idx="7">
                  <c:v>660</c:v>
                </c:pt>
                <c:pt idx="8">
                  <c:v>#N/A</c:v>
                </c:pt>
                <c:pt idx="9">
                  <c:v>#N/A</c:v>
                </c:pt>
                <c:pt idx="10">
                  <c:v>561</c:v>
                </c:pt>
                <c:pt idx="11">
                  <c:v>#N/A</c:v>
                </c:pt>
                <c:pt idx="12">
                  <c:v>#N/A</c:v>
                </c:pt>
                <c:pt idx="13">
                  <c:v>507</c:v>
                </c:pt>
                <c:pt idx="14">
                  <c:v>#N/A</c:v>
                </c:pt>
              </c:numCache>
            </c:numRef>
          </c:val>
          <c:smooth val="0"/>
          <c:extLst xmlns:c16r2="http://schemas.microsoft.com/office/drawing/2015/06/chart">
            <c:ext xmlns:c16="http://schemas.microsoft.com/office/drawing/2014/chart" uri="{C3380CC4-5D6E-409C-BE32-E72D297353CC}">
              <c16:uniqueId val="{00000008-58BF-440A-92B3-0C7B967CD12B}"/>
            </c:ext>
          </c:extLst>
        </c:ser>
        <c:dLbls>
          <c:showLegendKey val="0"/>
          <c:showVal val="0"/>
          <c:showCatName val="0"/>
          <c:showSerName val="0"/>
          <c:showPercent val="0"/>
          <c:showBubbleSize val="0"/>
        </c:dLbls>
        <c:marker val="1"/>
        <c:smooth val="0"/>
        <c:axId val="174198144"/>
        <c:axId val="174200320"/>
      </c:lineChart>
      <c:catAx>
        <c:axId val="174198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4200320"/>
        <c:crosses val="autoZero"/>
        <c:auto val="1"/>
        <c:lblAlgn val="ctr"/>
        <c:lblOffset val="100"/>
        <c:tickLblSkip val="1"/>
        <c:tickMarkSkip val="1"/>
        <c:noMultiLvlLbl val="0"/>
      </c:catAx>
      <c:valAx>
        <c:axId val="1742003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4198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[1]データシート!$B$56:$P$56</c:f>
              <c:numCache>
                <c:formatCode>General</c:formatCode>
                <c:ptCount val="15"/>
                <c:pt idx="2">
                  <c:v>15474</c:v>
                </c:pt>
                <c:pt idx="5">
                  <c:v>15696</c:v>
                </c:pt>
                <c:pt idx="8">
                  <c:v>15755</c:v>
                </c:pt>
                <c:pt idx="11">
                  <c:v>15860</c:v>
                </c:pt>
                <c:pt idx="14">
                  <c:v>15992</c:v>
                </c:pt>
              </c:numCache>
            </c:numRef>
          </c:val>
          <c:extLst xmlns:c16r2="http://schemas.microsoft.com/office/drawing/2015/06/chart">
            <c:ext xmlns:c16="http://schemas.microsoft.com/office/drawing/2014/chart" uri="{C3380CC4-5D6E-409C-BE32-E72D297353CC}">
              <c16:uniqueId val="{00000000-9FDE-43DB-832C-0F919F5BFC11}"/>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[1]データシート!$B$57:$P$57</c:f>
              <c:numCache>
                <c:formatCode>General</c:formatCode>
                <c:ptCount val="15"/>
                <c:pt idx="2">
                  <c:v>2203</c:v>
                </c:pt>
                <c:pt idx="5">
                  <c:v>2111</c:v>
                </c:pt>
                <c:pt idx="8">
                  <c:v>1666</c:v>
                </c:pt>
                <c:pt idx="11">
                  <c:v>1298</c:v>
                </c:pt>
                <c:pt idx="14">
                  <c:v>1206</c:v>
                </c:pt>
              </c:numCache>
            </c:numRef>
          </c:val>
          <c:extLst xmlns:c16r2="http://schemas.microsoft.com/office/drawing/2015/06/chart">
            <c:ext xmlns:c16="http://schemas.microsoft.com/office/drawing/2014/chart" uri="{C3380CC4-5D6E-409C-BE32-E72D297353CC}">
              <c16:uniqueId val="{00000001-9FDE-43DB-832C-0F919F5BFC11}"/>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[1]データシート!$B$58:$P$58</c:f>
              <c:numCache>
                <c:formatCode>General</c:formatCode>
                <c:ptCount val="15"/>
                <c:pt idx="2">
                  <c:v>3228</c:v>
                </c:pt>
                <c:pt idx="5">
                  <c:v>3492</c:v>
                </c:pt>
                <c:pt idx="8">
                  <c:v>3821</c:v>
                </c:pt>
                <c:pt idx="11">
                  <c:v>4310</c:v>
                </c:pt>
                <c:pt idx="14">
                  <c:v>4572</c:v>
                </c:pt>
              </c:numCache>
            </c:numRef>
          </c:val>
          <c:extLst xmlns:c16r2="http://schemas.microsoft.com/office/drawing/2015/06/chart">
            <c:ext xmlns:c16="http://schemas.microsoft.com/office/drawing/2014/chart" uri="{C3380CC4-5D6E-409C-BE32-E72D297353CC}">
              <c16:uniqueId val="{00000002-9FDE-43DB-832C-0F919F5BFC11}"/>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FDE-43DB-832C-0F919F5BFC11}"/>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9FDE-43DB-832C-0F919F5BFC11}"/>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[1]データシート!$B$61:$P$61</c:f>
              <c:numCache>
                <c:formatCode>General</c:formatCode>
                <c:ptCount val="15"/>
                <c:pt idx="0">
                  <c:v>71</c:v>
                </c:pt>
                <c:pt idx="3">
                  <c:v>67</c:v>
                </c:pt>
                <c:pt idx="6">
                  <c:v>58</c:v>
                </c:pt>
                <c:pt idx="9">
                  <c:v>54</c:v>
                </c:pt>
                <c:pt idx="12">
                  <c:v>50</c:v>
                </c:pt>
              </c:numCache>
            </c:numRef>
          </c:val>
          <c:extLst xmlns:c16r2="http://schemas.microsoft.com/office/drawing/2015/06/chart">
            <c:ext xmlns:c16="http://schemas.microsoft.com/office/drawing/2014/chart" uri="{C3380CC4-5D6E-409C-BE32-E72D297353CC}">
              <c16:uniqueId val="{00000005-9FDE-43DB-832C-0F919F5BFC11}"/>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[1]データシート!$B$62:$P$62</c:f>
              <c:numCache>
                <c:formatCode>General</c:formatCode>
                <c:ptCount val="15"/>
                <c:pt idx="0">
                  <c:v>5113</c:v>
                </c:pt>
                <c:pt idx="3">
                  <c:v>4980</c:v>
                </c:pt>
                <c:pt idx="6">
                  <c:v>4775</c:v>
                </c:pt>
                <c:pt idx="9">
                  <c:v>4730</c:v>
                </c:pt>
                <c:pt idx="12">
                  <c:v>4659</c:v>
                </c:pt>
              </c:numCache>
            </c:numRef>
          </c:val>
          <c:extLst xmlns:c16r2="http://schemas.microsoft.com/office/drawing/2015/06/chart">
            <c:ext xmlns:c16="http://schemas.microsoft.com/office/drawing/2014/chart" uri="{C3380CC4-5D6E-409C-BE32-E72D297353CC}">
              <c16:uniqueId val="{00000006-9FDE-43DB-832C-0F919F5BFC11}"/>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[1]データシート!$B$63:$P$63</c:f>
              <c:numCache>
                <c:formatCode>General</c:formatCode>
                <c:ptCount val="15"/>
                <c:pt idx="0">
                  <c:v>756</c:v>
                </c:pt>
                <c:pt idx="3">
                  <c:v>543</c:v>
                </c:pt>
                <c:pt idx="6">
                  <c:v>460</c:v>
                </c:pt>
                <c:pt idx="9">
                  <c:v>376</c:v>
                </c:pt>
                <c:pt idx="12">
                  <c:v>307</c:v>
                </c:pt>
              </c:numCache>
            </c:numRef>
          </c:val>
          <c:extLst xmlns:c16r2="http://schemas.microsoft.com/office/drawing/2015/06/chart">
            <c:ext xmlns:c16="http://schemas.microsoft.com/office/drawing/2014/chart" uri="{C3380CC4-5D6E-409C-BE32-E72D297353CC}">
              <c16:uniqueId val="{00000007-9FDE-43DB-832C-0F919F5BFC11}"/>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[1]データシート!$B$64:$P$64</c:f>
              <c:numCache>
                <c:formatCode>General</c:formatCode>
                <c:ptCount val="15"/>
                <c:pt idx="0">
                  <c:v>1205</c:v>
                </c:pt>
                <c:pt idx="3">
                  <c:v>1157</c:v>
                </c:pt>
                <c:pt idx="6">
                  <c:v>866</c:v>
                </c:pt>
                <c:pt idx="9">
                  <c:v>630</c:v>
                </c:pt>
                <c:pt idx="12">
                  <c:v>454</c:v>
                </c:pt>
              </c:numCache>
            </c:numRef>
          </c:val>
          <c:extLst xmlns:c16r2="http://schemas.microsoft.com/office/drawing/2015/06/chart">
            <c:ext xmlns:c16="http://schemas.microsoft.com/office/drawing/2014/chart" uri="{C3380CC4-5D6E-409C-BE32-E72D297353CC}">
              <c16:uniqueId val="{00000008-9FDE-43DB-832C-0F919F5BFC11}"/>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[1]データシート!$B$65:$P$65</c:f>
              <c:numCache>
                <c:formatCode>General</c:formatCode>
                <c:ptCount val="15"/>
                <c:pt idx="0">
                  <c:v>388</c:v>
                </c:pt>
                <c:pt idx="3">
                  <c:v>308</c:v>
                </c:pt>
                <c:pt idx="6">
                  <c:v>179</c:v>
                </c:pt>
                <c:pt idx="9">
                  <c:v>271</c:v>
                </c:pt>
                <c:pt idx="12">
                  <c:v>528</c:v>
                </c:pt>
              </c:numCache>
            </c:numRef>
          </c:val>
          <c:extLst xmlns:c16r2="http://schemas.microsoft.com/office/drawing/2015/06/chart">
            <c:ext xmlns:c16="http://schemas.microsoft.com/office/drawing/2014/chart" uri="{C3380CC4-5D6E-409C-BE32-E72D297353CC}">
              <c16:uniqueId val="{00000009-9FDE-43DB-832C-0F919F5BFC11}"/>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[1]データシート!$B$66:$P$66</c:f>
              <c:numCache>
                <c:formatCode>General</c:formatCode>
                <c:ptCount val="15"/>
                <c:pt idx="0">
                  <c:v>19156</c:v>
                </c:pt>
                <c:pt idx="3">
                  <c:v>19346</c:v>
                </c:pt>
                <c:pt idx="6">
                  <c:v>18954</c:v>
                </c:pt>
                <c:pt idx="9">
                  <c:v>18682</c:v>
                </c:pt>
                <c:pt idx="12">
                  <c:v>19039</c:v>
                </c:pt>
              </c:numCache>
            </c:numRef>
          </c:val>
          <c:extLst xmlns:c16r2="http://schemas.microsoft.com/office/drawing/2015/06/chart">
            <c:ext xmlns:c16="http://schemas.microsoft.com/office/drawing/2014/chart" uri="{C3380CC4-5D6E-409C-BE32-E72D297353CC}">
              <c16:uniqueId val="{0000000A-9FDE-43DB-832C-0F919F5BFC11}"/>
            </c:ext>
          </c:extLst>
        </c:ser>
        <c:dLbls>
          <c:showLegendKey val="0"/>
          <c:showVal val="0"/>
          <c:showCatName val="0"/>
          <c:showSerName val="0"/>
          <c:showPercent val="0"/>
          <c:showBubbleSize val="0"/>
        </c:dLbls>
        <c:gapWidth val="100"/>
        <c:overlap val="100"/>
        <c:axId val="174441216"/>
        <c:axId val="174443136"/>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[1]データシート!$B$67:$P$67</c:f>
              <c:numCache>
                <c:formatCode>General</c:formatCode>
                <c:ptCount val="15"/>
                <c:pt idx="0">
                  <c:v>#N/A</c:v>
                </c:pt>
                <c:pt idx="1">
                  <c:v>5784</c:v>
                </c:pt>
                <c:pt idx="2">
                  <c:v>#N/A</c:v>
                </c:pt>
                <c:pt idx="3">
                  <c:v>#N/A</c:v>
                </c:pt>
                <c:pt idx="4">
                  <c:v>5101</c:v>
                </c:pt>
                <c:pt idx="5">
                  <c:v>#N/A</c:v>
                </c:pt>
                <c:pt idx="6">
                  <c:v>#N/A</c:v>
                </c:pt>
                <c:pt idx="7">
                  <c:v>4050</c:v>
                </c:pt>
                <c:pt idx="8">
                  <c:v>#N/A</c:v>
                </c:pt>
                <c:pt idx="9">
                  <c:v>#N/A</c:v>
                </c:pt>
                <c:pt idx="10">
                  <c:v>3274</c:v>
                </c:pt>
                <c:pt idx="11">
                  <c:v>#N/A</c:v>
                </c:pt>
                <c:pt idx="12">
                  <c:v>#N/A</c:v>
                </c:pt>
                <c:pt idx="13">
                  <c:v>3268</c:v>
                </c:pt>
                <c:pt idx="14">
                  <c:v>#N/A</c:v>
                </c:pt>
              </c:numCache>
            </c:numRef>
          </c:val>
          <c:smooth val="0"/>
          <c:extLst xmlns:c16r2="http://schemas.microsoft.com/office/drawing/2015/06/chart">
            <c:ext xmlns:c16="http://schemas.microsoft.com/office/drawing/2014/chart" uri="{C3380CC4-5D6E-409C-BE32-E72D297353CC}">
              <c16:uniqueId val="{0000000B-9FDE-43DB-832C-0F919F5BFC11}"/>
            </c:ext>
          </c:extLst>
        </c:ser>
        <c:dLbls>
          <c:showLegendKey val="0"/>
          <c:showVal val="0"/>
          <c:showCatName val="0"/>
          <c:showSerName val="0"/>
          <c:showPercent val="0"/>
          <c:showBubbleSize val="0"/>
        </c:dLbls>
        <c:marker val="1"/>
        <c:smooth val="0"/>
        <c:axId val="174441216"/>
        <c:axId val="174443136"/>
      </c:lineChart>
      <c:catAx>
        <c:axId val="174441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4443136"/>
        <c:crosses val="autoZero"/>
        <c:auto val="1"/>
        <c:lblAlgn val="ctr"/>
        <c:lblOffset val="100"/>
        <c:tickLblSkip val="1"/>
        <c:tickMarkSkip val="1"/>
        <c:noMultiLvlLbl val="0"/>
      </c:catAx>
      <c:valAx>
        <c:axId val="174443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4441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H27</c:v>
                </c:pt>
                <c:pt idx="1">
                  <c:v>H28</c:v>
                </c:pt>
                <c:pt idx="2">
                  <c:v>H29</c:v>
                </c:pt>
              </c:strCache>
            </c:strRef>
          </c:cat>
          <c:val>
            <c:numRef>
              <c:f>[1]データシート!$B$72:$D$72</c:f>
              <c:numCache>
                <c:formatCode>#,##0;"▲ "#,##0</c:formatCode>
                <c:ptCount val="3"/>
                <c:pt idx="0">
                  <c:v>1345</c:v>
                </c:pt>
                <c:pt idx="1">
                  <c:v>1368</c:v>
                </c:pt>
                <c:pt idx="2">
                  <c:v>1345</c:v>
                </c:pt>
              </c:numCache>
            </c:numRef>
          </c:val>
          <c:extLst xmlns:c16r2="http://schemas.microsoft.com/office/drawing/2015/06/chart">
            <c:ext xmlns:c16="http://schemas.microsoft.com/office/drawing/2014/chart" uri="{C3380CC4-5D6E-409C-BE32-E72D297353CC}">
              <c16:uniqueId val="{00000000-1C55-4C96-A7AF-358F21051B8E}"/>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H27</c:v>
                </c:pt>
                <c:pt idx="1">
                  <c:v>H28</c:v>
                </c:pt>
                <c:pt idx="2">
                  <c:v>H29</c:v>
                </c:pt>
              </c:strCache>
            </c:strRef>
          </c:cat>
          <c:val>
            <c:numRef>
              <c:f>[1]データシート!$B$73:$D$73</c:f>
              <c:numCache>
                <c:formatCode>#,##0;"▲ "#,##0</c:formatCode>
                <c:ptCount val="3"/>
                <c:pt idx="0">
                  <c:v>1</c:v>
                </c:pt>
                <c:pt idx="1">
                  <c:v>1</c:v>
                </c:pt>
                <c:pt idx="2">
                  <c:v>1</c:v>
                </c:pt>
              </c:numCache>
            </c:numRef>
          </c:val>
          <c:extLst xmlns:c16r2="http://schemas.microsoft.com/office/drawing/2015/06/chart">
            <c:ext xmlns:c16="http://schemas.microsoft.com/office/drawing/2014/chart" uri="{C3380CC4-5D6E-409C-BE32-E72D297353CC}">
              <c16:uniqueId val="{00000001-1C55-4C96-A7AF-358F21051B8E}"/>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H27</c:v>
                </c:pt>
                <c:pt idx="1">
                  <c:v>H28</c:v>
                </c:pt>
                <c:pt idx="2">
                  <c:v>H29</c:v>
                </c:pt>
              </c:strCache>
            </c:strRef>
          </c:cat>
          <c:val>
            <c:numRef>
              <c:f>[1]データシート!$B$74:$D$74</c:f>
              <c:numCache>
                <c:formatCode>#,##0;"▲ "#,##0</c:formatCode>
                <c:ptCount val="3"/>
                <c:pt idx="0">
                  <c:v>2239</c:v>
                </c:pt>
                <c:pt idx="1">
                  <c:v>2600</c:v>
                </c:pt>
                <c:pt idx="2">
                  <c:v>2771</c:v>
                </c:pt>
              </c:numCache>
            </c:numRef>
          </c:val>
          <c:extLst xmlns:c16r2="http://schemas.microsoft.com/office/drawing/2015/06/chart">
            <c:ext xmlns:c16="http://schemas.microsoft.com/office/drawing/2014/chart" uri="{C3380CC4-5D6E-409C-BE32-E72D297353CC}">
              <c16:uniqueId val="{00000002-1C55-4C96-A7AF-358F21051B8E}"/>
            </c:ext>
          </c:extLst>
        </c:ser>
        <c:dLbls>
          <c:showLegendKey val="0"/>
          <c:showVal val="0"/>
          <c:showCatName val="0"/>
          <c:showSerName val="0"/>
          <c:showPercent val="0"/>
          <c:showBubbleSize val="0"/>
        </c:dLbls>
        <c:gapWidth val="120"/>
        <c:overlap val="100"/>
        <c:axId val="175203456"/>
        <c:axId val="175293568"/>
      </c:barChart>
      <c:catAx>
        <c:axId val="175203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75293568"/>
        <c:crosses val="autoZero"/>
        <c:auto val="1"/>
        <c:lblAlgn val="ctr"/>
        <c:lblOffset val="100"/>
        <c:tickLblSkip val="1"/>
        <c:tickMarkSkip val="1"/>
        <c:noMultiLvlLbl val="0"/>
      </c:catAx>
      <c:valAx>
        <c:axId val="1752935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75203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{41FA70EE-45B8-4B74-BE27-739578008E7D}</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EF26-41A2-8AEB-A246799E0EAE}"/>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{C20D0ECF-FD26-478F-AAF7-FEB8DCD5D91A}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F26-41A2-8AEB-A246799E0EAE}"/>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{2D557670-927B-419D-8949-5890CFD6DF99}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F26-41A2-8AEB-A246799E0EAE}"/>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{480F9CB4-C0D6-4A8A-B4D6-925BD008A449}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F26-41A2-8AEB-A246799E0EAE}"/>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{410BFFCB-D6B0-4C50-8FF6-A1228DD3946F}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F26-41A2-8AEB-A246799E0EA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{01A501F6-C7BB-44A0-B56B-F933CA8D0464}</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EF26-41A2-8AEB-A246799E0EAE}"/>
                </c:ext>
              </c:extLst>
            </c:dLbl>
            <c:dLbl>
              <c:idx val="16"/>
              <c:layout/>
              <c:tx>
                <c:strRef>
                  <c:f>公会計指標分析・財政指標組合せ分析表!$CF$50</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{49641690-13FC-44F0-A6D8-4CBB77D03D77}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EF26-41A2-8AEB-A246799E0EAE}"/>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{57B86649-2AC2-4205-9DF7-ED18B64EEEBE}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EF26-41A2-8AEB-A246799E0EAE}"/>
                </c:ext>
              </c:extLst>
            </c:dLbl>
            <c:dLbl>
              <c:idx val="32"/>
              <c:layout/>
              <c:tx>
                <c:strRef>
                  <c:f>公会計指標分析・財政指標組合せ分析表!$CV$50</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{45AF042B-1544-42E0-8BE5-5B7D0681A428}</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EF26-41A2-8AEB-A246799E0EA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51.3</c:v>
                </c:pt>
                <c:pt idx="24">
                  <c:v>50.8</c:v>
                </c:pt>
                <c:pt idx="32">
                  <c:v>52</c:v>
                </c:pt>
              </c:numCache>
            </c:numRef>
          </c:xVal>
          <c:yVal>
            <c:numRef>
              <c:f>公会計指標分析・財政指標組合せ分析表!$BP$51:$DC$51</c:f>
              <c:numCache>
                <c:formatCode>#,##0.0;"▲ "#,##0.0</c:formatCode>
                <c:ptCount val="40"/>
                <c:pt idx="16">
                  <c:v>29.4</c:v>
                </c:pt>
                <c:pt idx="24">
                  <c:v>23.7</c:v>
                </c:pt>
                <c:pt idx="32">
                  <c:v>23.4</c:v>
                </c:pt>
              </c:numCache>
            </c:numRef>
          </c:yVal>
          <c:smooth val="0"/>
          <c:extLst xmlns:c16r2="http://schemas.microsoft.com/office/drawing/2015/06/chart">
            <c:ext xmlns:c16="http://schemas.microsoft.com/office/drawing/2014/chart" uri="{C3380CC4-5D6E-409C-BE32-E72D297353CC}">
              <c16:uniqueId val="{00000009-EF26-41A2-8AEB-A246799E0EA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{DA603362-8838-4B3B-80E3-77BE244067D8}</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EF26-41A2-8AEB-A246799E0EAE}"/>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{78A15662-35B5-41C9-9065-A874A40154DA}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F26-41A2-8AEB-A246799E0EAE}"/>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{A0886CB6-ED4E-4E61-B92C-BD4CAE4ADECC}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F26-41A2-8AEB-A246799E0EAE}"/>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{A32A9416-336F-48AB-A31B-8668AE1C912E}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F26-41A2-8AEB-A246799E0EAE}"/>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{7B3B087B-3D87-4B7B-B3EE-1A202416C85F}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F26-41A2-8AEB-A246799E0EA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{18E072C9-569A-4322-A942-F75C448421DF}</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EF26-41A2-8AEB-A246799E0EAE}"/>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{99DAECFC-E62A-4DD2-911C-AFBA98EAFA13}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EF26-41A2-8AEB-A246799E0EAE}"/>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{0EFBF5DD-6F86-4553-A3A6-DBA68F5ED047}</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EF26-41A2-8AEB-A246799E0EAE}"/>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{78CB9855-A9B7-4DBB-AED9-18BF94BA82D0}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EF26-41A2-8AEB-A246799E0EA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56.8</c:v>
                </c:pt>
                <c:pt idx="24">
                  <c:v>60.4</c:v>
                </c:pt>
                <c:pt idx="32">
                  <c:v>60.8</c:v>
                </c:pt>
              </c:numCache>
            </c:numRef>
          </c:xVal>
          <c:yVal>
            <c:numRef>
              <c:f>公会計指標分析・財政指標組合せ分析表!$BP$55:$DC$55</c:f>
              <c:numCache>
                <c:formatCode>#,##0.0;"▲ "#,##0.0</c:formatCode>
                <c:ptCount val="40"/>
                <c:pt idx="16">
                  <c:v>33.6</c:v>
                </c:pt>
                <c:pt idx="24">
                  <c:v>35.299999999999997</c:v>
                </c:pt>
                <c:pt idx="32">
                  <c:v>31.9</c:v>
                </c:pt>
              </c:numCache>
            </c:numRef>
          </c:yVal>
          <c:smooth val="0"/>
          <c:extLst xmlns:c16r2="http://schemas.microsoft.com/office/drawing/2015/06/chart">
            <c:ext xmlns:c16="http://schemas.microsoft.com/office/drawing/2014/chart" uri="{C3380CC4-5D6E-409C-BE32-E72D297353CC}">
              <c16:uniqueId val="{00000013-EF26-41A2-8AEB-A246799E0EAE}"/>
            </c:ext>
          </c:extLst>
        </c:ser>
        <c:dLbls>
          <c:showLegendKey val="0"/>
          <c:showVal val="1"/>
          <c:showCatName val="0"/>
          <c:showSerName val="0"/>
          <c:showPercent val="0"/>
          <c:showBubbleSize val="0"/>
        </c:dLbls>
        <c:axId val="116177152"/>
        <c:axId val="116654464"/>
      </c:scatterChart>
      <c:valAx>
        <c:axId val="116177152"/>
        <c:scaling>
          <c:orientation val="minMax"/>
          <c:max val="62"/>
          <c:min val="50"/>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6654464"/>
        <c:crosses val="autoZero"/>
        <c:crossBetween val="midCat"/>
      </c:valAx>
      <c:valAx>
        <c:axId val="116654464"/>
        <c:scaling>
          <c:orientation val="minMax"/>
          <c:max val="38"/>
          <c:min val="2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61771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{C6C3F7F0-7015-4F2F-9472-9C1B56DD059D}</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5860-46F8-8F49-424BFCAD5102}"/>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{491754FE-D484-479F-A1FC-5D88040BDB6F}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860-46F8-8F49-424BFCAD5102}"/>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{CF4FD200-CE85-41C4-B083-869C95099DA4}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860-46F8-8F49-424BFCAD5102}"/>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{1D11F8BB-BBAD-490C-9AED-84AE07AB5E69}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860-46F8-8F49-424BFCAD5102}"/>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{A5CB5C84-4090-4791-858F-C2852956A3CC}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860-46F8-8F49-424BFCAD5102}"/>
                </c:ext>
              </c:extLst>
            </c:dLbl>
            <c:dLbl>
              <c:idx val="8"/>
              <c:layout/>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{3884DD58-565C-4ECC-A733-1E071831D839}</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5860-46F8-8F49-424BFCAD5102}"/>
                </c:ext>
              </c:extLst>
            </c:dLbl>
            <c:dLbl>
              <c:idx val="16"/>
              <c:layout/>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{442CD3CE-B9AB-4888-82E4-22F913E05614}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5860-46F8-8F49-424BFCAD5102}"/>
                </c:ext>
              </c:extLst>
            </c:dLbl>
            <c:dLbl>
              <c:idx val="24"/>
              <c:layout>
                <c:manualLayout>
                  <c:x val="0"/>
                  <c:y val="-1.5581471970474832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{7E8134DF-F7E0-41E3-BF96-7112E4C6F83E}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5860-46F8-8F49-424BFCAD5102}"/>
                </c:ext>
              </c:extLst>
            </c:dLbl>
            <c:dLbl>
              <c:idx val="32"/>
              <c:layout>
                <c:manualLayout>
                  <c:x val="0"/>
                  <c:y val="1.5581471970474832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{0AA96F29-61A8-49FD-9C3C-00388E0134CC}</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5860-46F8-8F49-424BFCAD510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5.0999999999999996</c:v>
                </c:pt>
                <c:pt idx="8">
                  <c:v>4.5</c:v>
                </c:pt>
                <c:pt idx="16">
                  <c:v>4.4000000000000004</c:v>
                </c:pt>
                <c:pt idx="24">
                  <c:v>4.2</c:v>
                </c:pt>
                <c:pt idx="32">
                  <c:v>4.0999999999999996</c:v>
                </c:pt>
              </c:numCache>
            </c:numRef>
          </c:xVal>
          <c:yVal>
            <c:numRef>
              <c:f>公会計指標分析・財政指標組合せ分析表!$BP$73:$DC$73</c:f>
              <c:numCache>
                <c:formatCode>#,##0.0;"▲ "#,##0.0</c:formatCode>
                <c:ptCount val="40"/>
                <c:pt idx="0">
                  <c:v>43.2</c:v>
                </c:pt>
                <c:pt idx="8">
                  <c:v>37.799999999999997</c:v>
                </c:pt>
                <c:pt idx="16">
                  <c:v>29.4</c:v>
                </c:pt>
                <c:pt idx="24">
                  <c:v>23.7</c:v>
                </c:pt>
                <c:pt idx="32">
                  <c:v>23.4</c:v>
                </c:pt>
              </c:numCache>
            </c:numRef>
          </c:yVal>
          <c:smooth val="0"/>
          <c:extLst xmlns:c16r2="http://schemas.microsoft.com/office/drawing/2015/06/chart">
            <c:ext xmlns:c16="http://schemas.microsoft.com/office/drawing/2014/chart" uri="{C3380CC4-5D6E-409C-BE32-E72D297353CC}">
              <c16:uniqueId val="{00000009-5860-46F8-8F49-424BFCAD510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{26902B6F-FF9A-478C-B49F-7BC25EC0C134}</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5860-46F8-8F49-424BFCAD510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{026A4844-0600-4AA2-8FEA-AA4D6A950766}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860-46F8-8F49-424BFCAD5102}"/>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{1B4C7066-E945-445A-8A13-A20434788EED}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860-46F8-8F49-424BFCAD5102}"/>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{87C561C6-0060-441A-82DD-D4B59AF09E10}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860-46F8-8F49-424BFCAD5102}"/>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{46F22D8E-35FD-4C4B-9EF1-019A7B202E01}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860-46F8-8F49-424BFCAD5102}"/>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{48F18775-CDAF-4CBD-AC81-840AED3A01FB}</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5860-46F8-8F49-424BFCAD5102}"/>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{F54D43BA-F9E0-4777-ABC1-93195729ABD5}</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5860-46F8-8F49-424BFCAD5102}"/>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{05B3858D-7835-422B-9E46-8260252C61D4}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5860-46F8-8F49-424BFCAD5102}"/>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{196835B6-D84B-4FE6-BC7A-4D48497572D1}</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5860-46F8-8F49-424BFCAD510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7</c:v>
                </c:pt>
                <c:pt idx="24">
                  <c:v>6.9</c:v>
                </c:pt>
                <c:pt idx="32">
                  <c:v>6.6</c:v>
                </c:pt>
              </c:numCache>
            </c:numRef>
          </c:xVal>
          <c:yVal>
            <c:numRef>
              <c:f>公会計指標分析・財政指標組合せ分析表!$BP$77:$DC$77</c:f>
              <c:numCache>
                <c:formatCode>#,##0.0;"▲ "#,##0.0</c:formatCode>
                <c:ptCount val="40"/>
                <c:pt idx="0">
                  <c:v>50.3</c:v>
                </c:pt>
                <c:pt idx="8">
                  <c:v>45.9</c:v>
                </c:pt>
                <c:pt idx="16">
                  <c:v>33.6</c:v>
                </c:pt>
                <c:pt idx="24">
                  <c:v>35.299999999999997</c:v>
                </c:pt>
                <c:pt idx="32">
                  <c:v>31.9</c:v>
                </c:pt>
              </c:numCache>
            </c:numRef>
          </c:yVal>
          <c:smooth val="0"/>
          <c:extLst xmlns:c16r2="http://schemas.microsoft.com/office/drawing/2015/06/chart">
            <c:ext xmlns:c16="http://schemas.microsoft.com/office/drawing/2014/chart" uri="{C3380CC4-5D6E-409C-BE32-E72D297353CC}">
              <c16:uniqueId val="{00000013-5860-46F8-8F49-424BFCAD5102}"/>
            </c:ext>
          </c:extLst>
        </c:ser>
        <c:dLbls>
          <c:showLegendKey val="0"/>
          <c:showVal val="1"/>
          <c:showCatName val="0"/>
          <c:showSerName val="0"/>
          <c:showPercent val="0"/>
          <c:showBubbleSize val="0"/>
        </c:dLbls>
        <c:axId val="117933952"/>
        <c:axId val="117952512"/>
      </c:scatterChart>
      <c:valAx>
        <c:axId val="117933952"/>
        <c:scaling>
          <c:orientation val="minMax"/>
          <c:max val="10.1"/>
          <c:min val="3.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7952512"/>
        <c:crosses val="autoZero"/>
        <c:crossBetween val="midCat"/>
      </c:valAx>
      <c:valAx>
        <c:axId val="117952512"/>
        <c:scaling>
          <c:orientation val="minMax"/>
          <c:max val="55"/>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793395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東京都清瀬市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元利償還金等（</a:t>
          </a: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1" lang="ja-JP" altLang="ja-JP" sz="1100" b="0" i="0" u="none" strike="noStrike" kern="0" cap="none" spc="0" normalizeH="0" baseline="0" noProof="0">
              <a:ln>
                <a:noFill/>
              </a:ln>
              <a:solidFill>
                <a:prstClr val="black"/>
              </a:solidFill>
              <a:effectLst/>
              <a:uLnTx/>
              <a:uFillTx/>
              <a:latin typeface="+mn-lt"/>
              <a:ea typeface="+mn-ea"/>
              <a:cs typeface="+mn-cs"/>
            </a:rPr>
            <a:t>）については、</a:t>
          </a:r>
          <a:r>
            <a:rPr kumimoji="1" lang="ja-JP" altLang="en-US" sz="1100" b="0" i="0" u="none" strike="noStrike" kern="0" cap="none" spc="0" normalizeH="0" baseline="0" noProof="0">
              <a:ln>
                <a:noFill/>
              </a:ln>
              <a:solidFill>
                <a:prstClr val="black"/>
              </a:solidFill>
              <a:effectLst/>
              <a:uLnTx/>
              <a:uFillTx/>
              <a:latin typeface="+mn-lt"/>
              <a:ea typeface="+mn-ea"/>
              <a:cs typeface="+mn-cs"/>
            </a:rPr>
            <a:t>一般会計において気象衛星センター一部跡地購入事業費</a:t>
          </a:r>
          <a:r>
            <a:rPr kumimoji="1" lang="ja-JP" altLang="ja-JP" sz="1100" b="0" i="0" u="none" strike="noStrike" kern="0" cap="none" spc="0" normalizeH="0" baseline="0" noProof="0">
              <a:ln>
                <a:noFill/>
              </a:ln>
              <a:solidFill>
                <a:prstClr val="black"/>
              </a:solidFill>
              <a:effectLst/>
              <a:uLnTx/>
              <a:uFillTx/>
              <a:latin typeface="+mn-lt"/>
              <a:ea typeface="+mn-ea"/>
              <a:cs typeface="+mn-cs"/>
            </a:rPr>
            <a:t>の公債費が減したこと</a:t>
          </a:r>
          <a:r>
            <a:rPr kumimoji="1" lang="ja-JP" altLang="en-US" sz="1100" b="0" i="0" u="none" strike="noStrike" kern="0" cap="none" spc="0" normalizeH="0" baseline="0" noProof="0">
              <a:ln>
                <a:noFill/>
              </a:ln>
              <a:solidFill>
                <a:prstClr val="black"/>
              </a:solidFill>
              <a:effectLst/>
              <a:uLnTx/>
              <a:uFillTx/>
              <a:latin typeface="+mn-lt"/>
              <a:ea typeface="+mn-ea"/>
              <a:cs typeface="+mn-cs"/>
            </a:rPr>
            <a:t>などにより</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en-US" altLang="ja-JP" sz="1100" b="0" i="0" u="none" strike="noStrike" kern="0" cap="none" spc="0" normalizeH="0" baseline="0" noProof="0">
              <a:ln>
                <a:noFill/>
              </a:ln>
              <a:solidFill>
                <a:prstClr val="black"/>
              </a:solidFill>
              <a:effectLst/>
              <a:uLnTx/>
              <a:uFillTx/>
              <a:latin typeface="+mn-lt"/>
              <a:ea typeface="+mn-ea"/>
              <a:cs typeface="+mn-cs"/>
            </a:rPr>
            <a:t>31</a:t>
          </a:r>
          <a:r>
            <a:rPr kumimoji="1" lang="ja-JP" altLang="ja-JP" sz="1100" b="0" i="0" u="none" strike="noStrike" kern="0" cap="none" spc="0" normalizeH="0" baseline="0" noProof="0">
              <a:ln>
                <a:noFill/>
              </a:ln>
              <a:solidFill>
                <a:prstClr val="black"/>
              </a:solidFill>
              <a:effectLst/>
              <a:uLnTx/>
              <a:uFillTx/>
              <a:latin typeface="+mn-lt"/>
              <a:ea typeface="+mn-ea"/>
              <a:cs typeface="+mn-cs"/>
            </a:rPr>
            <a:t>百万円減額している。</a:t>
          </a:r>
          <a:endParaRPr kumimoji="0" lang="ja-JP" altLang="ja-JP" sz="1400" b="0" i="0" u="none" strike="noStrike" kern="0" cap="none" spc="0" normalizeH="0" baseline="0" noProof="0">
            <a:ln>
              <a:noFill/>
            </a:ln>
            <a:solidFill>
              <a:prstClr val="black"/>
            </a:solidFill>
            <a:effectLst/>
            <a:uLnTx/>
            <a:uFillTx/>
            <a:latin typeface="+mn-lt"/>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mn-lt"/>
              <a:ea typeface="+mn-ea"/>
              <a:cs typeface="+mn-cs"/>
            </a:rPr>
            <a:t>今後は市庁舎の建替及び市内公共施設の耐震化工事など、地方債を発行する事業が見込まれるため、公債費の動向には引き続き注視していく必要がある。</a:t>
          </a:r>
          <a:endParaRPr kumimoji="0" lang="ja-JP" altLang="ja-JP" sz="1400" b="0" i="0" u="none" strike="noStrike" kern="0" cap="none" spc="0" normalizeH="0" baseline="0" noProof="0">
            <a:ln>
              <a:noFill/>
            </a:ln>
            <a:solidFill>
              <a:prstClr val="black"/>
            </a:solidFill>
            <a:effectLst/>
            <a:uLnTx/>
            <a:uFillTx/>
            <a:latin typeface="+mn-lt"/>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今後とも新規事業の実施等について総点検を図り新規発行の抑制に努める。</a:t>
          </a:r>
          <a:endParaRPr kumimoji="0" lang="ja-JP" altLang="ja-JP" sz="1400" b="0" i="0" u="none" strike="noStrike" kern="0" cap="none" spc="0" normalizeH="0" baseline="0" noProof="0">
            <a:ln>
              <a:noFill/>
            </a:ln>
            <a:solidFill>
              <a:prstClr val="black"/>
            </a:solidFill>
            <a:effectLst/>
            <a:uLnTx/>
            <a:uFillTx/>
            <a:latin typeface="+mn-lt"/>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東京都清瀬市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mn-lt"/>
              <a:ea typeface="+mn-ea"/>
              <a:cs typeface="+mn-cs"/>
            </a:rPr>
            <a:t>平成</a:t>
          </a:r>
          <a:r>
            <a:rPr kumimoji="0" lang="en-US" altLang="ja-JP" sz="1100" b="0" i="0" u="none" strike="noStrike" kern="0" cap="none" spc="0" normalizeH="0" baseline="0" noProof="0">
              <a:ln>
                <a:noFill/>
              </a:ln>
              <a:solidFill>
                <a:prstClr val="black"/>
              </a:solidFill>
              <a:effectLst/>
              <a:uLnTx/>
              <a:uFillTx/>
              <a:latin typeface="+mn-lt"/>
              <a:ea typeface="+mn-ea"/>
              <a:cs typeface="+mn-cs"/>
            </a:rPr>
            <a:t>29</a:t>
          </a:r>
          <a:r>
            <a:rPr kumimoji="0" lang="ja-JP" altLang="ja-JP" sz="1100" b="0" i="0" u="none" strike="noStrike" kern="0" cap="none" spc="0" normalizeH="0" baseline="0" noProof="0">
              <a:ln>
                <a:noFill/>
              </a:ln>
              <a:solidFill>
                <a:prstClr val="black"/>
              </a:solidFill>
              <a:effectLst/>
              <a:uLnTx/>
              <a:uFillTx/>
              <a:latin typeface="+mn-lt"/>
              <a:ea typeface="+mn-ea"/>
              <a:cs typeface="+mn-cs"/>
            </a:rPr>
            <a:t>年度決算の将来負担額（</a:t>
          </a:r>
          <a:r>
            <a:rPr kumimoji="0" lang="en-US" altLang="ja-JP" sz="1100" b="0" i="0" u="none" strike="noStrike" kern="0" cap="none" spc="0" normalizeH="0" baseline="0" noProof="0">
              <a:ln>
                <a:noFill/>
              </a:ln>
              <a:solidFill>
                <a:prstClr val="black"/>
              </a:solidFill>
              <a:effectLst/>
              <a:uLnTx/>
              <a:uFillTx/>
              <a:latin typeface="+mn-lt"/>
              <a:ea typeface="+mn-ea"/>
              <a:cs typeface="+mn-cs"/>
            </a:rPr>
            <a:t>A</a:t>
          </a:r>
          <a:r>
            <a:rPr kumimoji="0" lang="ja-JP" altLang="ja-JP" sz="1100" b="0" i="0" u="none" strike="noStrike" kern="0" cap="none" spc="0" normalizeH="0" baseline="0" noProof="0">
              <a:ln>
                <a:noFill/>
              </a:ln>
              <a:solidFill>
                <a:prstClr val="black"/>
              </a:solidFill>
              <a:effectLst/>
              <a:uLnTx/>
              <a:uFillTx/>
              <a:latin typeface="+mn-lt"/>
              <a:ea typeface="+mn-ea"/>
              <a:cs typeface="+mn-cs"/>
            </a:rPr>
            <a:t>）について、平成</a:t>
          </a:r>
          <a:r>
            <a:rPr kumimoji="0" lang="en-US" altLang="ja-JP" sz="1100" b="0" i="0" u="none" strike="noStrike" kern="0" cap="none" spc="0" normalizeH="0" baseline="0" noProof="0">
              <a:ln>
                <a:noFill/>
              </a:ln>
              <a:solidFill>
                <a:prstClr val="black"/>
              </a:solidFill>
              <a:effectLst/>
              <a:uLnTx/>
              <a:uFillTx/>
              <a:latin typeface="+mn-lt"/>
              <a:ea typeface="+mn-ea"/>
              <a:cs typeface="+mn-cs"/>
            </a:rPr>
            <a:t>28</a:t>
          </a:r>
          <a:r>
            <a:rPr kumimoji="0" lang="ja-JP" altLang="ja-JP" sz="1100" b="0" i="0" u="none" strike="noStrike" kern="0" cap="none" spc="0" normalizeH="0" baseline="0" noProof="0">
              <a:ln>
                <a:noFill/>
              </a:ln>
              <a:solidFill>
                <a:prstClr val="black"/>
              </a:solidFill>
              <a:effectLst/>
              <a:uLnTx/>
              <a:uFillTx/>
              <a:latin typeface="+mn-lt"/>
              <a:ea typeface="+mn-ea"/>
              <a:cs typeface="+mn-cs"/>
            </a:rPr>
            <a:t>年度決算と比較して</a:t>
          </a:r>
          <a:r>
            <a:rPr kumimoji="0" lang="en-US" altLang="ja-JP" sz="1100" b="0" i="0" u="none" strike="noStrike" kern="0" cap="none" spc="0" normalizeH="0" baseline="0" noProof="0">
              <a:ln>
                <a:noFill/>
              </a:ln>
              <a:solidFill>
                <a:prstClr val="black"/>
              </a:solidFill>
              <a:effectLst/>
              <a:uLnTx/>
              <a:uFillTx/>
              <a:latin typeface="+mn-lt"/>
              <a:ea typeface="+mn-ea"/>
              <a:cs typeface="+mn-cs"/>
            </a:rPr>
            <a:t>294</a:t>
          </a:r>
          <a:r>
            <a:rPr kumimoji="0" lang="ja-JP" altLang="ja-JP" sz="1100" b="0" i="0" u="none" strike="noStrike" kern="0" cap="none" spc="0" normalizeH="0" baseline="0" noProof="0">
              <a:ln>
                <a:noFill/>
              </a:ln>
              <a:solidFill>
                <a:prstClr val="black"/>
              </a:solidFill>
              <a:effectLst/>
              <a:uLnTx/>
              <a:uFillTx/>
              <a:latin typeface="+mn-lt"/>
              <a:ea typeface="+mn-ea"/>
              <a:cs typeface="+mn-cs"/>
            </a:rPr>
            <a:t>百万円</a:t>
          </a:r>
          <a:r>
            <a:rPr kumimoji="0" lang="ja-JP" altLang="en-US" sz="1100" b="0" i="0" u="none" strike="noStrike" kern="0" cap="none" spc="0" normalizeH="0" baseline="0" noProof="0">
              <a:ln>
                <a:noFill/>
              </a:ln>
              <a:solidFill>
                <a:prstClr val="black"/>
              </a:solidFill>
              <a:effectLst/>
              <a:uLnTx/>
              <a:uFillTx/>
              <a:latin typeface="+mn-lt"/>
              <a:ea typeface="+mn-ea"/>
              <a:cs typeface="+mn-cs"/>
            </a:rPr>
            <a:t>増加</a:t>
          </a:r>
          <a:r>
            <a:rPr kumimoji="0" lang="ja-JP" altLang="ja-JP" sz="1100" b="0" i="0" u="none" strike="noStrike" kern="0" cap="none" spc="0" normalizeH="0" baseline="0" noProof="0">
              <a:ln>
                <a:noFill/>
              </a:ln>
              <a:solidFill>
                <a:prstClr val="black"/>
              </a:solidFill>
              <a:effectLst/>
              <a:uLnTx/>
              <a:uFillTx/>
              <a:latin typeface="+mn-lt"/>
              <a:ea typeface="+mn-ea"/>
              <a:cs typeface="+mn-cs"/>
            </a:rPr>
            <a:t>している。地方債残高については小学校</a:t>
          </a:r>
          <a:r>
            <a:rPr kumimoji="0" lang="en-US" altLang="ja-JP" sz="1100" b="0" i="0" u="none" strike="noStrike" kern="0" cap="none" spc="0" normalizeH="0" baseline="0" noProof="0">
              <a:ln>
                <a:noFill/>
              </a:ln>
              <a:solidFill>
                <a:prstClr val="black"/>
              </a:solidFill>
              <a:effectLst/>
              <a:uLnTx/>
              <a:uFillTx/>
              <a:latin typeface="+mn-lt"/>
              <a:ea typeface="+mn-ea"/>
              <a:cs typeface="+mn-cs"/>
            </a:rPr>
            <a:t>2</a:t>
          </a:r>
          <a:r>
            <a:rPr kumimoji="0" lang="ja-JP" altLang="ja-JP" sz="1100" b="0" i="0" u="none" strike="noStrike" kern="0" cap="none" spc="0" normalizeH="0" baseline="0" noProof="0">
              <a:ln>
                <a:noFill/>
              </a:ln>
              <a:solidFill>
                <a:prstClr val="black"/>
              </a:solidFill>
              <a:effectLst/>
              <a:uLnTx/>
              <a:uFillTx/>
              <a:latin typeface="+mn-lt"/>
              <a:ea typeface="+mn-ea"/>
              <a:cs typeface="+mn-cs"/>
            </a:rPr>
            <a:t>校の校舎等大規模改造事業</a:t>
          </a:r>
          <a:r>
            <a:rPr kumimoji="0" lang="ja-JP" altLang="en-US" sz="1100" b="0" i="0" u="none" strike="noStrike" kern="0" cap="none" spc="0" normalizeH="0" baseline="0" noProof="0">
              <a:ln>
                <a:noFill/>
              </a:ln>
              <a:solidFill>
                <a:prstClr val="black"/>
              </a:solidFill>
              <a:effectLst/>
              <a:uLnTx/>
              <a:uFillTx/>
              <a:latin typeface="+mn-lt"/>
              <a:ea typeface="+mn-ea"/>
              <a:cs typeface="+mn-cs"/>
            </a:rPr>
            <a:t>に係る借入などにより増加している。</a:t>
          </a:r>
          <a:r>
            <a:rPr kumimoji="0" lang="ja-JP" altLang="ja-JP" sz="1100" b="0" i="0" u="none" strike="noStrike" kern="0" cap="none" spc="0" normalizeH="0" baseline="0" noProof="0">
              <a:ln>
                <a:noFill/>
              </a:ln>
              <a:solidFill>
                <a:prstClr val="black"/>
              </a:solidFill>
              <a:effectLst/>
              <a:uLnTx/>
              <a:uFillTx/>
              <a:latin typeface="+mn-lt"/>
              <a:ea typeface="+mn-ea"/>
              <a:cs typeface="+mn-cs"/>
            </a:rPr>
            <a:t>充当財源額（</a:t>
          </a:r>
          <a:r>
            <a:rPr kumimoji="0" lang="en-US" altLang="ja-JP" sz="1100" b="0" i="0" u="none" strike="noStrike" kern="0" cap="none" spc="0" normalizeH="0" baseline="0" noProof="0">
              <a:ln>
                <a:noFill/>
              </a:ln>
              <a:solidFill>
                <a:prstClr val="black"/>
              </a:solidFill>
              <a:effectLst/>
              <a:uLnTx/>
              <a:uFillTx/>
              <a:latin typeface="+mn-lt"/>
              <a:ea typeface="+mn-ea"/>
              <a:cs typeface="+mn-cs"/>
            </a:rPr>
            <a:t>B</a:t>
          </a:r>
          <a:r>
            <a:rPr kumimoji="0" lang="ja-JP" altLang="ja-JP" sz="1100" b="0" i="0" u="none" strike="noStrike" kern="0" cap="none" spc="0" normalizeH="0" baseline="0" noProof="0">
              <a:ln>
                <a:noFill/>
              </a:ln>
              <a:solidFill>
                <a:prstClr val="black"/>
              </a:solidFill>
              <a:effectLst/>
              <a:uLnTx/>
              <a:uFillTx/>
              <a:latin typeface="+mn-lt"/>
              <a:ea typeface="+mn-ea"/>
              <a:cs typeface="+mn-cs"/>
            </a:rPr>
            <a:t>）の増加については、基金残高の増加に加え、臨時財政対策債の公債費償還算入により、基準財政需要額算入見込額が増加していることが要因である。</a:t>
          </a:r>
          <a:endParaRPr kumimoji="0" lang="ja-JP" altLang="ja-JP" sz="1400" b="0" i="0" u="none" strike="noStrike" kern="0" cap="none" spc="0" normalizeH="0" baseline="0" noProof="0">
            <a:ln>
              <a:noFill/>
            </a:ln>
            <a:solidFill>
              <a:prstClr val="black"/>
            </a:solidFill>
            <a:effectLst/>
            <a:uLnTx/>
            <a:uFillTx/>
            <a:latin typeface="+mn-lt"/>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今後も後世への負担を少しでも軽減するよう、新規事業の実施等について総点検を図り、財政の健全化を図る。</a:t>
          </a:r>
          <a:endParaRPr kumimoji="0" lang="ja-JP" altLang="ja-JP" sz="1400" b="0" i="0" u="none" strike="noStrike" kern="0" cap="none" spc="0" normalizeH="0" baseline="0" noProof="0">
            <a:ln>
              <a:noFill/>
            </a:ln>
            <a:solidFill>
              <a:prstClr val="black"/>
            </a:solidFill>
            <a:effectLst/>
            <a:uLnTx/>
            <a:uFillTx/>
            <a:latin typeface="+mn-lt"/>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東京都清瀬市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自立支援給付費などの財源として</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511</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百万円を取り崩した</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ほか、公園用地や消防署建替用地の購入</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などの財源として公共施設整備基金を</a:t>
          </a:r>
          <a:r>
            <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211</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百万円取り崩したが、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給与所得による個人市民税の増や宅地化の進行による固定資産税の増収や土地売払収入の増などにより、実質収支が改善したことにより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488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百万円を財政調整基金に積み立てたこと、公共施設整備基金に新庁舎建設の財源などのために、計画的に当初予算において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250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百万円積み立てていることなどにより、基金全体としては前年度と比較して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百万円の増額となった。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当市においては、</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一般財源不足を補うために当初予算で財政調整基金の取り崩しを余儀なくされる</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状況である。</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については</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残高目標</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標準財政規模の</a:t>
          </a:r>
          <a:r>
            <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程度</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として積み立てを行ってい</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く</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また、</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今後は市庁舎の建替及び市内公共施設の耐震化工事</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を予定しているため、行革による歳出削減や、未利用地の売払いによる収入を原資として引き続き</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公共施設整備基金の積み立てを優先して行なってい</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きたい。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・公共施設整備基金：公共施設整備の推進</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・緑地保全基金：自然環境の保全育成</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・教育基金：教育の振興、児童及び生徒の学力向上、教育環境の拡充</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・まちづくり応援基金：緑地保全、子育て支援、学校教育</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生涯学習、高齢者支援、環境対策等</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・社会福祉基金：難病患者、交通遺児援護</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公共施設整備基金に新庁舎建設の財源などのために、計画的に当初予算において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250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百万円積み立てていること</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などにより</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その他特定目的基金</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全体としては前年度と比較して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171</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百万円の増額となった。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は市庁舎の建替及び市内公共施設の耐震化工事を予定しているため、行革による歳出削減や、未利用地の売払いによる収入を原資として引き続き公共施設整備基金の積み立てを優先して行なっていき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年度においては、自立支援給付費などの財源として、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511</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百万円を取り崩したことになどより</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年度と比較して、残高は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百万円の減額となった。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災害</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など</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への備えのため、標準財政規模の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％程度を目標に積立てを行う。</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増減なし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満期一括償還による地方債もないため、基金の運用益を積立てていく。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東京都清瀬市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74,845
73,629
10.23
30,939,066
29,791,445
1,109,533
15,280,649
19,039,212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23.4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aseline="0">
              <a:solidFill>
                <a:schemeClr val="dk1"/>
              </a:solidFill>
              <a:effectLst/>
              <a:latin typeface="+mn-lt"/>
              <a:ea typeface="+mn-ea"/>
              <a:cs typeface="+mn-cs"/>
            </a:rPr>
            <a:t>　</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有形固定資産減価償却率全体では、類似団体と比較して低い水準となっている一方で、施設類型別ストック情報からも読み取れるように、庁舎をはじめとする各公共施設の老朽化が進んでいる。老</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朽化した公共施設を適切に維持していくためには、大規模改修や更新など多額の費用がかかり、限られた財源の中で、現在保有している公共施設を全て維持していくことは困難である。今後</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「公共施設再編計画」を基に、「個別施設計画」を策定し、計画的な更新・改修に取り組む。</a:t>
          </a:r>
          <a:r>
            <a:rPr lang="en-US" altLang="ja-JP" sz="1100">
              <a:solidFill>
                <a:schemeClr val="dk1"/>
              </a:solidFill>
              <a:effectLst/>
              <a:latin typeface="+mn-lt"/>
              <a:ea typeface="+mn-ea"/>
              <a:cs typeface="+mn-cs"/>
            </a:rPr>
            <a:t>	</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16782</xdr:rowOff>
    </xdr:from>
    <xdr:to>
      <xdr:col>23</xdr:col>
      <xdr:colOff>85090</xdr:colOff>
      <xdr:row>34</xdr:row>
      <xdr:rowOff>39279</xdr:rowOff>
    </xdr:to>
    <xdr:cxnSp macro="">
      <xdr:nvCxnSpPr>
        <xdr:cNvPr id="66" name="直線コネクタ 65"/>
        <xdr:cNvCxnSpPr/>
      </xdr:nvCxnSpPr>
      <xdr:spPr>
        <a:xfrm flipV="1">
          <a:off x="4760595" y="5246007"/>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43106</xdr:rowOff>
    </xdr:from>
    <xdr:ext cx="405111" cy="259045"/>
    <xdr:sp macro="" textlink="">
      <xdr:nvSpPr>
        <xdr:cNvPr id="67" name="有形固定資産減価償却率最小値テキスト"/>
        <xdr:cNvSpPr txBox="1"/>
      </xdr:nvSpPr>
      <xdr:spPr>
        <a:xfrm>
          <a:off x="4813300" y="6643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39279</xdr:rowOff>
    </xdr:from>
    <xdr:to>
      <xdr:col>23</xdr:col>
      <xdr:colOff>174625</xdr:colOff>
      <xdr:row>34</xdr:row>
      <xdr:rowOff>39279</xdr:rowOff>
    </xdr:to>
    <xdr:cxnSp macro="">
      <xdr:nvCxnSpPr>
        <xdr:cNvPr id="68" name="直線コネクタ 67"/>
        <xdr:cNvCxnSpPr/>
      </xdr:nvCxnSpPr>
      <xdr:spPr>
        <a:xfrm>
          <a:off x="4673600" y="6640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134909</xdr:rowOff>
    </xdr:from>
    <xdr:ext cx="405111" cy="259045"/>
    <xdr:sp macro="" textlink="">
      <xdr:nvSpPr>
        <xdr:cNvPr id="69" name="有形固定資産減価償却率最大値テキスト"/>
        <xdr:cNvSpPr txBox="1"/>
      </xdr:nvSpPr>
      <xdr:spPr>
        <a:xfrm>
          <a:off x="4813300" y="50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16782</xdr:rowOff>
    </xdr:from>
    <xdr:to>
      <xdr:col>23</xdr:col>
      <xdr:colOff>174625</xdr:colOff>
      <xdr:row>26</xdr:row>
      <xdr:rowOff>16782</xdr:rowOff>
    </xdr:to>
    <xdr:cxnSp macro="">
      <xdr:nvCxnSpPr>
        <xdr:cNvPr id="70" name="直線コネクタ 69"/>
        <xdr:cNvCxnSpPr/>
      </xdr:nvCxnSpPr>
      <xdr:spPr>
        <a:xfrm>
          <a:off x="4673600" y="5246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82113</xdr:rowOff>
    </xdr:from>
    <xdr:ext cx="405111" cy="259045"/>
    <xdr:sp macro="" textlink="">
      <xdr:nvSpPr>
        <xdr:cNvPr id="71" name="有形固定資産減価償却率平均値テキスト"/>
        <xdr:cNvSpPr txBox="1"/>
      </xdr:nvSpPr>
      <xdr:spPr>
        <a:xfrm>
          <a:off x="4813300" y="5654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59236</xdr:rowOff>
    </xdr:from>
    <xdr:to>
      <xdr:col>23</xdr:col>
      <xdr:colOff>136525</xdr:colOff>
      <xdr:row>29</xdr:row>
      <xdr:rowOff>160836</xdr:rowOff>
    </xdr:to>
    <xdr:sp macro="" textlink="">
      <xdr:nvSpPr>
        <xdr:cNvPr id="72" name="フローチャート: 判断 71"/>
        <xdr:cNvSpPr/>
      </xdr:nvSpPr>
      <xdr:spPr>
        <a:xfrm>
          <a:off x="4711700" y="580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71574</xdr:rowOff>
    </xdr:from>
    <xdr:to>
      <xdr:col>19</xdr:col>
      <xdr:colOff>187325</xdr:colOff>
      <xdr:row>30</xdr:row>
      <xdr:rowOff>1724</xdr:rowOff>
    </xdr:to>
    <xdr:sp macro="" textlink="">
      <xdr:nvSpPr>
        <xdr:cNvPr id="73" name="フローチャート: 判断 72"/>
        <xdr:cNvSpPr/>
      </xdr:nvSpPr>
      <xdr:spPr>
        <a:xfrm>
          <a:off x="4000500" y="58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11158</xdr:rowOff>
    </xdr:from>
    <xdr:to>
      <xdr:col>15</xdr:col>
      <xdr:colOff>187325</xdr:colOff>
      <xdr:row>30</xdr:row>
      <xdr:rowOff>112758</xdr:rowOff>
    </xdr:to>
    <xdr:sp macro="" textlink="">
      <xdr:nvSpPr>
        <xdr:cNvPr id="74" name="フローチャート: 判断 73"/>
        <xdr:cNvSpPr/>
      </xdr:nvSpPr>
      <xdr:spPr>
        <a:xfrm>
          <a:off x="3238500" y="592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159203</xdr:rowOff>
    </xdr:from>
    <xdr:to>
      <xdr:col>23</xdr:col>
      <xdr:colOff>136525</xdr:colOff>
      <xdr:row>31</xdr:row>
      <xdr:rowOff>89353</xdr:rowOff>
    </xdr:to>
    <xdr:sp macro="" textlink="">
      <xdr:nvSpPr>
        <xdr:cNvPr id="80" name="楕円 79"/>
        <xdr:cNvSpPr/>
      </xdr:nvSpPr>
      <xdr:spPr>
        <a:xfrm>
          <a:off x="4711700" y="607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137630</xdr:rowOff>
    </xdr:from>
    <xdr:ext cx="405111" cy="259045"/>
    <xdr:sp macro="" textlink="">
      <xdr:nvSpPr>
        <xdr:cNvPr id="81" name="有形固定資産減価償却率該当値テキスト"/>
        <xdr:cNvSpPr txBox="1"/>
      </xdr:nvSpPr>
      <xdr:spPr>
        <a:xfrm>
          <a:off x="4813300" y="6052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24765</xdr:rowOff>
    </xdr:from>
    <xdr:to>
      <xdr:col>19</xdr:col>
      <xdr:colOff>187325</xdr:colOff>
      <xdr:row>31</xdr:row>
      <xdr:rowOff>126365</xdr:rowOff>
    </xdr:to>
    <xdr:sp macro="" textlink="">
      <xdr:nvSpPr>
        <xdr:cNvPr id="82" name="楕円 81"/>
        <xdr:cNvSpPr/>
      </xdr:nvSpPr>
      <xdr:spPr>
        <a:xfrm>
          <a:off x="40005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38553</xdr:rowOff>
    </xdr:from>
    <xdr:to>
      <xdr:col>23</xdr:col>
      <xdr:colOff>85725</xdr:colOff>
      <xdr:row>31</xdr:row>
      <xdr:rowOff>75565</xdr:rowOff>
    </xdr:to>
    <xdr:cxnSp macro="">
      <xdr:nvCxnSpPr>
        <xdr:cNvPr id="83" name="直線コネクタ 82"/>
        <xdr:cNvCxnSpPr/>
      </xdr:nvCxnSpPr>
      <xdr:spPr>
        <a:xfrm flipV="1">
          <a:off x="4051300" y="6125028"/>
          <a:ext cx="7112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9344</xdr:rowOff>
    </xdr:from>
    <xdr:to>
      <xdr:col>15</xdr:col>
      <xdr:colOff>187325</xdr:colOff>
      <xdr:row>31</xdr:row>
      <xdr:rowOff>110944</xdr:rowOff>
    </xdr:to>
    <xdr:sp macro="" textlink="">
      <xdr:nvSpPr>
        <xdr:cNvPr id="84" name="楕円 83"/>
        <xdr:cNvSpPr/>
      </xdr:nvSpPr>
      <xdr:spPr>
        <a:xfrm>
          <a:off x="3238500" y="609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60144</xdr:rowOff>
    </xdr:from>
    <xdr:to>
      <xdr:col>19</xdr:col>
      <xdr:colOff>136525</xdr:colOff>
      <xdr:row>31</xdr:row>
      <xdr:rowOff>75565</xdr:rowOff>
    </xdr:to>
    <xdr:cxnSp macro="">
      <xdr:nvCxnSpPr>
        <xdr:cNvPr id="85" name="直線コネクタ 84"/>
        <xdr:cNvCxnSpPr/>
      </xdr:nvCxnSpPr>
      <xdr:spPr>
        <a:xfrm>
          <a:off x="3289300" y="6146619"/>
          <a:ext cx="762000" cy="1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18251</xdr:rowOff>
    </xdr:from>
    <xdr:ext cx="405111" cy="259045"/>
    <xdr:sp macro="" textlink="">
      <xdr:nvSpPr>
        <xdr:cNvPr id="86" name="n_1aveValue有形固定資産減価償却率"/>
        <xdr:cNvSpPr txBox="1"/>
      </xdr:nvSpPr>
      <xdr:spPr>
        <a:xfrm>
          <a:off x="3836044" y="5590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129285</xdr:rowOff>
    </xdr:from>
    <xdr:ext cx="405111" cy="259045"/>
    <xdr:sp macro="" textlink="">
      <xdr:nvSpPr>
        <xdr:cNvPr id="87" name="n_2aveValue有形固定資産減価償却率"/>
        <xdr:cNvSpPr txBox="1"/>
      </xdr:nvSpPr>
      <xdr:spPr>
        <a:xfrm>
          <a:off x="3086744" y="5701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117492</xdr:rowOff>
    </xdr:from>
    <xdr:ext cx="405111" cy="259045"/>
    <xdr:sp macro="" textlink="">
      <xdr:nvSpPr>
        <xdr:cNvPr id="88" name="n_1mainValue有形固定資産減価償却率"/>
        <xdr:cNvSpPr txBox="1"/>
      </xdr:nvSpPr>
      <xdr:spPr>
        <a:xfrm>
          <a:off x="3836044" y="6203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102071</xdr:rowOff>
    </xdr:from>
    <xdr:ext cx="405111" cy="259045"/>
    <xdr:sp macro="" textlink="">
      <xdr:nvSpPr>
        <xdr:cNvPr id="89" name="n_2mainValue有形固定資産減価償却率"/>
        <xdr:cNvSpPr txBox="1"/>
      </xdr:nvSpPr>
      <xdr:spPr>
        <a:xfrm>
          <a:off x="3086744" y="6188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年度決算の</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債務償還可能年数</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について</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は</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類似団体と比較して低い水準となっている</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が、今後</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庁舎をはじめとする</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公共施設の建替及び耐震化工事などの財源として地方債の発行や基金からの繰入が見込まれるため、公債費の動向等には引き続き注視していく必要がある</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a:t>
          </a:r>
        </a:p>
        <a:p>
          <a:pPr rtl="0" fontAlgn="base"/>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今後とも新規事業の実施等について総点検を図り、</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財政の健全化を図る。</a:t>
          </a:r>
          <a:endParaRPr lang="ja-JP" altLang="ja-JP">
            <a:effectLst/>
            <a:latin typeface="ＭＳ ゴシック" panose="020B0609070205080204" pitchFamily="49" charset="-128"/>
            <a:ea typeface="ＭＳ ゴシック" panose="020B0609070205080204" pitchFamily="49" charset="-128"/>
          </a:endParaRPr>
        </a:p>
        <a:p>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5" name="直線コネクタ 10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6" name="テキスト ボックス 105"/>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7" name="直線コネクタ 10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8" name="テキスト ボックス 107"/>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9" name="直線コネクタ 10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0" name="テキスト ボックス 109"/>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1" name="直線コネクタ 11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2" name="テキスト ボックス 111"/>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3" name="直線コネクタ 11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4" name="テキスト ボックス 113"/>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5" name="直線コネクタ 11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6" name="テキスト ボックス 115"/>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8" name="テキスト ボックス 117"/>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35</xdr:row>
      <xdr:rowOff>31297</xdr:rowOff>
    </xdr:to>
    <xdr:cxnSp macro="">
      <xdr:nvCxnSpPr>
        <xdr:cNvPr id="120" name="直線コネクタ 119"/>
        <xdr:cNvCxnSpPr/>
      </xdr:nvCxnSpPr>
      <xdr:spPr>
        <a:xfrm flipV="1">
          <a:off x="14793595" y="5384800"/>
          <a:ext cx="1269" cy="1418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1"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2" name="直線コネクタ 121"/>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405111" cy="259045"/>
    <xdr:sp macro="" textlink="">
      <xdr:nvSpPr>
        <xdr:cNvPr id="123" name="債務償還可能年数最大値テキスト"/>
        <xdr:cNvSpPr txBox="1"/>
      </xdr:nvSpPr>
      <xdr:spPr>
        <a:xfrm>
          <a:off x="14846300" y="51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24" name="直線コネクタ 123"/>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161519</xdr:rowOff>
    </xdr:from>
    <xdr:ext cx="340478" cy="259045"/>
    <xdr:sp macro="" textlink="">
      <xdr:nvSpPr>
        <xdr:cNvPr id="125" name="債務償還可能年数平均値テキスト"/>
        <xdr:cNvSpPr txBox="1"/>
      </xdr:nvSpPr>
      <xdr:spPr>
        <a:xfrm>
          <a:off x="14846300" y="5905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6" name="フローチャート: 判断 125"/>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59720</xdr:rowOff>
    </xdr:from>
    <xdr:to>
      <xdr:col>76</xdr:col>
      <xdr:colOff>73025</xdr:colOff>
      <xdr:row>31</xdr:row>
      <xdr:rowOff>161320</xdr:rowOff>
    </xdr:to>
    <xdr:sp macro="" textlink="">
      <xdr:nvSpPr>
        <xdr:cNvPr id="132" name="楕円 131"/>
        <xdr:cNvSpPr/>
      </xdr:nvSpPr>
      <xdr:spPr>
        <a:xfrm>
          <a:off x="14744700" y="614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38147</xdr:rowOff>
    </xdr:from>
    <xdr:ext cx="340478" cy="259045"/>
    <xdr:sp macro="" textlink="">
      <xdr:nvSpPr>
        <xdr:cNvPr id="133" name="債務償還可能年数該当値テキスト"/>
        <xdr:cNvSpPr txBox="1"/>
      </xdr:nvSpPr>
      <xdr:spPr>
        <a:xfrm>
          <a:off x="14846300" y="61246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4" name="正方形/長方形 13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5" name="正方形/長方形 13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6" name="テキスト ボックス 13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7" name="テキスト ボックス 13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8" name="テキスト ボックス 13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9" name="テキスト ボックス 13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東京都清瀬市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74,845
73,629
10.23
30,939,066
29,791,445
1,109,533
15,280,649
19,039,212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23.4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89263</xdr:rowOff>
    </xdr:to>
    <xdr:cxnSp macro="">
      <xdr:nvCxnSpPr>
        <xdr:cNvPr id="57" name="直線コネクタ 56"/>
        <xdr:cNvCxnSpPr/>
      </xdr:nvCxnSpPr>
      <xdr:spPr>
        <a:xfrm flipV="1">
          <a:off x="4634865" y="5660572"/>
          <a:ext cx="0" cy="162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340478" cy="259045"/>
    <xdr:sp macro="" textlink="">
      <xdr:nvSpPr>
        <xdr:cNvPr id="58" name="【道路】&#10;有形固定資産減価償却率最小値テキスト"/>
        <xdr:cNvSpPr txBox="1"/>
      </xdr:nvSpPr>
      <xdr:spPr>
        <a:xfrm>
          <a:off x="4673600" y="729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59" name="直線コネクタ 58"/>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道路】&#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123388</xdr:rowOff>
    </xdr:from>
    <xdr:ext cx="405111" cy="259045"/>
    <xdr:sp macro="" textlink="">
      <xdr:nvSpPr>
        <xdr:cNvPr id="62" name="【道路】&#10;有形固定資産減価償却率平均値テキスト"/>
        <xdr:cNvSpPr txBox="1"/>
      </xdr:nvSpPr>
      <xdr:spPr>
        <a:xfrm>
          <a:off x="4673600" y="6124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100511</xdr:rowOff>
    </xdr:from>
    <xdr:to>
      <xdr:col>24</xdr:col>
      <xdr:colOff>114300</xdr:colOff>
      <xdr:row>37</xdr:row>
      <xdr:rowOff>30661</xdr:rowOff>
    </xdr:to>
    <xdr:sp macro="" textlink="">
      <xdr:nvSpPr>
        <xdr:cNvPr id="63" name="フローチャート: 判断 62"/>
        <xdr:cNvSpPr/>
      </xdr:nvSpPr>
      <xdr:spPr>
        <a:xfrm>
          <a:off x="4584700" y="62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116840</xdr:rowOff>
    </xdr:from>
    <xdr:to>
      <xdr:col>20</xdr:col>
      <xdr:colOff>38100</xdr:colOff>
      <xdr:row>37</xdr:row>
      <xdr:rowOff>46990</xdr:rowOff>
    </xdr:to>
    <xdr:sp macro="" textlink="">
      <xdr:nvSpPr>
        <xdr:cNvPr id="64" name="フローチャート: 判断 63"/>
        <xdr:cNvSpPr/>
      </xdr:nvSpPr>
      <xdr:spPr>
        <a:xfrm>
          <a:off x="3746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116840</xdr:rowOff>
    </xdr:from>
    <xdr:to>
      <xdr:col>15</xdr:col>
      <xdr:colOff>101600</xdr:colOff>
      <xdr:row>37</xdr:row>
      <xdr:rowOff>46990</xdr:rowOff>
    </xdr:to>
    <xdr:sp macro="" textlink="">
      <xdr:nvSpPr>
        <xdr:cNvPr id="65" name="フローチャート: 判断 64"/>
        <xdr:cNvSpPr/>
      </xdr:nvSpPr>
      <xdr:spPr>
        <a:xfrm>
          <a:off x="2857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35197</xdr:rowOff>
    </xdr:from>
    <xdr:to>
      <xdr:col>24</xdr:col>
      <xdr:colOff>114300</xdr:colOff>
      <xdr:row>37</xdr:row>
      <xdr:rowOff>136797</xdr:rowOff>
    </xdr:to>
    <xdr:sp macro="" textlink="">
      <xdr:nvSpPr>
        <xdr:cNvPr id="71" name="楕円 70"/>
        <xdr:cNvSpPr/>
      </xdr:nvSpPr>
      <xdr:spPr>
        <a:xfrm>
          <a:off x="4584700" y="637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13624</xdr:rowOff>
    </xdr:from>
    <xdr:ext cx="405111" cy="259045"/>
    <xdr:sp macro="" textlink="">
      <xdr:nvSpPr>
        <xdr:cNvPr id="72" name="【道路】&#10;有形固定資産減価償却率該当値テキスト"/>
        <xdr:cNvSpPr txBox="1"/>
      </xdr:nvSpPr>
      <xdr:spPr>
        <a:xfrm>
          <a:off x="4673600"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62956</xdr:rowOff>
    </xdr:from>
    <xdr:to>
      <xdr:col>20</xdr:col>
      <xdr:colOff>38100</xdr:colOff>
      <xdr:row>37</xdr:row>
      <xdr:rowOff>164556</xdr:rowOff>
    </xdr:to>
    <xdr:sp macro="" textlink="">
      <xdr:nvSpPr>
        <xdr:cNvPr id="73" name="楕円 72"/>
        <xdr:cNvSpPr/>
      </xdr:nvSpPr>
      <xdr:spPr>
        <a:xfrm>
          <a:off x="3746500" y="640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85997</xdr:rowOff>
    </xdr:from>
    <xdr:to>
      <xdr:col>24</xdr:col>
      <xdr:colOff>63500</xdr:colOff>
      <xdr:row>37</xdr:row>
      <xdr:rowOff>113756</xdr:rowOff>
    </xdr:to>
    <xdr:cxnSp macro="">
      <xdr:nvCxnSpPr>
        <xdr:cNvPr id="74" name="直線コネクタ 73"/>
        <xdr:cNvCxnSpPr/>
      </xdr:nvCxnSpPr>
      <xdr:spPr>
        <a:xfrm flipV="1">
          <a:off x="3797300" y="6429647"/>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62956</xdr:rowOff>
    </xdr:from>
    <xdr:to>
      <xdr:col>15</xdr:col>
      <xdr:colOff>101600</xdr:colOff>
      <xdr:row>37</xdr:row>
      <xdr:rowOff>164556</xdr:rowOff>
    </xdr:to>
    <xdr:sp macro="" textlink="">
      <xdr:nvSpPr>
        <xdr:cNvPr id="75" name="楕円 74"/>
        <xdr:cNvSpPr/>
      </xdr:nvSpPr>
      <xdr:spPr>
        <a:xfrm>
          <a:off x="2857500" y="640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113756</xdr:rowOff>
    </xdr:from>
    <xdr:to>
      <xdr:col>19</xdr:col>
      <xdr:colOff>177800</xdr:colOff>
      <xdr:row>37</xdr:row>
      <xdr:rowOff>113756</xdr:rowOff>
    </xdr:to>
    <xdr:cxnSp macro="">
      <xdr:nvCxnSpPr>
        <xdr:cNvPr id="76" name="直線コネクタ 75"/>
        <xdr:cNvCxnSpPr/>
      </xdr:nvCxnSpPr>
      <xdr:spPr>
        <a:xfrm>
          <a:off x="2908300" y="64574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63517</xdr:rowOff>
    </xdr:from>
    <xdr:ext cx="405111" cy="259045"/>
    <xdr:sp macro="" textlink="">
      <xdr:nvSpPr>
        <xdr:cNvPr id="77" name="n_1aveValue【道路】&#10;有形固定資産減価償却率"/>
        <xdr:cNvSpPr txBox="1"/>
      </xdr:nvSpPr>
      <xdr:spPr>
        <a:xfrm>
          <a:off x="35820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63517</xdr:rowOff>
    </xdr:from>
    <xdr:ext cx="405111" cy="259045"/>
    <xdr:sp macro="" textlink="">
      <xdr:nvSpPr>
        <xdr:cNvPr id="78" name="n_2aveValue【道路】&#10;有形固定資産減価償却率"/>
        <xdr:cNvSpPr txBox="1"/>
      </xdr:nvSpPr>
      <xdr:spPr>
        <a:xfrm>
          <a:off x="2705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155683</xdr:rowOff>
    </xdr:from>
    <xdr:ext cx="405111" cy="259045"/>
    <xdr:sp macro="" textlink="">
      <xdr:nvSpPr>
        <xdr:cNvPr id="79" name="n_1mainValue【道路】&#10;有形固定資産減価償却率"/>
        <xdr:cNvSpPr txBox="1"/>
      </xdr:nvSpPr>
      <xdr:spPr>
        <a:xfrm>
          <a:off x="3582044" y="649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155683</xdr:rowOff>
    </xdr:from>
    <xdr:ext cx="405111" cy="259045"/>
    <xdr:sp macro="" textlink="">
      <xdr:nvSpPr>
        <xdr:cNvPr id="80" name="n_2mainValue【道路】&#10;有形固定資産減価償却率"/>
        <xdr:cNvSpPr txBox="1"/>
      </xdr:nvSpPr>
      <xdr:spPr>
        <a:xfrm>
          <a:off x="2705744" y="649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9" name="テキスト ボックス 8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1" name="直線コネクタ 9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2" name="テキスト ボックス 9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3" name="直線コネクタ 9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4" name="テキスト ボックス 9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5" name="直線コネクタ 9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6" name="テキスト ボックス 9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7" name="直線コネクタ 9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8" name="テキスト ボックス 9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9" name="直線コネクタ 9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0" name="テキスト ボックス 9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1" name="直線コネクタ 10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2" name="テキスト ボックス 10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4" name="テキスト ボックス 10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147409</xdr:rowOff>
    </xdr:from>
    <xdr:to>
      <xdr:col>54</xdr:col>
      <xdr:colOff>189865</xdr:colOff>
      <xdr:row>42</xdr:row>
      <xdr:rowOff>60851</xdr:rowOff>
    </xdr:to>
    <xdr:cxnSp macro="">
      <xdr:nvCxnSpPr>
        <xdr:cNvPr id="106" name="直線コネクタ 105"/>
        <xdr:cNvCxnSpPr/>
      </xdr:nvCxnSpPr>
      <xdr:spPr>
        <a:xfrm flipV="1">
          <a:off x="10476865" y="5805259"/>
          <a:ext cx="0" cy="145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64678</xdr:rowOff>
    </xdr:from>
    <xdr:ext cx="469744" cy="259045"/>
    <xdr:sp macro="" textlink="">
      <xdr:nvSpPr>
        <xdr:cNvPr id="107" name="【道路】&#10;一人当たり延長最小値テキスト"/>
        <xdr:cNvSpPr txBox="1"/>
      </xdr:nvSpPr>
      <xdr:spPr>
        <a:xfrm>
          <a:off x="10515600" y="726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60851</xdr:rowOff>
    </xdr:from>
    <xdr:to>
      <xdr:col>55</xdr:col>
      <xdr:colOff>88900</xdr:colOff>
      <xdr:row>42</xdr:row>
      <xdr:rowOff>60851</xdr:rowOff>
    </xdr:to>
    <xdr:cxnSp macro="">
      <xdr:nvCxnSpPr>
        <xdr:cNvPr id="108" name="直線コネクタ 107"/>
        <xdr:cNvCxnSpPr/>
      </xdr:nvCxnSpPr>
      <xdr:spPr>
        <a:xfrm>
          <a:off x="10388600" y="726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94086</xdr:rowOff>
    </xdr:from>
    <xdr:ext cx="534377" cy="259045"/>
    <xdr:sp macro="" textlink="">
      <xdr:nvSpPr>
        <xdr:cNvPr id="109" name="【道路】&#10;一人当たり延長最大値テキスト"/>
        <xdr:cNvSpPr txBox="1"/>
      </xdr:nvSpPr>
      <xdr:spPr>
        <a:xfrm>
          <a:off x="10515600" y="558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147409</xdr:rowOff>
    </xdr:from>
    <xdr:to>
      <xdr:col>55</xdr:col>
      <xdr:colOff>88900</xdr:colOff>
      <xdr:row>33</xdr:row>
      <xdr:rowOff>147409</xdr:rowOff>
    </xdr:to>
    <xdr:cxnSp macro="">
      <xdr:nvCxnSpPr>
        <xdr:cNvPr id="110" name="直線コネクタ 109"/>
        <xdr:cNvCxnSpPr/>
      </xdr:nvCxnSpPr>
      <xdr:spPr>
        <a:xfrm>
          <a:off x="10388600" y="580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85310</xdr:rowOff>
    </xdr:from>
    <xdr:ext cx="469744" cy="259045"/>
    <xdr:sp macro="" textlink="">
      <xdr:nvSpPr>
        <xdr:cNvPr id="111" name="【道路】&#10;一人当たり延長平均値テキスト"/>
        <xdr:cNvSpPr txBox="1"/>
      </xdr:nvSpPr>
      <xdr:spPr>
        <a:xfrm>
          <a:off x="10515600" y="6943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62433</xdr:rowOff>
    </xdr:from>
    <xdr:to>
      <xdr:col>55</xdr:col>
      <xdr:colOff>50800</xdr:colOff>
      <xdr:row>41</xdr:row>
      <xdr:rowOff>164033</xdr:rowOff>
    </xdr:to>
    <xdr:sp macro="" textlink="">
      <xdr:nvSpPr>
        <xdr:cNvPr id="112" name="フローチャート: 判断 111"/>
        <xdr:cNvSpPr/>
      </xdr:nvSpPr>
      <xdr:spPr>
        <a:xfrm>
          <a:off x="10426700" y="70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76051</xdr:rowOff>
    </xdr:from>
    <xdr:to>
      <xdr:col>50</xdr:col>
      <xdr:colOff>165100</xdr:colOff>
      <xdr:row>42</xdr:row>
      <xdr:rowOff>6201</xdr:rowOff>
    </xdr:to>
    <xdr:sp macro="" textlink="">
      <xdr:nvSpPr>
        <xdr:cNvPr id="113" name="フローチャート: 判断 112"/>
        <xdr:cNvSpPr/>
      </xdr:nvSpPr>
      <xdr:spPr>
        <a:xfrm>
          <a:off x="9588500" y="710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99516</xdr:rowOff>
    </xdr:from>
    <xdr:to>
      <xdr:col>46</xdr:col>
      <xdr:colOff>38100</xdr:colOff>
      <xdr:row>42</xdr:row>
      <xdr:rowOff>29666</xdr:rowOff>
    </xdr:to>
    <xdr:sp macro="" textlink="">
      <xdr:nvSpPr>
        <xdr:cNvPr id="114" name="フローチャート: 判断 113"/>
        <xdr:cNvSpPr/>
      </xdr:nvSpPr>
      <xdr:spPr>
        <a:xfrm>
          <a:off x="8699500" y="712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42</xdr:row>
      <xdr:rowOff>3797</xdr:rowOff>
    </xdr:from>
    <xdr:to>
      <xdr:col>55</xdr:col>
      <xdr:colOff>50800</xdr:colOff>
      <xdr:row>42</xdr:row>
      <xdr:rowOff>105397</xdr:rowOff>
    </xdr:to>
    <xdr:sp macro="" textlink="">
      <xdr:nvSpPr>
        <xdr:cNvPr id="120" name="楕円 119"/>
        <xdr:cNvSpPr/>
      </xdr:nvSpPr>
      <xdr:spPr>
        <a:xfrm>
          <a:off x="10426700" y="720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90174</xdr:rowOff>
    </xdr:from>
    <xdr:ext cx="469744" cy="259045"/>
    <xdr:sp macro="" textlink="">
      <xdr:nvSpPr>
        <xdr:cNvPr id="121" name="【道路】&#10;一人当たり延長該当値テキスト"/>
        <xdr:cNvSpPr txBox="1"/>
      </xdr:nvSpPr>
      <xdr:spPr>
        <a:xfrm>
          <a:off x="10515600" y="7119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42</xdr:row>
      <xdr:rowOff>3765</xdr:rowOff>
    </xdr:from>
    <xdr:to>
      <xdr:col>50</xdr:col>
      <xdr:colOff>165100</xdr:colOff>
      <xdr:row>42</xdr:row>
      <xdr:rowOff>105365</xdr:rowOff>
    </xdr:to>
    <xdr:sp macro="" textlink="">
      <xdr:nvSpPr>
        <xdr:cNvPr id="122" name="楕円 121"/>
        <xdr:cNvSpPr/>
      </xdr:nvSpPr>
      <xdr:spPr>
        <a:xfrm>
          <a:off x="9588500" y="720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54565</xdr:rowOff>
    </xdr:from>
    <xdr:to>
      <xdr:col>55</xdr:col>
      <xdr:colOff>0</xdr:colOff>
      <xdr:row>42</xdr:row>
      <xdr:rowOff>54597</xdr:rowOff>
    </xdr:to>
    <xdr:cxnSp macro="">
      <xdr:nvCxnSpPr>
        <xdr:cNvPr id="123" name="直線コネクタ 122"/>
        <xdr:cNvCxnSpPr/>
      </xdr:nvCxnSpPr>
      <xdr:spPr>
        <a:xfrm>
          <a:off x="9639300" y="7255465"/>
          <a:ext cx="8382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18869</xdr:rowOff>
    </xdr:from>
    <xdr:to>
      <xdr:col>46</xdr:col>
      <xdr:colOff>38100</xdr:colOff>
      <xdr:row>41</xdr:row>
      <xdr:rowOff>120469</xdr:rowOff>
    </xdr:to>
    <xdr:sp macro="" textlink="">
      <xdr:nvSpPr>
        <xdr:cNvPr id="124" name="楕円 123"/>
        <xdr:cNvSpPr/>
      </xdr:nvSpPr>
      <xdr:spPr>
        <a:xfrm>
          <a:off x="8699500" y="704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69669</xdr:rowOff>
    </xdr:from>
    <xdr:to>
      <xdr:col>50</xdr:col>
      <xdr:colOff>114300</xdr:colOff>
      <xdr:row>42</xdr:row>
      <xdr:rowOff>54565</xdr:rowOff>
    </xdr:to>
    <xdr:cxnSp macro="">
      <xdr:nvCxnSpPr>
        <xdr:cNvPr id="125" name="直線コネクタ 124"/>
        <xdr:cNvCxnSpPr/>
      </xdr:nvCxnSpPr>
      <xdr:spPr>
        <a:xfrm>
          <a:off x="8750300" y="7099119"/>
          <a:ext cx="889000" cy="156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22728</xdr:rowOff>
    </xdr:from>
    <xdr:ext cx="469744" cy="259045"/>
    <xdr:sp macro="" textlink="">
      <xdr:nvSpPr>
        <xdr:cNvPr id="126" name="n_1aveValue【道路】&#10;一人当たり延長"/>
        <xdr:cNvSpPr txBox="1"/>
      </xdr:nvSpPr>
      <xdr:spPr>
        <a:xfrm>
          <a:off x="9391727" y="6880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20793</xdr:rowOff>
    </xdr:from>
    <xdr:ext cx="469744" cy="259045"/>
    <xdr:sp macro="" textlink="">
      <xdr:nvSpPr>
        <xdr:cNvPr id="127" name="n_2aveValue【道路】&#10;一人当たり延長"/>
        <xdr:cNvSpPr txBox="1"/>
      </xdr:nvSpPr>
      <xdr:spPr>
        <a:xfrm>
          <a:off x="8515427" y="7221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96492</xdr:rowOff>
    </xdr:from>
    <xdr:ext cx="469744" cy="259045"/>
    <xdr:sp macro="" textlink="">
      <xdr:nvSpPr>
        <xdr:cNvPr id="128" name="n_1mainValue【道路】&#10;一人当たり延長"/>
        <xdr:cNvSpPr txBox="1"/>
      </xdr:nvSpPr>
      <xdr:spPr>
        <a:xfrm>
          <a:off x="9391727" y="7297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136996</xdr:rowOff>
    </xdr:from>
    <xdr:ext cx="534377" cy="259045"/>
    <xdr:sp macro="" textlink="">
      <xdr:nvSpPr>
        <xdr:cNvPr id="129" name="n_2mainValue【道路】&#10;一人当たり延長"/>
        <xdr:cNvSpPr txBox="1"/>
      </xdr:nvSpPr>
      <xdr:spPr>
        <a:xfrm>
          <a:off x="8483111" y="682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0" name="直線コネクタ 13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1" name="テキスト ボックス 140"/>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2" name="直線コネクタ 14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3" name="テキスト ボックス 14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4" name="直線コネクタ 14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5" name="テキスト ボックス 14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6" name="直線コネクタ 14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7" name="テキスト ボックス 14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8" name="直線コネクタ 14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9" name="テキスト ボックス 14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0" name="直線コネクタ 14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1" name="テキスト ボックス 150"/>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65315</xdr:rowOff>
    </xdr:from>
    <xdr:to>
      <xdr:col>24</xdr:col>
      <xdr:colOff>62865</xdr:colOff>
      <xdr:row>64</xdr:row>
      <xdr:rowOff>3266</xdr:rowOff>
    </xdr:to>
    <xdr:cxnSp macro="">
      <xdr:nvCxnSpPr>
        <xdr:cNvPr id="155" name="直線コネクタ 154"/>
        <xdr:cNvCxnSpPr/>
      </xdr:nvCxnSpPr>
      <xdr:spPr>
        <a:xfrm flipV="1">
          <a:off x="4634865" y="9666515"/>
          <a:ext cx="0" cy="130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7093</xdr:rowOff>
    </xdr:from>
    <xdr:ext cx="340478" cy="259045"/>
    <xdr:sp macro="" textlink="">
      <xdr:nvSpPr>
        <xdr:cNvPr id="156" name="【橋りょう・トンネル】&#10;有形固定資産減価償却率最小値テキスト"/>
        <xdr:cNvSpPr txBox="1"/>
      </xdr:nvSpPr>
      <xdr:spPr>
        <a:xfrm>
          <a:off x="4673600" y="1097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3266</xdr:rowOff>
    </xdr:from>
    <xdr:to>
      <xdr:col>24</xdr:col>
      <xdr:colOff>152400</xdr:colOff>
      <xdr:row>64</xdr:row>
      <xdr:rowOff>3266</xdr:rowOff>
    </xdr:to>
    <xdr:cxnSp macro="">
      <xdr:nvCxnSpPr>
        <xdr:cNvPr id="157" name="直線コネクタ 156"/>
        <xdr:cNvCxnSpPr/>
      </xdr:nvCxnSpPr>
      <xdr:spPr>
        <a:xfrm>
          <a:off x="4546600" y="1097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11992</xdr:rowOff>
    </xdr:from>
    <xdr:ext cx="405111" cy="259045"/>
    <xdr:sp macro="" textlink="">
      <xdr:nvSpPr>
        <xdr:cNvPr id="158" name="【橋りょう・トンネル】&#10;有形固定資産減価償却率最大値テキスト"/>
        <xdr:cNvSpPr txBox="1"/>
      </xdr:nvSpPr>
      <xdr:spPr>
        <a:xfrm>
          <a:off x="4673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65315</xdr:rowOff>
    </xdr:from>
    <xdr:to>
      <xdr:col>24</xdr:col>
      <xdr:colOff>152400</xdr:colOff>
      <xdr:row>56</xdr:row>
      <xdr:rowOff>65315</xdr:rowOff>
    </xdr:to>
    <xdr:cxnSp macro="">
      <xdr:nvCxnSpPr>
        <xdr:cNvPr id="159" name="直線コネクタ 158"/>
        <xdr:cNvCxnSpPr/>
      </xdr:nvCxnSpPr>
      <xdr:spPr>
        <a:xfrm>
          <a:off x="4546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73314</xdr:rowOff>
    </xdr:from>
    <xdr:ext cx="405111" cy="259045"/>
    <xdr:sp macro="" textlink="">
      <xdr:nvSpPr>
        <xdr:cNvPr id="160" name="【橋りょう・トンネル】&#10;有形固定資産減価償却率平均値テキスト"/>
        <xdr:cNvSpPr txBox="1"/>
      </xdr:nvSpPr>
      <xdr:spPr>
        <a:xfrm>
          <a:off x="4673600" y="10017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50437</xdr:rowOff>
    </xdr:from>
    <xdr:to>
      <xdr:col>24</xdr:col>
      <xdr:colOff>114300</xdr:colOff>
      <xdr:row>59</xdr:row>
      <xdr:rowOff>152037</xdr:rowOff>
    </xdr:to>
    <xdr:sp macro="" textlink="">
      <xdr:nvSpPr>
        <xdr:cNvPr id="161" name="フローチャート: 判断 160"/>
        <xdr:cNvSpPr/>
      </xdr:nvSpPr>
      <xdr:spPr>
        <a:xfrm>
          <a:off x="45847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47172</xdr:rowOff>
    </xdr:from>
    <xdr:to>
      <xdr:col>20</xdr:col>
      <xdr:colOff>38100</xdr:colOff>
      <xdr:row>59</xdr:row>
      <xdr:rowOff>148772</xdr:rowOff>
    </xdr:to>
    <xdr:sp macro="" textlink="">
      <xdr:nvSpPr>
        <xdr:cNvPr id="162" name="フローチャート: 判断 161"/>
        <xdr:cNvSpPr/>
      </xdr:nvSpPr>
      <xdr:spPr>
        <a:xfrm>
          <a:off x="3746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114119</xdr:rowOff>
    </xdr:from>
    <xdr:to>
      <xdr:col>15</xdr:col>
      <xdr:colOff>101600</xdr:colOff>
      <xdr:row>60</xdr:row>
      <xdr:rowOff>44269</xdr:rowOff>
    </xdr:to>
    <xdr:sp macro="" textlink="">
      <xdr:nvSpPr>
        <xdr:cNvPr id="163" name="フローチャート: 判断 162"/>
        <xdr:cNvSpPr/>
      </xdr:nvSpPr>
      <xdr:spPr>
        <a:xfrm>
          <a:off x="2857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135346</xdr:rowOff>
    </xdr:from>
    <xdr:to>
      <xdr:col>24</xdr:col>
      <xdr:colOff>114300</xdr:colOff>
      <xdr:row>60</xdr:row>
      <xdr:rowOff>65496</xdr:rowOff>
    </xdr:to>
    <xdr:sp macro="" textlink="">
      <xdr:nvSpPr>
        <xdr:cNvPr id="169" name="楕円 168"/>
        <xdr:cNvSpPr/>
      </xdr:nvSpPr>
      <xdr:spPr>
        <a:xfrm>
          <a:off x="4584700" y="1025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113773</xdr:rowOff>
    </xdr:from>
    <xdr:ext cx="405111" cy="259045"/>
    <xdr:sp macro="" textlink="">
      <xdr:nvSpPr>
        <xdr:cNvPr id="170" name="【橋りょう・トンネル】&#10;有形固定資産減価償却率該当値テキスト"/>
        <xdr:cNvSpPr txBox="1"/>
      </xdr:nvSpPr>
      <xdr:spPr>
        <a:xfrm>
          <a:off x="4673600" y="1022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73297</xdr:rowOff>
    </xdr:from>
    <xdr:to>
      <xdr:col>20</xdr:col>
      <xdr:colOff>38100</xdr:colOff>
      <xdr:row>60</xdr:row>
      <xdr:rowOff>3447</xdr:rowOff>
    </xdr:to>
    <xdr:sp macro="" textlink="">
      <xdr:nvSpPr>
        <xdr:cNvPr id="171" name="楕円 170"/>
        <xdr:cNvSpPr/>
      </xdr:nvSpPr>
      <xdr:spPr>
        <a:xfrm>
          <a:off x="3746500" y="1018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124097</xdr:rowOff>
    </xdr:from>
    <xdr:to>
      <xdr:col>24</xdr:col>
      <xdr:colOff>63500</xdr:colOff>
      <xdr:row>60</xdr:row>
      <xdr:rowOff>14696</xdr:rowOff>
    </xdr:to>
    <xdr:cxnSp macro="">
      <xdr:nvCxnSpPr>
        <xdr:cNvPr id="172" name="直線コネクタ 171"/>
        <xdr:cNvCxnSpPr/>
      </xdr:nvCxnSpPr>
      <xdr:spPr>
        <a:xfrm>
          <a:off x="3797300" y="10239647"/>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166370</xdr:rowOff>
    </xdr:from>
    <xdr:to>
      <xdr:col>15</xdr:col>
      <xdr:colOff>101600</xdr:colOff>
      <xdr:row>59</xdr:row>
      <xdr:rowOff>96520</xdr:rowOff>
    </xdr:to>
    <xdr:sp macro="" textlink="">
      <xdr:nvSpPr>
        <xdr:cNvPr id="173" name="楕円 172"/>
        <xdr:cNvSpPr/>
      </xdr:nvSpPr>
      <xdr:spPr>
        <a:xfrm>
          <a:off x="28575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45720</xdr:rowOff>
    </xdr:from>
    <xdr:to>
      <xdr:col>19</xdr:col>
      <xdr:colOff>177800</xdr:colOff>
      <xdr:row>59</xdr:row>
      <xdr:rowOff>124097</xdr:rowOff>
    </xdr:to>
    <xdr:cxnSp macro="">
      <xdr:nvCxnSpPr>
        <xdr:cNvPr id="174" name="直線コネクタ 173"/>
        <xdr:cNvCxnSpPr/>
      </xdr:nvCxnSpPr>
      <xdr:spPr>
        <a:xfrm>
          <a:off x="2908300" y="10161270"/>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165299</xdr:rowOff>
    </xdr:from>
    <xdr:ext cx="405111" cy="259045"/>
    <xdr:sp macro="" textlink="">
      <xdr:nvSpPr>
        <xdr:cNvPr id="175" name="n_1aveValue【橋りょう・トンネル】&#10;有形固定資産減価償却率"/>
        <xdr:cNvSpPr txBox="1"/>
      </xdr:nvSpPr>
      <xdr:spPr>
        <a:xfrm>
          <a:off x="3582044" y="993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35396</xdr:rowOff>
    </xdr:from>
    <xdr:ext cx="405111" cy="259045"/>
    <xdr:sp macro="" textlink="">
      <xdr:nvSpPr>
        <xdr:cNvPr id="176" name="n_2aveValue【橋りょう・トンネル】&#10;有形固定資産減価償却率"/>
        <xdr:cNvSpPr txBox="1"/>
      </xdr:nvSpPr>
      <xdr:spPr>
        <a:xfrm>
          <a:off x="27057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166024</xdr:rowOff>
    </xdr:from>
    <xdr:ext cx="405111" cy="259045"/>
    <xdr:sp macro="" textlink="">
      <xdr:nvSpPr>
        <xdr:cNvPr id="177" name="n_1mainValue【橋りょう・トンネル】&#10;有形固定資産減価償却率"/>
        <xdr:cNvSpPr txBox="1"/>
      </xdr:nvSpPr>
      <xdr:spPr>
        <a:xfrm>
          <a:off x="3582044" y="1028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113047</xdr:rowOff>
    </xdr:from>
    <xdr:ext cx="405111" cy="259045"/>
    <xdr:sp macro="" textlink="">
      <xdr:nvSpPr>
        <xdr:cNvPr id="178" name="n_2mainValue【橋りょう・トンネル】&#10;有形固定資産減価償却率"/>
        <xdr:cNvSpPr txBox="1"/>
      </xdr:nvSpPr>
      <xdr:spPr>
        <a:xfrm>
          <a:off x="27057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9" name="直線コネクタ 18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0" name="テキスト ボックス 18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1" name="直線コネクタ 19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2" name="テキスト ボックス 19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3" name="直線コネクタ 19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4" name="テキスト ボックス 19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5" name="直線コネクタ 19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6" name="テキスト ボックス 19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7" name="直線コネクタ 19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8" name="テキスト ボックス 197"/>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0" name="テキスト ボックス 19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129342</xdr:rowOff>
    </xdr:from>
    <xdr:to>
      <xdr:col>54</xdr:col>
      <xdr:colOff>189865</xdr:colOff>
      <xdr:row>64</xdr:row>
      <xdr:rowOff>73054</xdr:rowOff>
    </xdr:to>
    <xdr:cxnSp macro="">
      <xdr:nvCxnSpPr>
        <xdr:cNvPr id="202" name="直線コネクタ 201"/>
        <xdr:cNvCxnSpPr/>
      </xdr:nvCxnSpPr>
      <xdr:spPr>
        <a:xfrm flipV="1">
          <a:off x="10476865" y="9730542"/>
          <a:ext cx="0" cy="1315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76881</xdr:rowOff>
    </xdr:from>
    <xdr:ext cx="469744" cy="259045"/>
    <xdr:sp macro="" textlink="">
      <xdr:nvSpPr>
        <xdr:cNvPr id="203" name="【橋りょう・トンネル】&#10;一人当たり有形固定資産（償却資産）額最小値テキスト"/>
        <xdr:cNvSpPr txBox="1"/>
      </xdr:nvSpPr>
      <xdr:spPr>
        <a:xfrm>
          <a:off x="10515600" y="1104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73054</xdr:rowOff>
    </xdr:from>
    <xdr:to>
      <xdr:col>55</xdr:col>
      <xdr:colOff>88900</xdr:colOff>
      <xdr:row>64</xdr:row>
      <xdr:rowOff>73054</xdr:rowOff>
    </xdr:to>
    <xdr:cxnSp macro="">
      <xdr:nvCxnSpPr>
        <xdr:cNvPr id="204" name="直線コネクタ 203"/>
        <xdr:cNvCxnSpPr/>
      </xdr:nvCxnSpPr>
      <xdr:spPr>
        <a:xfrm>
          <a:off x="10388600" y="1104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76019</xdr:rowOff>
    </xdr:from>
    <xdr:ext cx="690189" cy="259045"/>
    <xdr:sp macro="" textlink="">
      <xdr:nvSpPr>
        <xdr:cNvPr id="205" name="【橋りょう・トンネル】&#10;一人当たり有形固定資産（償却資産）額最大値テキスト"/>
        <xdr:cNvSpPr txBox="1"/>
      </xdr:nvSpPr>
      <xdr:spPr>
        <a:xfrm>
          <a:off x="10515600" y="95057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129342</xdr:rowOff>
    </xdr:from>
    <xdr:to>
      <xdr:col>55</xdr:col>
      <xdr:colOff>88900</xdr:colOff>
      <xdr:row>56</xdr:row>
      <xdr:rowOff>129342</xdr:rowOff>
    </xdr:to>
    <xdr:cxnSp macro="">
      <xdr:nvCxnSpPr>
        <xdr:cNvPr id="206" name="直線コネクタ 205"/>
        <xdr:cNvCxnSpPr/>
      </xdr:nvCxnSpPr>
      <xdr:spPr>
        <a:xfrm>
          <a:off x="10388600" y="973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80492</xdr:rowOff>
    </xdr:from>
    <xdr:ext cx="599010" cy="259045"/>
    <xdr:sp macro="" textlink="">
      <xdr:nvSpPr>
        <xdr:cNvPr id="207" name="【橋りょう・トンネル】&#10;一人当たり有形固定資産（償却資産）額平均値テキスト"/>
        <xdr:cNvSpPr txBox="1"/>
      </xdr:nvSpPr>
      <xdr:spPr>
        <a:xfrm>
          <a:off x="10515600" y="107103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57615</xdr:rowOff>
    </xdr:from>
    <xdr:to>
      <xdr:col>55</xdr:col>
      <xdr:colOff>50800</xdr:colOff>
      <xdr:row>63</xdr:row>
      <xdr:rowOff>159215</xdr:rowOff>
    </xdr:to>
    <xdr:sp macro="" textlink="">
      <xdr:nvSpPr>
        <xdr:cNvPr id="208" name="フローチャート: 判断 207"/>
        <xdr:cNvSpPr/>
      </xdr:nvSpPr>
      <xdr:spPr>
        <a:xfrm>
          <a:off x="10426700" y="1085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62804</xdr:rowOff>
    </xdr:from>
    <xdr:to>
      <xdr:col>50</xdr:col>
      <xdr:colOff>165100</xdr:colOff>
      <xdr:row>63</xdr:row>
      <xdr:rowOff>164404</xdr:rowOff>
    </xdr:to>
    <xdr:sp macro="" textlink="">
      <xdr:nvSpPr>
        <xdr:cNvPr id="209" name="フローチャート: 判断 208"/>
        <xdr:cNvSpPr/>
      </xdr:nvSpPr>
      <xdr:spPr>
        <a:xfrm>
          <a:off x="9588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54111</xdr:rowOff>
    </xdr:from>
    <xdr:to>
      <xdr:col>46</xdr:col>
      <xdr:colOff>38100</xdr:colOff>
      <xdr:row>63</xdr:row>
      <xdr:rowOff>155711</xdr:rowOff>
    </xdr:to>
    <xdr:sp macro="" textlink="">
      <xdr:nvSpPr>
        <xdr:cNvPr id="210" name="フローチャート: 判断 209"/>
        <xdr:cNvSpPr/>
      </xdr:nvSpPr>
      <xdr:spPr>
        <a:xfrm>
          <a:off x="8699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1" name="テキスト ボックス 21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2" name="テキスト ボックス 21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3" name="テキスト ボックス 21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4" name="テキスト ボックス 21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5" name="テキスト ボックス 21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19963</xdr:rowOff>
    </xdr:from>
    <xdr:to>
      <xdr:col>55</xdr:col>
      <xdr:colOff>50800</xdr:colOff>
      <xdr:row>64</xdr:row>
      <xdr:rowOff>121563</xdr:rowOff>
    </xdr:to>
    <xdr:sp macro="" textlink="">
      <xdr:nvSpPr>
        <xdr:cNvPr id="216" name="楕円 215"/>
        <xdr:cNvSpPr/>
      </xdr:nvSpPr>
      <xdr:spPr>
        <a:xfrm>
          <a:off x="10426700" y="1099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106340</xdr:rowOff>
    </xdr:from>
    <xdr:ext cx="469744" cy="259045"/>
    <xdr:sp macro="" textlink="">
      <xdr:nvSpPr>
        <xdr:cNvPr id="217" name="【橋りょう・トンネル】&#10;一人当たり有形固定資産（償却資産）額該当値テキスト"/>
        <xdr:cNvSpPr txBox="1"/>
      </xdr:nvSpPr>
      <xdr:spPr>
        <a:xfrm>
          <a:off x="10515600" y="10907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20506</xdr:rowOff>
    </xdr:from>
    <xdr:to>
      <xdr:col>50</xdr:col>
      <xdr:colOff>165100</xdr:colOff>
      <xdr:row>64</xdr:row>
      <xdr:rowOff>122106</xdr:rowOff>
    </xdr:to>
    <xdr:sp macro="" textlink="">
      <xdr:nvSpPr>
        <xdr:cNvPr id="218" name="楕円 217"/>
        <xdr:cNvSpPr/>
      </xdr:nvSpPr>
      <xdr:spPr>
        <a:xfrm>
          <a:off x="9588500" y="1099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70763</xdr:rowOff>
    </xdr:from>
    <xdr:to>
      <xdr:col>55</xdr:col>
      <xdr:colOff>0</xdr:colOff>
      <xdr:row>64</xdr:row>
      <xdr:rowOff>71306</xdr:rowOff>
    </xdr:to>
    <xdr:cxnSp macro="">
      <xdr:nvCxnSpPr>
        <xdr:cNvPr id="219" name="直線コネクタ 218"/>
        <xdr:cNvCxnSpPr/>
      </xdr:nvCxnSpPr>
      <xdr:spPr>
        <a:xfrm flipV="1">
          <a:off x="9639300" y="11043563"/>
          <a:ext cx="838200" cy="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20906</xdr:rowOff>
    </xdr:from>
    <xdr:to>
      <xdr:col>46</xdr:col>
      <xdr:colOff>38100</xdr:colOff>
      <xdr:row>64</xdr:row>
      <xdr:rowOff>122506</xdr:rowOff>
    </xdr:to>
    <xdr:sp macro="" textlink="">
      <xdr:nvSpPr>
        <xdr:cNvPr id="220" name="楕円 219"/>
        <xdr:cNvSpPr/>
      </xdr:nvSpPr>
      <xdr:spPr>
        <a:xfrm>
          <a:off x="8699500" y="1099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71306</xdr:rowOff>
    </xdr:from>
    <xdr:to>
      <xdr:col>50</xdr:col>
      <xdr:colOff>114300</xdr:colOff>
      <xdr:row>64</xdr:row>
      <xdr:rowOff>71706</xdr:rowOff>
    </xdr:to>
    <xdr:cxnSp macro="">
      <xdr:nvCxnSpPr>
        <xdr:cNvPr id="221" name="直線コネクタ 220"/>
        <xdr:cNvCxnSpPr/>
      </xdr:nvCxnSpPr>
      <xdr:spPr>
        <a:xfrm flipV="1">
          <a:off x="8750300" y="11044106"/>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9481</xdr:rowOff>
    </xdr:from>
    <xdr:ext cx="599010" cy="259045"/>
    <xdr:sp macro="" textlink="">
      <xdr:nvSpPr>
        <xdr:cNvPr id="222" name="n_1aveValue【橋りょう・トンネル】&#10;一人当たり有形固定資産（償却資産）額"/>
        <xdr:cNvSpPr txBox="1"/>
      </xdr:nvSpPr>
      <xdr:spPr>
        <a:xfrm>
          <a:off x="93270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788</xdr:rowOff>
    </xdr:from>
    <xdr:ext cx="599010" cy="259045"/>
    <xdr:sp macro="" textlink="">
      <xdr:nvSpPr>
        <xdr:cNvPr id="223" name="n_2aveValue【橋りょう・トンネル】&#10;一人当たり有形固定資産（償却資産）額"/>
        <xdr:cNvSpPr txBox="1"/>
      </xdr:nvSpPr>
      <xdr:spPr>
        <a:xfrm>
          <a:off x="8450795"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113233</xdr:rowOff>
    </xdr:from>
    <xdr:ext cx="469744" cy="259045"/>
    <xdr:sp macro="" textlink="">
      <xdr:nvSpPr>
        <xdr:cNvPr id="224" name="n_1mainValue【橋りょう・トンネル】&#10;一人当たり有形固定資産（償却資産）額"/>
        <xdr:cNvSpPr txBox="1"/>
      </xdr:nvSpPr>
      <xdr:spPr>
        <a:xfrm>
          <a:off x="9391728" y="11086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113633</xdr:rowOff>
    </xdr:from>
    <xdr:ext cx="469744" cy="259045"/>
    <xdr:sp macro="" textlink="">
      <xdr:nvSpPr>
        <xdr:cNvPr id="225" name="n_2mainValue【橋りょう・トンネル】&#10;一人当たり有形固定資産（償却資産）額"/>
        <xdr:cNvSpPr txBox="1"/>
      </xdr:nvSpPr>
      <xdr:spPr>
        <a:xfrm>
          <a:off x="8515428" y="11086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6" name="正方形/長方形 22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7" name="正方形/長方形 22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8" name="正方形/長方形 22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9" name="正方形/長方形 22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0" name="正方形/長方形 22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1" name="正方形/長方形 23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2" name="正方形/長方形 23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3" name="正方形/長方形 23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4" name="テキスト ボックス 23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5" name="直線コネクタ 23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6" name="テキスト ボックス 235"/>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7" name="直線コネクタ 23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8" name="テキスト ボックス 23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9" name="直線コネクタ 23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0" name="テキスト ボックス 23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1" name="直線コネクタ 24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2" name="テキスト ボックス 24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3" name="直線コネクタ 24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4" name="テキスト ボックス 24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5" name="直線コネクタ 24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6" name="テキスト ボックス 245"/>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7" name="直線コネクタ 24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8" name="テキスト ボックス 24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121920</xdr:rowOff>
    </xdr:to>
    <xdr:cxnSp macro="">
      <xdr:nvCxnSpPr>
        <xdr:cNvPr id="250" name="直線コネクタ 249"/>
        <xdr:cNvCxnSpPr/>
      </xdr:nvCxnSpPr>
      <xdr:spPr>
        <a:xfrm flipV="1">
          <a:off x="4634865" y="133350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125747</xdr:rowOff>
    </xdr:from>
    <xdr:ext cx="405111" cy="259045"/>
    <xdr:sp macro="" textlink="">
      <xdr:nvSpPr>
        <xdr:cNvPr id="251" name="【公営住宅】&#10;有形固定資産減価償却率最小値テキスト"/>
        <xdr:cNvSpPr txBox="1"/>
      </xdr:nvSpPr>
      <xdr:spPr>
        <a:xfrm>
          <a:off x="4673600" y="1487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121920</xdr:rowOff>
    </xdr:from>
    <xdr:to>
      <xdr:col>24</xdr:col>
      <xdr:colOff>152400</xdr:colOff>
      <xdr:row>86</xdr:row>
      <xdr:rowOff>121920</xdr:rowOff>
    </xdr:to>
    <xdr:cxnSp macro="">
      <xdr:nvCxnSpPr>
        <xdr:cNvPr id="252" name="直線コネクタ 251"/>
        <xdr:cNvCxnSpPr/>
      </xdr:nvCxnSpPr>
      <xdr:spPr>
        <a:xfrm>
          <a:off x="4546600" y="1486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3"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4" name="直線コネクタ 253"/>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124477</xdr:rowOff>
    </xdr:from>
    <xdr:ext cx="405111" cy="259045"/>
    <xdr:sp macro="" textlink="">
      <xdr:nvSpPr>
        <xdr:cNvPr id="255" name="【公営住宅】&#10;有形固定資産減価償却率平均値テキスト"/>
        <xdr:cNvSpPr txBox="1"/>
      </xdr:nvSpPr>
      <xdr:spPr>
        <a:xfrm>
          <a:off x="4673600" y="1384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101600</xdr:rowOff>
    </xdr:from>
    <xdr:to>
      <xdr:col>24</xdr:col>
      <xdr:colOff>114300</xdr:colOff>
      <xdr:row>82</xdr:row>
      <xdr:rowOff>31750</xdr:rowOff>
    </xdr:to>
    <xdr:sp macro="" textlink="">
      <xdr:nvSpPr>
        <xdr:cNvPr id="256" name="フローチャート: 判断 255"/>
        <xdr:cNvSpPr/>
      </xdr:nvSpPr>
      <xdr:spPr>
        <a:xfrm>
          <a:off x="4584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160655</xdr:rowOff>
    </xdr:from>
    <xdr:to>
      <xdr:col>20</xdr:col>
      <xdr:colOff>38100</xdr:colOff>
      <xdr:row>82</xdr:row>
      <xdr:rowOff>90805</xdr:rowOff>
    </xdr:to>
    <xdr:sp macro="" textlink="">
      <xdr:nvSpPr>
        <xdr:cNvPr id="257" name="フローチャート: 判断 256"/>
        <xdr:cNvSpPr/>
      </xdr:nvSpPr>
      <xdr:spPr>
        <a:xfrm>
          <a:off x="3746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113030</xdr:rowOff>
    </xdr:from>
    <xdr:to>
      <xdr:col>15</xdr:col>
      <xdr:colOff>101600</xdr:colOff>
      <xdr:row>82</xdr:row>
      <xdr:rowOff>43180</xdr:rowOff>
    </xdr:to>
    <xdr:sp macro="" textlink="">
      <xdr:nvSpPr>
        <xdr:cNvPr id="258" name="フローチャート: 判断 257"/>
        <xdr:cNvSpPr/>
      </xdr:nvSpPr>
      <xdr:spPr>
        <a:xfrm>
          <a:off x="2857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9" name="テキスト ボックス 25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0" name="テキスト ボックス 25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1" name="テキスト ボックス 26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2" name="テキスト ボックス 26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3" name="テキスト ボックス 26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57786</xdr:rowOff>
    </xdr:from>
    <xdr:to>
      <xdr:col>24</xdr:col>
      <xdr:colOff>114300</xdr:colOff>
      <xdr:row>83</xdr:row>
      <xdr:rowOff>159386</xdr:rowOff>
    </xdr:to>
    <xdr:sp macro="" textlink="">
      <xdr:nvSpPr>
        <xdr:cNvPr id="264" name="楕円 263"/>
        <xdr:cNvSpPr/>
      </xdr:nvSpPr>
      <xdr:spPr>
        <a:xfrm>
          <a:off x="4584700" y="1428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36213</xdr:rowOff>
    </xdr:from>
    <xdr:ext cx="405111" cy="259045"/>
    <xdr:sp macro="" textlink="">
      <xdr:nvSpPr>
        <xdr:cNvPr id="265" name="【公営住宅】&#10;有形固定資産減価償却率該当値テキスト"/>
        <xdr:cNvSpPr txBox="1"/>
      </xdr:nvSpPr>
      <xdr:spPr>
        <a:xfrm>
          <a:off x="4673600" y="1426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97789</xdr:rowOff>
    </xdr:from>
    <xdr:to>
      <xdr:col>20</xdr:col>
      <xdr:colOff>38100</xdr:colOff>
      <xdr:row>84</xdr:row>
      <xdr:rowOff>27939</xdr:rowOff>
    </xdr:to>
    <xdr:sp macro="" textlink="">
      <xdr:nvSpPr>
        <xdr:cNvPr id="266" name="楕円 265"/>
        <xdr:cNvSpPr/>
      </xdr:nvSpPr>
      <xdr:spPr>
        <a:xfrm>
          <a:off x="3746500" y="1432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108586</xdr:rowOff>
    </xdr:from>
    <xdr:to>
      <xdr:col>24</xdr:col>
      <xdr:colOff>63500</xdr:colOff>
      <xdr:row>83</xdr:row>
      <xdr:rowOff>148589</xdr:rowOff>
    </xdr:to>
    <xdr:cxnSp macro="">
      <xdr:nvCxnSpPr>
        <xdr:cNvPr id="267" name="直線コネクタ 266"/>
        <xdr:cNvCxnSpPr/>
      </xdr:nvCxnSpPr>
      <xdr:spPr>
        <a:xfrm flipV="1">
          <a:off x="3797300" y="14338936"/>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97789</xdr:rowOff>
    </xdr:from>
    <xdr:to>
      <xdr:col>15</xdr:col>
      <xdr:colOff>101600</xdr:colOff>
      <xdr:row>84</xdr:row>
      <xdr:rowOff>27939</xdr:rowOff>
    </xdr:to>
    <xdr:sp macro="" textlink="">
      <xdr:nvSpPr>
        <xdr:cNvPr id="268" name="楕円 267"/>
        <xdr:cNvSpPr/>
      </xdr:nvSpPr>
      <xdr:spPr>
        <a:xfrm>
          <a:off x="2857500" y="1432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148589</xdr:rowOff>
    </xdr:from>
    <xdr:to>
      <xdr:col>19</xdr:col>
      <xdr:colOff>177800</xdr:colOff>
      <xdr:row>83</xdr:row>
      <xdr:rowOff>148589</xdr:rowOff>
    </xdr:to>
    <xdr:cxnSp macro="">
      <xdr:nvCxnSpPr>
        <xdr:cNvPr id="269" name="直線コネクタ 268"/>
        <xdr:cNvCxnSpPr/>
      </xdr:nvCxnSpPr>
      <xdr:spPr>
        <a:xfrm>
          <a:off x="2908300" y="14378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107332</xdr:rowOff>
    </xdr:from>
    <xdr:ext cx="405111" cy="259045"/>
    <xdr:sp macro="" textlink="">
      <xdr:nvSpPr>
        <xdr:cNvPr id="270" name="n_1aveValue【公営住宅】&#10;有形固定資産減価償却率"/>
        <xdr:cNvSpPr txBox="1"/>
      </xdr:nvSpPr>
      <xdr:spPr>
        <a:xfrm>
          <a:off x="3582044" y="1382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59707</xdr:rowOff>
    </xdr:from>
    <xdr:ext cx="405111" cy="259045"/>
    <xdr:sp macro="" textlink="">
      <xdr:nvSpPr>
        <xdr:cNvPr id="271" name="n_2aveValue【公営住宅】&#10;有形固定資産減価償却率"/>
        <xdr:cNvSpPr txBox="1"/>
      </xdr:nvSpPr>
      <xdr:spPr>
        <a:xfrm>
          <a:off x="2705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19066</xdr:rowOff>
    </xdr:from>
    <xdr:ext cx="405111" cy="259045"/>
    <xdr:sp macro="" textlink="">
      <xdr:nvSpPr>
        <xdr:cNvPr id="272" name="n_1mainValue【公営住宅】&#10;有形固定資産減価償却率"/>
        <xdr:cNvSpPr txBox="1"/>
      </xdr:nvSpPr>
      <xdr:spPr>
        <a:xfrm>
          <a:off x="3582044" y="1442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19066</xdr:rowOff>
    </xdr:from>
    <xdr:ext cx="405111" cy="259045"/>
    <xdr:sp macro="" textlink="">
      <xdr:nvSpPr>
        <xdr:cNvPr id="273" name="n_2mainValue【公営住宅】&#10;有形固定資産減価償却率"/>
        <xdr:cNvSpPr txBox="1"/>
      </xdr:nvSpPr>
      <xdr:spPr>
        <a:xfrm>
          <a:off x="2705744" y="1442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4" name="正方形/長方形 27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5" name="正方形/長方形 27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6" name="正方形/長方形 27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7" name="正方形/長方形 27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8" name="正方形/長方形 27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9" name="正方形/長方形 27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0" name="正方形/長方形 27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1" name="正方形/長方形 28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2" name="テキスト ボックス 28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3" name="直線コネクタ 28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4" name="直線コネクタ 28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5" name="テキスト ボックス 28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6" name="直線コネクタ 28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7" name="テキスト ボックス 28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8" name="直線コネクタ 28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9" name="テキスト ボックス 28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90" name="直線コネクタ 28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91" name="テキスト ボックス 29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2" name="直線コネクタ 29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3" name="テキスト ボックス 29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73304</xdr:rowOff>
    </xdr:from>
    <xdr:to>
      <xdr:col>54</xdr:col>
      <xdr:colOff>189865</xdr:colOff>
      <xdr:row>86</xdr:row>
      <xdr:rowOff>36271</xdr:rowOff>
    </xdr:to>
    <xdr:cxnSp macro="">
      <xdr:nvCxnSpPr>
        <xdr:cNvPr id="295" name="直線コネクタ 294"/>
        <xdr:cNvCxnSpPr/>
      </xdr:nvCxnSpPr>
      <xdr:spPr>
        <a:xfrm flipV="1">
          <a:off x="10476865" y="13274954"/>
          <a:ext cx="0" cy="1506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96" name="【公営住宅】&#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97" name="直線コネクタ 296"/>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19981</xdr:rowOff>
    </xdr:from>
    <xdr:ext cx="469744" cy="259045"/>
    <xdr:sp macro="" textlink="">
      <xdr:nvSpPr>
        <xdr:cNvPr id="298" name="【公営住宅】&#10;一人当たり面積最大値テキスト"/>
        <xdr:cNvSpPr txBox="1"/>
      </xdr:nvSpPr>
      <xdr:spPr>
        <a:xfrm>
          <a:off x="10515600" y="13050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73304</xdr:rowOff>
    </xdr:from>
    <xdr:to>
      <xdr:col>55</xdr:col>
      <xdr:colOff>88900</xdr:colOff>
      <xdr:row>77</xdr:row>
      <xdr:rowOff>73304</xdr:rowOff>
    </xdr:to>
    <xdr:cxnSp macro="">
      <xdr:nvCxnSpPr>
        <xdr:cNvPr id="299" name="直線コネクタ 298"/>
        <xdr:cNvCxnSpPr/>
      </xdr:nvCxnSpPr>
      <xdr:spPr>
        <a:xfrm>
          <a:off x="10388600" y="13274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122648</xdr:rowOff>
    </xdr:from>
    <xdr:ext cx="469744" cy="259045"/>
    <xdr:sp macro="" textlink="">
      <xdr:nvSpPr>
        <xdr:cNvPr id="300" name="【公営住宅】&#10;一人当たり面積平均値テキスト"/>
        <xdr:cNvSpPr txBox="1"/>
      </xdr:nvSpPr>
      <xdr:spPr>
        <a:xfrm>
          <a:off x="10515600" y="14352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99771</xdr:rowOff>
    </xdr:from>
    <xdr:to>
      <xdr:col>55</xdr:col>
      <xdr:colOff>50800</xdr:colOff>
      <xdr:row>85</xdr:row>
      <xdr:rowOff>29921</xdr:rowOff>
    </xdr:to>
    <xdr:sp macro="" textlink="">
      <xdr:nvSpPr>
        <xdr:cNvPr id="301" name="フローチャート: 判断 300"/>
        <xdr:cNvSpPr/>
      </xdr:nvSpPr>
      <xdr:spPr>
        <a:xfrm>
          <a:off x="10426700" y="1450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99771</xdr:rowOff>
    </xdr:from>
    <xdr:to>
      <xdr:col>50</xdr:col>
      <xdr:colOff>165100</xdr:colOff>
      <xdr:row>85</xdr:row>
      <xdr:rowOff>29921</xdr:rowOff>
    </xdr:to>
    <xdr:sp macro="" textlink="">
      <xdr:nvSpPr>
        <xdr:cNvPr id="302" name="フローチャート: 判断 301"/>
        <xdr:cNvSpPr/>
      </xdr:nvSpPr>
      <xdr:spPr>
        <a:xfrm>
          <a:off x="9588500" y="1450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91542</xdr:rowOff>
    </xdr:from>
    <xdr:to>
      <xdr:col>46</xdr:col>
      <xdr:colOff>38100</xdr:colOff>
      <xdr:row>85</xdr:row>
      <xdr:rowOff>21692</xdr:rowOff>
    </xdr:to>
    <xdr:sp macro="" textlink="">
      <xdr:nvSpPr>
        <xdr:cNvPr id="303" name="フローチャート: 判断 302"/>
        <xdr:cNvSpPr/>
      </xdr:nvSpPr>
      <xdr:spPr>
        <a:xfrm>
          <a:off x="8699500" y="1449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4" name="テキスト ボックス 30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5" name="テキスト ボックス 30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6" name="テキスト ボックス 30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7" name="テキスト ボックス 30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8" name="テキスト ボックス 30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130403</xdr:rowOff>
    </xdr:from>
    <xdr:to>
      <xdr:col>55</xdr:col>
      <xdr:colOff>50800</xdr:colOff>
      <xdr:row>86</xdr:row>
      <xdr:rowOff>60553</xdr:rowOff>
    </xdr:to>
    <xdr:sp macro="" textlink="">
      <xdr:nvSpPr>
        <xdr:cNvPr id="309" name="楕円 308"/>
        <xdr:cNvSpPr/>
      </xdr:nvSpPr>
      <xdr:spPr>
        <a:xfrm>
          <a:off x="10426700" y="1470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45330</xdr:rowOff>
    </xdr:from>
    <xdr:ext cx="469744" cy="259045"/>
    <xdr:sp macro="" textlink="">
      <xdr:nvSpPr>
        <xdr:cNvPr id="310" name="【公営住宅】&#10;一人当たり面積該当値テキスト"/>
        <xdr:cNvSpPr txBox="1"/>
      </xdr:nvSpPr>
      <xdr:spPr>
        <a:xfrm>
          <a:off x="10515600" y="14618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130403</xdr:rowOff>
    </xdr:from>
    <xdr:to>
      <xdr:col>50</xdr:col>
      <xdr:colOff>165100</xdr:colOff>
      <xdr:row>86</xdr:row>
      <xdr:rowOff>60553</xdr:rowOff>
    </xdr:to>
    <xdr:sp macro="" textlink="">
      <xdr:nvSpPr>
        <xdr:cNvPr id="311" name="楕円 310"/>
        <xdr:cNvSpPr/>
      </xdr:nvSpPr>
      <xdr:spPr>
        <a:xfrm>
          <a:off x="9588500" y="1470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9753</xdr:rowOff>
    </xdr:from>
    <xdr:to>
      <xdr:col>55</xdr:col>
      <xdr:colOff>0</xdr:colOff>
      <xdr:row>86</xdr:row>
      <xdr:rowOff>9753</xdr:rowOff>
    </xdr:to>
    <xdr:cxnSp macro="">
      <xdr:nvCxnSpPr>
        <xdr:cNvPr id="312" name="直線コネクタ 311"/>
        <xdr:cNvCxnSpPr/>
      </xdr:nvCxnSpPr>
      <xdr:spPr>
        <a:xfrm>
          <a:off x="9639300" y="1475445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131318</xdr:rowOff>
    </xdr:from>
    <xdr:to>
      <xdr:col>46</xdr:col>
      <xdr:colOff>38100</xdr:colOff>
      <xdr:row>86</xdr:row>
      <xdr:rowOff>61468</xdr:rowOff>
    </xdr:to>
    <xdr:sp macro="" textlink="">
      <xdr:nvSpPr>
        <xdr:cNvPr id="313" name="楕円 312"/>
        <xdr:cNvSpPr/>
      </xdr:nvSpPr>
      <xdr:spPr>
        <a:xfrm>
          <a:off x="86995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9753</xdr:rowOff>
    </xdr:from>
    <xdr:to>
      <xdr:col>50</xdr:col>
      <xdr:colOff>114300</xdr:colOff>
      <xdr:row>86</xdr:row>
      <xdr:rowOff>10668</xdr:rowOff>
    </xdr:to>
    <xdr:cxnSp macro="">
      <xdr:nvCxnSpPr>
        <xdr:cNvPr id="314" name="直線コネクタ 313"/>
        <xdr:cNvCxnSpPr/>
      </xdr:nvCxnSpPr>
      <xdr:spPr>
        <a:xfrm flipV="1">
          <a:off x="8750300" y="14754453"/>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46448</xdr:rowOff>
    </xdr:from>
    <xdr:ext cx="469744" cy="259045"/>
    <xdr:sp macro="" textlink="">
      <xdr:nvSpPr>
        <xdr:cNvPr id="315" name="n_1aveValue【公営住宅】&#10;一人当たり面積"/>
        <xdr:cNvSpPr txBox="1"/>
      </xdr:nvSpPr>
      <xdr:spPr>
        <a:xfrm>
          <a:off x="9391727" y="14276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38219</xdr:rowOff>
    </xdr:from>
    <xdr:ext cx="469744" cy="259045"/>
    <xdr:sp macro="" textlink="">
      <xdr:nvSpPr>
        <xdr:cNvPr id="316" name="n_2aveValue【公営住宅】&#10;一人当たり面積"/>
        <xdr:cNvSpPr txBox="1"/>
      </xdr:nvSpPr>
      <xdr:spPr>
        <a:xfrm>
          <a:off x="8515427" y="1426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51680</xdr:rowOff>
    </xdr:from>
    <xdr:ext cx="469744" cy="259045"/>
    <xdr:sp macro="" textlink="">
      <xdr:nvSpPr>
        <xdr:cNvPr id="317" name="n_1mainValue【公営住宅】&#10;一人当たり面積"/>
        <xdr:cNvSpPr txBox="1"/>
      </xdr:nvSpPr>
      <xdr:spPr>
        <a:xfrm>
          <a:off x="9391727" y="1479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52595</xdr:rowOff>
    </xdr:from>
    <xdr:ext cx="469744" cy="259045"/>
    <xdr:sp macro="" textlink="">
      <xdr:nvSpPr>
        <xdr:cNvPr id="318" name="n_2mainValue【公営住宅】&#10;一人当たり面積"/>
        <xdr:cNvSpPr txBox="1"/>
      </xdr:nvSpPr>
      <xdr:spPr>
        <a:xfrm>
          <a:off x="8515427" y="1479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9" name="正方形/長方形 31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0" name="正方形/長方形 31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1" name="正方形/長方形 32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2" name="正方形/長方形 32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3" name="正方形/長方形 32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4" name="正方形/長方形 32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5" name="正方形/長方形 32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6" name="正方形/長方形 32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7" name="正方形/長方形 32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8" name="正方形/長方形 32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9" name="正方形/長方形 32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0" name="正方形/長方形 32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1" name="正方形/長方形 33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2" name="正方形/長方形 33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3" name="正方形/長方形 33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4" name="正方形/長方形 33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5" name="正方形/長方形 33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6" name="正方形/長方形 33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7" name="正方形/長方形 33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8" name="正方形/長方形 33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9" name="正方形/長方形 33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0" name="正方形/長方形 33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1" name="正方形/長方形 34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2" name="正方形/長方形 34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3" name="テキスト ボックス 34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4" name="直線コネクタ 34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5" name="テキスト ボックス 34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6" name="直線コネクタ 34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7" name="テキスト ボックス 34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8" name="直線コネクタ 34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9" name="テキスト ボックス 34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0" name="直線コネクタ 34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1" name="テキスト ボックス 35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2" name="直線コネクタ 35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3" name="テキスト ボックス 35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4" name="直線コネクタ 35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5" name="テキスト ボックス 35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6" name="直線コネクタ 35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7" name="テキスト ボックス 35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152400</xdr:rowOff>
    </xdr:from>
    <xdr:to>
      <xdr:col>85</xdr:col>
      <xdr:colOff>126364</xdr:colOff>
      <xdr:row>41</xdr:row>
      <xdr:rowOff>133350</xdr:rowOff>
    </xdr:to>
    <xdr:cxnSp macro="">
      <xdr:nvCxnSpPr>
        <xdr:cNvPr id="359" name="直線コネクタ 358"/>
        <xdr:cNvCxnSpPr/>
      </xdr:nvCxnSpPr>
      <xdr:spPr>
        <a:xfrm flipV="1">
          <a:off x="16318864" y="58102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05111" cy="259045"/>
    <xdr:sp macro="" textlink="">
      <xdr:nvSpPr>
        <xdr:cNvPr id="360" name="【認定こども園・幼稚園・保育所】&#10;有形固定資産減価償却率最小値テキスト"/>
        <xdr:cNvSpPr txBox="1"/>
      </xdr:nvSpPr>
      <xdr:spPr>
        <a:xfrm>
          <a:off x="16357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361" name="直線コネクタ 360"/>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99077</xdr:rowOff>
    </xdr:from>
    <xdr:ext cx="405111" cy="259045"/>
    <xdr:sp macro="" textlink="">
      <xdr:nvSpPr>
        <xdr:cNvPr id="362" name="【認定こども園・幼稚園・保育所】&#10;有形固定資産減価償却率最大値テキスト"/>
        <xdr:cNvSpPr txBox="1"/>
      </xdr:nvSpPr>
      <xdr:spPr>
        <a:xfrm>
          <a:off x="16357600" y="558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152400</xdr:rowOff>
    </xdr:from>
    <xdr:to>
      <xdr:col>86</xdr:col>
      <xdr:colOff>25400</xdr:colOff>
      <xdr:row>33</xdr:row>
      <xdr:rowOff>152400</xdr:rowOff>
    </xdr:to>
    <xdr:cxnSp macro="">
      <xdr:nvCxnSpPr>
        <xdr:cNvPr id="363" name="直線コネクタ 362"/>
        <xdr:cNvCxnSpPr/>
      </xdr:nvCxnSpPr>
      <xdr:spPr>
        <a:xfrm>
          <a:off x="16230600" y="581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120032</xdr:rowOff>
    </xdr:from>
    <xdr:ext cx="405111" cy="259045"/>
    <xdr:sp macro="" textlink="">
      <xdr:nvSpPr>
        <xdr:cNvPr id="364" name="【認定こども園・幼稚園・保育所】&#10;有形固定資産減価償却率平均値テキスト"/>
        <xdr:cNvSpPr txBox="1"/>
      </xdr:nvSpPr>
      <xdr:spPr>
        <a:xfrm>
          <a:off x="16357600" y="646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141605</xdr:rowOff>
    </xdr:from>
    <xdr:to>
      <xdr:col>85</xdr:col>
      <xdr:colOff>177800</xdr:colOff>
      <xdr:row>38</xdr:row>
      <xdr:rowOff>71755</xdr:rowOff>
    </xdr:to>
    <xdr:sp macro="" textlink="">
      <xdr:nvSpPr>
        <xdr:cNvPr id="365" name="フローチャート: 判断 364"/>
        <xdr:cNvSpPr/>
      </xdr:nvSpPr>
      <xdr:spPr>
        <a:xfrm>
          <a:off x="16268700" y="64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156845</xdr:rowOff>
    </xdr:from>
    <xdr:to>
      <xdr:col>81</xdr:col>
      <xdr:colOff>101600</xdr:colOff>
      <xdr:row>38</xdr:row>
      <xdr:rowOff>86995</xdr:rowOff>
    </xdr:to>
    <xdr:sp macro="" textlink="">
      <xdr:nvSpPr>
        <xdr:cNvPr id="366" name="フローチャート: 判断 365"/>
        <xdr:cNvSpPr/>
      </xdr:nvSpPr>
      <xdr:spPr>
        <a:xfrm>
          <a:off x="15430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73025</xdr:rowOff>
    </xdr:from>
    <xdr:to>
      <xdr:col>76</xdr:col>
      <xdr:colOff>165100</xdr:colOff>
      <xdr:row>39</xdr:row>
      <xdr:rowOff>3175</xdr:rowOff>
    </xdr:to>
    <xdr:sp macro="" textlink="">
      <xdr:nvSpPr>
        <xdr:cNvPr id="367" name="フローチャート: 判断 366"/>
        <xdr:cNvSpPr/>
      </xdr:nvSpPr>
      <xdr:spPr>
        <a:xfrm>
          <a:off x="14541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8" name="テキスト ボックス 36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9" name="テキスト ボックス 36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0" name="テキスト ボックス 36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1" name="テキスト ボックス 37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2" name="テキスト ボックス 37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71120</xdr:rowOff>
    </xdr:from>
    <xdr:to>
      <xdr:col>85</xdr:col>
      <xdr:colOff>177800</xdr:colOff>
      <xdr:row>38</xdr:row>
      <xdr:rowOff>1270</xdr:rowOff>
    </xdr:to>
    <xdr:sp macro="" textlink="">
      <xdr:nvSpPr>
        <xdr:cNvPr id="373" name="楕円 372"/>
        <xdr:cNvSpPr/>
      </xdr:nvSpPr>
      <xdr:spPr>
        <a:xfrm>
          <a:off x="162687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93997</xdr:rowOff>
    </xdr:from>
    <xdr:ext cx="405111" cy="259045"/>
    <xdr:sp macro="" textlink="">
      <xdr:nvSpPr>
        <xdr:cNvPr id="374" name="【認定こども園・幼稚園・保育所】&#10;有形固定資産減価償却率該当値テキスト"/>
        <xdr:cNvSpPr txBox="1"/>
      </xdr:nvSpPr>
      <xdr:spPr>
        <a:xfrm>
          <a:off x="16357600"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113030</xdr:rowOff>
    </xdr:from>
    <xdr:to>
      <xdr:col>81</xdr:col>
      <xdr:colOff>101600</xdr:colOff>
      <xdr:row>38</xdr:row>
      <xdr:rowOff>43180</xdr:rowOff>
    </xdr:to>
    <xdr:sp macro="" textlink="">
      <xdr:nvSpPr>
        <xdr:cNvPr id="375" name="楕円 374"/>
        <xdr:cNvSpPr/>
      </xdr:nvSpPr>
      <xdr:spPr>
        <a:xfrm>
          <a:off x="154305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121920</xdr:rowOff>
    </xdr:from>
    <xdr:to>
      <xdr:col>85</xdr:col>
      <xdr:colOff>127000</xdr:colOff>
      <xdr:row>37</xdr:row>
      <xdr:rowOff>163830</xdr:rowOff>
    </xdr:to>
    <xdr:cxnSp macro="">
      <xdr:nvCxnSpPr>
        <xdr:cNvPr id="376" name="直線コネクタ 375"/>
        <xdr:cNvCxnSpPr/>
      </xdr:nvCxnSpPr>
      <xdr:spPr>
        <a:xfrm flipV="1">
          <a:off x="15481300" y="646557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126365</xdr:rowOff>
    </xdr:from>
    <xdr:to>
      <xdr:col>76</xdr:col>
      <xdr:colOff>165100</xdr:colOff>
      <xdr:row>38</xdr:row>
      <xdr:rowOff>56515</xdr:rowOff>
    </xdr:to>
    <xdr:sp macro="" textlink="">
      <xdr:nvSpPr>
        <xdr:cNvPr id="377" name="楕円 376"/>
        <xdr:cNvSpPr/>
      </xdr:nvSpPr>
      <xdr:spPr>
        <a:xfrm>
          <a:off x="14541500" y="64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163830</xdr:rowOff>
    </xdr:from>
    <xdr:to>
      <xdr:col>81</xdr:col>
      <xdr:colOff>50800</xdr:colOff>
      <xdr:row>38</xdr:row>
      <xdr:rowOff>5715</xdr:rowOff>
    </xdr:to>
    <xdr:cxnSp macro="">
      <xdr:nvCxnSpPr>
        <xdr:cNvPr id="378" name="直線コネクタ 377"/>
        <xdr:cNvCxnSpPr/>
      </xdr:nvCxnSpPr>
      <xdr:spPr>
        <a:xfrm flipV="1">
          <a:off x="14592300" y="650748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78122</xdr:rowOff>
    </xdr:from>
    <xdr:ext cx="405111" cy="259045"/>
    <xdr:sp macro="" textlink="">
      <xdr:nvSpPr>
        <xdr:cNvPr id="379" name="n_1aveValue【認定こども園・幼稚園・保育所】&#10;有形固定資産減価償却率"/>
        <xdr:cNvSpPr txBox="1"/>
      </xdr:nvSpPr>
      <xdr:spPr>
        <a:xfrm>
          <a:off x="152660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165752</xdr:rowOff>
    </xdr:from>
    <xdr:ext cx="405111" cy="259045"/>
    <xdr:sp macro="" textlink="">
      <xdr:nvSpPr>
        <xdr:cNvPr id="380" name="n_2aveValue【認定こども園・幼稚園・保育所】&#10;有形固定資産減価償却率"/>
        <xdr:cNvSpPr txBox="1"/>
      </xdr:nvSpPr>
      <xdr:spPr>
        <a:xfrm>
          <a:off x="14389744" y="668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59707</xdr:rowOff>
    </xdr:from>
    <xdr:ext cx="405111" cy="259045"/>
    <xdr:sp macro="" textlink="">
      <xdr:nvSpPr>
        <xdr:cNvPr id="381" name="n_1mainValue【認定こども園・幼稚園・保育所】&#10;有形固定資産減価償却率"/>
        <xdr:cNvSpPr txBox="1"/>
      </xdr:nvSpPr>
      <xdr:spPr>
        <a:xfrm>
          <a:off x="152660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73042</xdr:rowOff>
    </xdr:from>
    <xdr:ext cx="405111" cy="259045"/>
    <xdr:sp macro="" textlink="">
      <xdr:nvSpPr>
        <xdr:cNvPr id="382" name="n_2mainValue【認定こども園・幼稚園・保育所】&#10;有形固定資産減価償却率"/>
        <xdr:cNvSpPr txBox="1"/>
      </xdr:nvSpPr>
      <xdr:spPr>
        <a:xfrm>
          <a:off x="14389744" y="624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3" name="正方形/長方形 38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4" name="正方形/長方形 38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5" name="正方形/長方形 38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6" name="正方形/長方形 38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7" name="正方形/長方形 38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8" name="正方形/長方形 38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9" name="正方形/長方形 38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0" name="正方形/長方形 38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1" name="テキスト ボックス 39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2" name="直線コネクタ 39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93" name="直線コネクタ 39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94" name="テキスト ボックス 39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5" name="直線コネクタ 39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96" name="テキスト ボックス 39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7" name="直線コネクタ 39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98" name="テキスト ボックス 39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9" name="直線コネクタ 39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00" name="テキスト ボックス 39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1" name="直線コネクタ 40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2" name="テキスト ボックス 40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126492</xdr:rowOff>
    </xdr:from>
    <xdr:to>
      <xdr:col>116</xdr:col>
      <xdr:colOff>62864</xdr:colOff>
      <xdr:row>41</xdr:row>
      <xdr:rowOff>115062</xdr:rowOff>
    </xdr:to>
    <xdr:cxnSp macro="">
      <xdr:nvCxnSpPr>
        <xdr:cNvPr id="404" name="直線コネクタ 403"/>
        <xdr:cNvCxnSpPr/>
      </xdr:nvCxnSpPr>
      <xdr:spPr>
        <a:xfrm flipV="1">
          <a:off x="22160864" y="595579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05"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06" name="直線コネクタ 405"/>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73169</xdr:rowOff>
    </xdr:from>
    <xdr:ext cx="469744" cy="259045"/>
    <xdr:sp macro="" textlink="">
      <xdr:nvSpPr>
        <xdr:cNvPr id="407" name="【認定こども園・幼稚園・保育所】&#10;一人当たり面積最大値テキスト"/>
        <xdr:cNvSpPr txBox="1"/>
      </xdr:nvSpPr>
      <xdr:spPr>
        <a:xfrm>
          <a:off x="22199600" y="573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126492</xdr:rowOff>
    </xdr:from>
    <xdr:to>
      <xdr:col>116</xdr:col>
      <xdr:colOff>152400</xdr:colOff>
      <xdr:row>34</xdr:row>
      <xdr:rowOff>126492</xdr:rowOff>
    </xdr:to>
    <xdr:cxnSp macro="">
      <xdr:nvCxnSpPr>
        <xdr:cNvPr id="408" name="直線コネクタ 407"/>
        <xdr:cNvCxnSpPr/>
      </xdr:nvCxnSpPr>
      <xdr:spPr>
        <a:xfrm>
          <a:off x="22072600" y="595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50563</xdr:rowOff>
    </xdr:from>
    <xdr:ext cx="469744" cy="259045"/>
    <xdr:sp macro="" textlink="">
      <xdr:nvSpPr>
        <xdr:cNvPr id="409" name="【認定こども園・幼稚園・保育所】&#10;一人当たり面積平均値テキスト"/>
        <xdr:cNvSpPr txBox="1"/>
      </xdr:nvSpPr>
      <xdr:spPr>
        <a:xfrm>
          <a:off x="22199600" y="6565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27686</xdr:rowOff>
    </xdr:from>
    <xdr:to>
      <xdr:col>116</xdr:col>
      <xdr:colOff>114300</xdr:colOff>
      <xdr:row>39</xdr:row>
      <xdr:rowOff>129286</xdr:rowOff>
    </xdr:to>
    <xdr:sp macro="" textlink="">
      <xdr:nvSpPr>
        <xdr:cNvPr id="410" name="フローチャート: 判断 409"/>
        <xdr:cNvSpPr/>
      </xdr:nvSpPr>
      <xdr:spPr>
        <a:xfrm>
          <a:off x="221107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11" name="フローチャート: 判断 410"/>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96266</xdr:rowOff>
    </xdr:from>
    <xdr:to>
      <xdr:col>107</xdr:col>
      <xdr:colOff>101600</xdr:colOff>
      <xdr:row>40</xdr:row>
      <xdr:rowOff>26416</xdr:rowOff>
    </xdr:to>
    <xdr:sp macro="" textlink="">
      <xdr:nvSpPr>
        <xdr:cNvPr id="412" name="フローチャート: 判断 411"/>
        <xdr:cNvSpPr/>
      </xdr:nvSpPr>
      <xdr:spPr>
        <a:xfrm>
          <a:off x="20383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3" name="テキスト ボックス 41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4" name="テキスト ボックス 41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5" name="テキスト ボックス 41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6" name="テキスト ボックス 41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7" name="テキスト ボックス 41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116840</xdr:rowOff>
    </xdr:from>
    <xdr:to>
      <xdr:col>116</xdr:col>
      <xdr:colOff>114300</xdr:colOff>
      <xdr:row>41</xdr:row>
      <xdr:rowOff>46990</xdr:rowOff>
    </xdr:to>
    <xdr:sp macro="" textlink="">
      <xdr:nvSpPr>
        <xdr:cNvPr id="418" name="楕円 417"/>
        <xdr:cNvSpPr/>
      </xdr:nvSpPr>
      <xdr:spPr>
        <a:xfrm>
          <a:off x="221107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31767</xdr:rowOff>
    </xdr:from>
    <xdr:ext cx="469744" cy="259045"/>
    <xdr:sp macro="" textlink="">
      <xdr:nvSpPr>
        <xdr:cNvPr id="419" name="【認定こども園・幼稚園・保育所】&#10;一人当たり面積該当値テキスト"/>
        <xdr:cNvSpPr txBox="1"/>
      </xdr:nvSpPr>
      <xdr:spPr>
        <a:xfrm>
          <a:off x="22199600" y="688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112268</xdr:rowOff>
    </xdr:from>
    <xdr:to>
      <xdr:col>112</xdr:col>
      <xdr:colOff>38100</xdr:colOff>
      <xdr:row>41</xdr:row>
      <xdr:rowOff>42418</xdr:rowOff>
    </xdr:to>
    <xdr:sp macro="" textlink="">
      <xdr:nvSpPr>
        <xdr:cNvPr id="420" name="楕円 419"/>
        <xdr:cNvSpPr/>
      </xdr:nvSpPr>
      <xdr:spPr>
        <a:xfrm>
          <a:off x="21272500" y="697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163068</xdr:rowOff>
    </xdr:from>
    <xdr:to>
      <xdr:col>116</xdr:col>
      <xdr:colOff>63500</xdr:colOff>
      <xdr:row>40</xdr:row>
      <xdr:rowOff>167640</xdr:rowOff>
    </xdr:to>
    <xdr:cxnSp macro="">
      <xdr:nvCxnSpPr>
        <xdr:cNvPr id="421" name="直線コネクタ 420"/>
        <xdr:cNvCxnSpPr/>
      </xdr:nvCxnSpPr>
      <xdr:spPr>
        <a:xfrm>
          <a:off x="21323300" y="702106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75692</xdr:rowOff>
    </xdr:from>
    <xdr:to>
      <xdr:col>107</xdr:col>
      <xdr:colOff>101600</xdr:colOff>
      <xdr:row>41</xdr:row>
      <xdr:rowOff>5842</xdr:rowOff>
    </xdr:to>
    <xdr:sp macro="" textlink="">
      <xdr:nvSpPr>
        <xdr:cNvPr id="422" name="楕円 421"/>
        <xdr:cNvSpPr/>
      </xdr:nvSpPr>
      <xdr:spPr>
        <a:xfrm>
          <a:off x="20383500" y="693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126492</xdr:rowOff>
    </xdr:from>
    <xdr:to>
      <xdr:col>111</xdr:col>
      <xdr:colOff>177800</xdr:colOff>
      <xdr:row>40</xdr:row>
      <xdr:rowOff>163068</xdr:rowOff>
    </xdr:to>
    <xdr:cxnSp macro="">
      <xdr:nvCxnSpPr>
        <xdr:cNvPr id="423" name="直線コネクタ 422"/>
        <xdr:cNvCxnSpPr/>
      </xdr:nvCxnSpPr>
      <xdr:spPr>
        <a:xfrm>
          <a:off x="20434300" y="69844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141241</xdr:rowOff>
    </xdr:from>
    <xdr:ext cx="469744" cy="259045"/>
    <xdr:sp macro="" textlink="">
      <xdr:nvSpPr>
        <xdr:cNvPr id="424" name="n_1aveValue【認定こども園・幼稚園・保育所】&#10;一人当たり面積"/>
        <xdr:cNvSpPr txBox="1"/>
      </xdr:nvSpPr>
      <xdr:spPr>
        <a:xfrm>
          <a:off x="210757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42943</xdr:rowOff>
    </xdr:from>
    <xdr:ext cx="469744" cy="259045"/>
    <xdr:sp macro="" textlink="">
      <xdr:nvSpPr>
        <xdr:cNvPr id="425" name="n_2aveValue【認定こども園・幼稚園・保育所】&#10;一人当たり面積"/>
        <xdr:cNvSpPr txBox="1"/>
      </xdr:nvSpPr>
      <xdr:spPr>
        <a:xfrm>
          <a:off x="201994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33545</xdr:rowOff>
    </xdr:from>
    <xdr:ext cx="469744" cy="259045"/>
    <xdr:sp macro="" textlink="">
      <xdr:nvSpPr>
        <xdr:cNvPr id="426" name="n_1mainValue【認定こども園・幼稚園・保育所】&#10;一人当たり面積"/>
        <xdr:cNvSpPr txBox="1"/>
      </xdr:nvSpPr>
      <xdr:spPr>
        <a:xfrm>
          <a:off x="21075727" y="706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168419</xdr:rowOff>
    </xdr:from>
    <xdr:ext cx="469744" cy="259045"/>
    <xdr:sp macro="" textlink="">
      <xdr:nvSpPr>
        <xdr:cNvPr id="427" name="n_2mainValue【認定こども園・幼稚園・保育所】&#10;一人当たり面積"/>
        <xdr:cNvSpPr txBox="1"/>
      </xdr:nvSpPr>
      <xdr:spPr>
        <a:xfrm>
          <a:off x="20199427" y="702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8" name="正方形/長方形 42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9" name="正方形/長方形 42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0" name="正方形/長方形 42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1" name="正方形/長方形 43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2" name="正方形/長方形 43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3" name="正方形/長方形 43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4" name="正方形/長方形 43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5" name="正方形/長方形 43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6" name="テキスト ボックス 43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7" name="直線コネクタ 43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38" name="テキスト ボックス 437"/>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9" name="直線コネクタ 43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0" name="テキスト ボックス 43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1" name="直線コネクタ 44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2" name="テキスト ボックス 44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3" name="直線コネクタ 44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4" name="テキスト ボックス 44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5" name="直線コネクタ 44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6" name="テキスト ボックス 44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7" name="直線コネクタ 44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48" name="テキスト ボックス 447"/>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9" name="直線コネクタ 44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0" name="テキスト ボックス 44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112395</xdr:rowOff>
    </xdr:from>
    <xdr:to>
      <xdr:col>85</xdr:col>
      <xdr:colOff>126364</xdr:colOff>
      <xdr:row>62</xdr:row>
      <xdr:rowOff>152400</xdr:rowOff>
    </xdr:to>
    <xdr:cxnSp macro="">
      <xdr:nvCxnSpPr>
        <xdr:cNvPr id="452" name="直線コネクタ 451"/>
        <xdr:cNvCxnSpPr/>
      </xdr:nvCxnSpPr>
      <xdr:spPr>
        <a:xfrm flipV="1">
          <a:off x="16318864" y="9713595"/>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156227</xdr:rowOff>
    </xdr:from>
    <xdr:ext cx="405111" cy="259045"/>
    <xdr:sp macro="" textlink="">
      <xdr:nvSpPr>
        <xdr:cNvPr id="453" name="【学校施設】&#10;有形固定資産減価償却率最小値テキスト"/>
        <xdr:cNvSpPr txBox="1"/>
      </xdr:nvSpPr>
      <xdr:spPr>
        <a:xfrm>
          <a:off x="163576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152400</xdr:rowOff>
    </xdr:from>
    <xdr:to>
      <xdr:col>86</xdr:col>
      <xdr:colOff>25400</xdr:colOff>
      <xdr:row>62</xdr:row>
      <xdr:rowOff>152400</xdr:rowOff>
    </xdr:to>
    <xdr:cxnSp macro="">
      <xdr:nvCxnSpPr>
        <xdr:cNvPr id="454" name="直線コネクタ 453"/>
        <xdr:cNvCxnSpPr/>
      </xdr:nvCxnSpPr>
      <xdr:spPr>
        <a:xfrm>
          <a:off x="16230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59072</xdr:rowOff>
    </xdr:from>
    <xdr:ext cx="405111" cy="259045"/>
    <xdr:sp macro="" textlink="">
      <xdr:nvSpPr>
        <xdr:cNvPr id="455" name="【学校施設】&#10;有形固定資産減価償却率最大値テキスト"/>
        <xdr:cNvSpPr txBox="1"/>
      </xdr:nvSpPr>
      <xdr:spPr>
        <a:xfrm>
          <a:off x="16357600" y="948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112395</xdr:rowOff>
    </xdr:from>
    <xdr:to>
      <xdr:col>86</xdr:col>
      <xdr:colOff>25400</xdr:colOff>
      <xdr:row>56</xdr:row>
      <xdr:rowOff>112395</xdr:rowOff>
    </xdr:to>
    <xdr:cxnSp macro="">
      <xdr:nvCxnSpPr>
        <xdr:cNvPr id="456" name="直線コネクタ 455"/>
        <xdr:cNvCxnSpPr/>
      </xdr:nvCxnSpPr>
      <xdr:spPr>
        <a:xfrm>
          <a:off x="16230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53992</xdr:rowOff>
    </xdr:from>
    <xdr:ext cx="405111" cy="259045"/>
    <xdr:sp macro="" textlink="">
      <xdr:nvSpPr>
        <xdr:cNvPr id="457" name="【学校施設】&#10;有形固定資産減価償却率平均値テキスト"/>
        <xdr:cNvSpPr txBox="1"/>
      </xdr:nvSpPr>
      <xdr:spPr>
        <a:xfrm>
          <a:off x="16357600" y="9998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31115</xdr:rowOff>
    </xdr:from>
    <xdr:to>
      <xdr:col>85</xdr:col>
      <xdr:colOff>177800</xdr:colOff>
      <xdr:row>59</xdr:row>
      <xdr:rowOff>132715</xdr:rowOff>
    </xdr:to>
    <xdr:sp macro="" textlink="">
      <xdr:nvSpPr>
        <xdr:cNvPr id="458" name="フローチャート: 判断 457"/>
        <xdr:cNvSpPr/>
      </xdr:nvSpPr>
      <xdr:spPr>
        <a:xfrm>
          <a:off x="16268700" y="1014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459" name="フローチャート: 判断 458"/>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71120</xdr:rowOff>
    </xdr:from>
    <xdr:to>
      <xdr:col>76</xdr:col>
      <xdr:colOff>165100</xdr:colOff>
      <xdr:row>60</xdr:row>
      <xdr:rowOff>1270</xdr:rowOff>
    </xdr:to>
    <xdr:sp macro="" textlink="">
      <xdr:nvSpPr>
        <xdr:cNvPr id="460" name="フローチャート: 判断 459"/>
        <xdr:cNvSpPr/>
      </xdr:nvSpPr>
      <xdr:spPr>
        <a:xfrm>
          <a:off x="14541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1" name="テキスト ボックス 46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2" name="テキスト ボックス 46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3" name="テキスト ボックス 46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4" name="テキスト ボックス 46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5" name="テキスト ボックス 46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122555</xdr:rowOff>
    </xdr:from>
    <xdr:to>
      <xdr:col>85</xdr:col>
      <xdr:colOff>177800</xdr:colOff>
      <xdr:row>61</xdr:row>
      <xdr:rowOff>52705</xdr:rowOff>
    </xdr:to>
    <xdr:sp macro="" textlink="">
      <xdr:nvSpPr>
        <xdr:cNvPr id="466" name="楕円 465"/>
        <xdr:cNvSpPr/>
      </xdr:nvSpPr>
      <xdr:spPr>
        <a:xfrm>
          <a:off x="16268700" y="104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100982</xdr:rowOff>
    </xdr:from>
    <xdr:ext cx="405111" cy="259045"/>
    <xdr:sp macro="" textlink="">
      <xdr:nvSpPr>
        <xdr:cNvPr id="467" name="【学校施設】&#10;有形固定資産減価償却率該当値テキスト"/>
        <xdr:cNvSpPr txBox="1"/>
      </xdr:nvSpPr>
      <xdr:spPr>
        <a:xfrm>
          <a:off x="16357600"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103505</xdr:rowOff>
    </xdr:from>
    <xdr:to>
      <xdr:col>81</xdr:col>
      <xdr:colOff>101600</xdr:colOff>
      <xdr:row>61</xdr:row>
      <xdr:rowOff>33655</xdr:rowOff>
    </xdr:to>
    <xdr:sp macro="" textlink="">
      <xdr:nvSpPr>
        <xdr:cNvPr id="468" name="楕円 467"/>
        <xdr:cNvSpPr/>
      </xdr:nvSpPr>
      <xdr:spPr>
        <a:xfrm>
          <a:off x="15430500" y="103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154305</xdr:rowOff>
    </xdr:from>
    <xdr:to>
      <xdr:col>85</xdr:col>
      <xdr:colOff>127000</xdr:colOff>
      <xdr:row>61</xdr:row>
      <xdr:rowOff>1905</xdr:rowOff>
    </xdr:to>
    <xdr:cxnSp macro="">
      <xdr:nvCxnSpPr>
        <xdr:cNvPr id="469" name="直線コネクタ 468"/>
        <xdr:cNvCxnSpPr/>
      </xdr:nvCxnSpPr>
      <xdr:spPr>
        <a:xfrm>
          <a:off x="15481300" y="1044130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73025</xdr:rowOff>
    </xdr:from>
    <xdr:to>
      <xdr:col>76</xdr:col>
      <xdr:colOff>165100</xdr:colOff>
      <xdr:row>61</xdr:row>
      <xdr:rowOff>3175</xdr:rowOff>
    </xdr:to>
    <xdr:sp macro="" textlink="">
      <xdr:nvSpPr>
        <xdr:cNvPr id="470" name="楕円 469"/>
        <xdr:cNvSpPr/>
      </xdr:nvSpPr>
      <xdr:spPr>
        <a:xfrm>
          <a:off x="14541500" y="1036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123825</xdr:rowOff>
    </xdr:from>
    <xdr:to>
      <xdr:col>81</xdr:col>
      <xdr:colOff>50800</xdr:colOff>
      <xdr:row>60</xdr:row>
      <xdr:rowOff>154305</xdr:rowOff>
    </xdr:to>
    <xdr:cxnSp macro="">
      <xdr:nvCxnSpPr>
        <xdr:cNvPr id="471" name="直線コネクタ 470"/>
        <xdr:cNvCxnSpPr/>
      </xdr:nvCxnSpPr>
      <xdr:spPr>
        <a:xfrm>
          <a:off x="14592300" y="1041082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170197</xdr:rowOff>
    </xdr:from>
    <xdr:ext cx="405111" cy="259045"/>
    <xdr:sp macro="" textlink="">
      <xdr:nvSpPr>
        <xdr:cNvPr id="472" name="n_1aveValue【学校施設】&#10;有形固定資産減価償却率"/>
        <xdr:cNvSpPr txBox="1"/>
      </xdr:nvSpPr>
      <xdr:spPr>
        <a:xfrm>
          <a:off x="15266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17797</xdr:rowOff>
    </xdr:from>
    <xdr:ext cx="405111" cy="259045"/>
    <xdr:sp macro="" textlink="">
      <xdr:nvSpPr>
        <xdr:cNvPr id="473" name="n_2aveValue【学校施設】&#10;有形固定資産減価償却率"/>
        <xdr:cNvSpPr txBox="1"/>
      </xdr:nvSpPr>
      <xdr:spPr>
        <a:xfrm>
          <a:off x="143897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24782</xdr:rowOff>
    </xdr:from>
    <xdr:ext cx="405111" cy="259045"/>
    <xdr:sp macro="" textlink="">
      <xdr:nvSpPr>
        <xdr:cNvPr id="474" name="n_1mainValue【学校施設】&#10;有形固定資産減価償却率"/>
        <xdr:cNvSpPr txBox="1"/>
      </xdr:nvSpPr>
      <xdr:spPr>
        <a:xfrm>
          <a:off x="15266044" y="1048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165752</xdr:rowOff>
    </xdr:from>
    <xdr:ext cx="405111" cy="259045"/>
    <xdr:sp macro="" textlink="">
      <xdr:nvSpPr>
        <xdr:cNvPr id="475" name="n_2mainValue【学校施設】&#10;有形固定資産減価償却率"/>
        <xdr:cNvSpPr txBox="1"/>
      </xdr:nvSpPr>
      <xdr:spPr>
        <a:xfrm>
          <a:off x="14389744" y="1045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6" name="正方形/長方形 47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7" name="正方形/長方形 47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8" name="正方形/長方形 47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9" name="正方形/長方形 47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0" name="正方形/長方形 47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1" name="正方形/長方形 48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2" name="正方形/長方形 48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3" name="正方形/長方形 48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4" name="テキスト ボックス 48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5" name="直線コネクタ 48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86" name="直線コネクタ 48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7" name="テキスト ボックス 48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8" name="直線コネクタ 48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9" name="テキスト ボックス 48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90" name="直線コネクタ 48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1" name="テキスト ボックス 49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2" name="直線コネクタ 49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3" name="テキスト ボックス 49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4" name="直線コネクタ 49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5" name="テキスト ボックス 49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58</xdr:row>
      <xdr:rowOff>87782</xdr:rowOff>
    </xdr:from>
    <xdr:to>
      <xdr:col>116</xdr:col>
      <xdr:colOff>62864</xdr:colOff>
      <xdr:row>62</xdr:row>
      <xdr:rowOff>141732</xdr:rowOff>
    </xdr:to>
    <xdr:cxnSp macro="">
      <xdr:nvCxnSpPr>
        <xdr:cNvPr id="497" name="直線コネクタ 496"/>
        <xdr:cNvCxnSpPr/>
      </xdr:nvCxnSpPr>
      <xdr:spPr>
        <a:xfrm flipV="1">
          <a:off x="22160864" y="10031882"/>
          <a:ext cx="0" cy="739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145559</xdr:rowOff>
    </xdr:from>
    <xdr:ext cx="469744" cy="259045"/>
    <xdr:sp macro="" textlink="">
      <xdr:nvSpPr>
        <xdr:cNvPr id="498" name="【学校施設】&#10;一人当たり面積最小値テキスト"/>
        <xdr:cNvSpPr txBox="1"/>
      </xdr:nvSpPr>
      <xdr:spPr>
        <a:xfrm>
          <a:off x="22199600" y="10775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141732</xdr:rowOff>
    </xdr:from>
    <xdr:to>
      <xdr:col>116</xdr:col>
      <xdr:colOff>152400</xdr:colOff>
      <xdr:row>62</xdr:row>
      <xdr:rowOff>141732</xdr:rowOff>
    </xdr:to>
    <xdr:cxnSp macro="">
      <xdr:nvCxnSpPr>
        <xdr:cNvPr id="499" name="直線コネクタ 498"/>
        <xdr:cNvCxnSpPr/>
      </xdr:nvCxnSpPr>
      <xdr:spPr>
        <a:xfrm>
          <a:off x="22072600" y="1077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57</xdr:row>
      <xdr:rowOff>34459</xdr:rowOff>
    </xdr:from>
    <xdr:ext cx="469744" cy="259045"/>
    <xdr:sp macro="" textlink="">
      <xdr:nvSpPr>
        <xdr:cNvPr id="500" name="【学校施設】&#10;一人当たり面積最大値テキスト"/>
        <xdr:cNvSpPr txBox="1"/>
      </xdr:nvSpPr>
      <xdr:spPr>
        <a:xfrm>
          <a:off x="22199600" y="9807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87782</xdr:rowOff>
    </xdr:from>
    <xdr:to>
      <xdr:col>116</xdr:col>
      <xdr:colOff>152400</xdr:colOff>
      <xdr:row>58</xdr:row>
      <xdr:rowOff>87782</xdr:rowOff>
    </xdr:to>
    <xdr:cxnSp macro="">
      <xdr:nvCxnSpPr>
        <xdr:cNvPr id="501" name="直線コネクタ 500"/>
        <xdr:cNvCxnSpPr/>
      </xdr:nvCxnSpPr>
      <xdr:spPr>
        <a:xfrm>
          <a:off x="22072600" y="1003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164101</xdr:rowOff>
    </xdr:from>
    <xdr:ext cx="469744" cy="259045"/>
    <xdr:sp macro="" textlink="">
      <xdr:nvSpPr>
        <xdr:cNvPr id="502" name="【学校施設】&#10;一人当たり面積平均値テキスト"/>
        <xdr:cNvSpPr txBox="1"/>
      </xdr:nvSpPr>
      <xdr:spPr>
        <a:xfrm>
          <a:off x="22199600" y="10451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141224</xdr:rowOff>
    </xdr:from>
    <xdr:to>
      <xdr:col>116</xdr:col>
      <xdr:colOff>114300</xdr:colOff>
      <xdr:row>62</xdr:row>
      <xdr:rowOff>71374</xdr:rowOff>
    </xdr:to>
    <xdr:sp macro="" textlink="">
      <xdr:nvSpPr>
        <xdr:cNvPr id="503" name="フローチャート: 判断 502"/>
        <xdr:cNvSpPr/>
      </xdr:nvSpPr>
      <xdr:spPr>
        <a:xfrm>
          <a:off x="22110700" y="1059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131166</xdr:rowOff>
    </xdr:from>
    <xdr:to>
      <xdr:col>112</xdr:col>
      <xdr:colOff>38100</xdr:colOff>
      <xdr:row>62</xdr:row>
      <xdr:rowOff>61316</xdr:rowOff>
    </xdr:to>
    <xdr:sp macro="" textlink="">
      <xdr:nvSpPr>
        <xdr:cNvPr id="504" name="フローチャート: 判断 503"/>
        <xdr:cNvSpPr/>
      </xdr:nvSpPr>
      <xdr:spPr>
        <a:xfrm>
          <a:off x="21272500" y="10589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99619</xdr:rowOff>
    </xdr:from>
    <xdr:to>
      <xdr:col>107</xdr:col>
      <xdr:colOff>101600</xdr:colOff>
      <xdr:row>62</xdr:row>
      <xdr:rowOff>29769</xdr:rowOff>
    </xdr:to>
    <xdr:sp macro="" textlink="">
      <xdr:nvSpPr>
        <xdr:cNvPr id="505" name="フローチャート: 判断 504"/>
        <xdr:cNvSpPr/>
      </xdr:nvSpPr>
      <xdr:spPr>
        <a:xfrm>
          <a:off x="20383500" y="1055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6" name="テキスト ボックス 50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7" name="テキスト ボックス 50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8" name="テキスト ボックス 50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9" name="テキスト ボックス 50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0" name="テキスト ボックス 50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31267</xdr:rowOff>
    </xdr:from>
    <xdr:to>
      <xdr:col>116</xdr:col>
      <xdr:colOff>114300</xdr:colOff>
      <xdr:row>62</xdr:row>
      <xdr:rowOff>132867</xdr:rowOff>
    </xdr:to>
    <xdr:sp macro="" textlink="">
      <xdr:nvSpPr>
        <xdr:cNvPr id="511" name="楕円 510"/>
        <xdr:cNvSpPr/>
      </xdr:nvSpPr>
      <xdr:spPr>
        <a:xfrm>
          <a:off x="22110700" y="1066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119651</xdr:rowOff>
    </xdr:from>
    <xdr:ext cx="469744" cy="259045"/>
    <xdr:sp macro="" textlink="">
      <xdr:nvSpPr>
        <xdr:cNvPr id="512" name="【学校施設】&#10;一人当たり面積該当値テキスト"/>
        <xdr:cNvSpPr txBox="1"/>
      </xdr:nvSpPr>
      <xdr:spPr>
        <a:xfrm>
          <a:off x="22199600" y="1057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30125</xdr:rowOff>
    </xdr:from>
    <xdr:to>
      <xdr:col>112</xdr:col>
      <xdr:colOff>38100</xdr:colOff>
      <xdr:row>62</xdr:row>
      <xdr:rowOff>131725</xdr:rowOff>
    </xdr:to>
    <xdr:sp macro="" textlink="">
      <xdr:nvSpPr>
        <xdr:cNvPr id="513" name="楕円 512"/>
        <xdr:cNvSpPr/>
      </xdr:nvSpPr>
      <xdr:spPr>
        <a:xfrm>
          <a:off x="21272500" y="1066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80925</xdr:rowOff>
    </xdr:from>
    <xdr:to>
      <xdr:col>116</xdr:col>
      <xdr:colOff>63500</xdr:colOff>
      <xdr:row>62</xdr:row>
      <xdr:rowOff>82067</xdr:rowOff>
    </xdr:to>
    <xdr:cxnSp macro="">
      <xdr:nvCxnSpPr>
        <xdr:cNvPr id="514" name="直線コネクタ 513"/>
        <xdr:cNvCxnSpPr/>
      </xdr:nvCxnSpPr>
      <xdr:spPr>
        <a:xfrm>
          <a:off x="21323300" y="10710825"/>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169342</xdr:rowOff>
    </xdr:from>
    <xdr:to>
      <xdr:col>107</xdr:col>
      <xdr:colOff>101600</xdr:colOff>
      <xdr:row>55</xdr:row>
      <xdr:rowOff>99492</xdr:rowOff>
    </xdr:to>
    <xdr:sp macro="" textlink="">
      <xdr:nvSpPr>
        <xdr:cNvPr id="515" name="楕円 514"/>
        <xdr:cNvSpPr/>
      </xdr:nvSpPr>
      <xdr:spPr>
        <a:xfrm>
          <a:off x="20383500" y="942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48692</xdr:rowOff>
    </xdr:from>
    <xdr:to>
      <xdr:col>111</xdr:col>
      <xdr:colOff>177800</xdr:colOff>
      <xdr:row>62</xdr:row>
      <xdr:rowOff>80925</xdr:rowOff>
    </xdr:to>
    <xdr:cxnSp macro="">
      <xdr:nvCxnSpPr>
        <xdr:cNvPr id="516" name="直線コネクタ 515"/>
        <xdr:cNvCxnSpPr/>
      </xdr:nvCxnSpPr>
      <xdr:spPr>
        <a:xfrm>
          <a:off x="20434300" y="9478442"/>
          <a:ext cx="889000" cy="123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77843</xdr:rowOff>
    </xdr:from>
    <xdr:ext cx="469744" cy="259045"/>
    <xdr:sp macro="" textlink="">
      <xdr:nvSpPr>
        <xdr:cNvPr id="517" name="n_1aveValue【学校施設】&#10;一人当たり面積"/>
        <xdr:cNvSpPr txBox="1"/>
      </xdr:nvSpPr>
      <xdr:spPr>
        <a:xfrm>
          <a:off x="21075727" y="10364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20896</xdr:rowOff>
    </xdr:from>
    <xdr:ext cx="469744" cy="259045"/>
    <xdr:sp macro="" textlink="">
      <xdr:nvSpPr>
        <xdr:cNvPr id="518" name="n_2aveValue【学校施設】&#10;一人当たり面積"/>
        <xdr:cNvSpPr txBox="1"/>
      </xdr:nvSpPr>
      <xdr:spPr>
        <a:xfrm>
          <a:off x="20199427" y="10650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122852</xdr:rowOff>
    </xdr:from>
    <xdr:ext cx="469744" cy="259045"/>
    <xdr:sp macro="" textlink="">
      <xdr:nvSpPr>
        <xdr:cNvPr id="519" name="n_1mainValue【学校施設】&#10;一人当たり面積"/>
        <xdr:cNvSpPr txBox="1"/>
      </xdr:nvSpPr>
      <xdr:spPr>
        <a:xfrm>
          <a:off x="21075727" y="10752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53</xdr:row>
      <xdr:rowOff>116019</xdr:rowOff>
    </xdr:from>
    <xdr:ext cx="469744" cy="259045"/>
    <xdr:sp macro="" textlink="">
      <xdr:nvSpPr>
        <xdr:cNvPr id="520" name="n_2mainValue【学校施設】&#10;一人当たり面積"/>
        <xdr:cNvSpPr txBox="1"/>
      </xdr:nvSpPr>
      <xdr:spPr>
        <a:xfrm>
          <a:off x="20199427" y="9202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1" name="正方形/長方形 5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2" name="正方形/長方形 5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3" name="正方形/長方形 5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4" name="正方形/長方形 5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5" name="正方形/長方形 5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6" name="正方形/長方形 5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7" name="正方形/長方形 5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8" name="正方形/長方形 5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9" name="テキスト ボックス 5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0" name="直線コネクタ 5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31" name="テキスト ボックス 530"/>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2" name="直線コネクタ 53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33" name="テキスト ボックス 532"/>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4" name="直線コネクタ 53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5" name="テキスト ボックス 53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6" name="直線コネクタ 53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7" name="テキスト ボックス 53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8" name="直線コネクタ 53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39" name="テキスト ボックス 53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0" name="直線コネクタ 53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41" name="テキスト ボックス 540"/>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2" name="直線コネクタ 5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3" name="テキスト ボックス 54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102870</xdr:rowOff>
    </xdr:to>
    <xdr:cxnSp macro="">
      <xdr:nvCxnSpPr>
        <xdr:cNvPr id="545" name="直線コネクタ 544"/>
        <xdr:cNvCxnSpPr/>
      </xdr:nvCxnSpPr>
      <xdr:spPr>
        <a:xfrm flipV="1">
          <a:off x="16318864"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106697</xdr:rowOff>
    </xdr:from>
    <xdr:ext cx="405111" cy="259045"/>
    <xdr:sp macro="" textlink="">
      <xdr:nvSpPr>
        <xdr:cNvPr id="546" name="【児童館】&#10;有形固定資産減価償却率最小値テキスト"/>
        <xdr:cNvSpPr txBox="1"/>
      </xdr:nvSpPr>
      <xdr:spPr>
        <a:xfrm>
          <a:off x="16357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102870</xdr:rowOff>
    </xdr:from>
    <xdr:to>
      <xdr:col>86</xdr:col>
      <xdr:colOff>25400</xdr:colOff>
      <xdr:row>86</xdr:row>
      <xdr:rowOff>102870</xdr:rowOff>
    </xdr:to>
    <xdr:cxnSp macro="">
      <xdr:nvCxnSpPr>
        <xdr:cNvPr id="547" name="直線コネクタ 546"/>
        <xdr:cNvCxnSpPr/>
      </xdr:nvCxnSpPr>
      <xdr:spPr>
        <a:xfrm>
          <a:off x="16230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48"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49" name="直線コネクタ 548"/>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78757</xdr:rowOff>
    </xdr:from>
    <xdr:ext cx="405111" cy="259045"/>
    <xdr:sp macro="" textlink="">
      <xdr:nvSpPr>
        <xdr:cNvPr id="550" name="【児童館】&#10;有形固定資産減価償却率平均値テキスト"/>
        <xdr:cNvSpPr txBox="1"/>
      </xdr:nvSpPr>
      <xdr:spPr>
        <a:xfrm>
          <a:off x="16357600" y="1396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551" name="フローチャート: 判断 550"/>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99695</xdr:rowOff>
    </xdr:from>
    <xdr:to>
      <xdr:col>81</xdr:col>
      <xdr:colOff>101600</xdr:colOff>
      <xdr:row>83</xdr:row>
      <xdr:rowOff>29845</xdr:rowOff>
    </xdr:to>
    <xdr:sp macro="" textlink="">
      <xdr:nvSpPr>
        <xdr:cNvPr id="552" name="フローチャート: 判断 551"/>
        <xdr:cNvSpPr/>
      </xdr:nvSpPr>
      <xdr:spPr>
        <a:xfrm>
          <a:off x="154305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105411</xdr:rowOff>
    </xdr:from>
    <xdr:to>
      <xdr:col>76</xdr:col>
      <xdr:colOff>165100</xdr:colOff>
      <xdr:row>84</xdr:row>
      <xdr:rowOff>35561</xdr:rowOff>
    </xdr:to>
    <xdr:sp macro="" textlink="">
      <xdr:nvSpPr>
        <xdr:cNvPr id="553" name="フローチャート: 判断 552"/>
        <xdr:cNvSpPr/>
      </xdr:nvSpPr>
      <xdr:spPr>
        <a:xfrm>
          <a:off x="14541500" y="1433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4" name="テキスト ボックス 5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5" name="テキスト ボックス 5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6" name="テキスト ボックス 5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7" name="テキスト ボックス 5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8" name="テキスト ボックス 5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10161</xdr:rowOff>
    </xdr:from>
    <xdr:to>
      <xdr:col>85</xdr:col>
      <xdr:colOff>177800</xdr:colOff>
      <xdr:row>85</xdr:row>
      <xdr:rowOff>111761</xdr:rowOff>
    </xdr:to>
    <xdr:sp macro="" textlink="">
      <xdr:nvSpPr>
        <xdr:cNvPr id="559" name="楕円 558"/>
        <xdr:cNvSpPr/>
      </xdr:nvSpPr>
      <xdr:spPr>
        <a:xfrm>
          <a:off x="162687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160038</xdr:rowOff>
    </xdr:from>
    <xdr:ext cx="405111" cy="259045"/>
    <xdr:sp macro="" textlink="">
      <xdr:nvSpPr>
        <xdr:cNvPr id="560" name="【児童館】&#10;有形固定資産減価償却率該当値テキスト"/>
        <xdr:cNvSpPr txBox="1"/>
      </xdr:nvSpPr>
      <xdr:spPr>
        <a:xfrm>
          <a:off x="16357600" y="1456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48261</xdr:rowOff>
    </xdr:from>
    <xdr:to>
      <xdr:col>81</xdr:col>
      <xdr:colOff>101600</xdr:colOff>
      <xdr:row>85</xdr:row>
      <xdr:rowOff>149861</xdr:rowOff>
    </xdr:to>
    <xdr:sp macro="" textlink="">
      <xdr:nvSpPr>
        <xdr:cNvPr id="561" name="楕円 560"/>
        <xdr:cNvSpPr/>
      </xdr:nvSpPr>
      <xdr:spPr>
        <a:xfrm>
          <a:off x="15430500" y="1462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60961</xdr:rowOff>
    </xdr:from>
    <xdr:to>
      <xdr:col>85</xdr:col>
      <xdr:colOff>127000</xdr:colOff>
      <xdr:row>85</xdr:row>
      <xdr:rowOff>99061</xdr:rowOff>
    </xdr:to>
    <xdr:cxnSp macro="">
      <xdr:nvCxnSpPr>
        <xdr:cNvPr id="562" name="直線コネクタ 561"/>
        <xdr:cNvCxnSpPr/>
      </xdr:nvCxnSpPr>
      <xdr:spPr>
        <a:xfrm flipV="1">
          <a:off x="15481300" y="1463421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53975</xdr:rowOff>
    </xdr:from>
    <xdr:to>
      <xdr:col>76</xdr:col>
      <xdr:colOff>165100</xdr:colOff>
      <xdr:row>85</xdr:row>
      <xdr:rowOff>155575</xdr:rowOff>
    </xdr:to>
    <xdr:sp macro="" textlink="">
      <xdr:nvSpPr>
        <xdr:cNvPr id="563" name="楕円 562"/>
        <xdr:cNvSpPr/>
      </xdr:nvSpPr>
      <xdr:spPr>
        <a:xfrm>
          <a:off x="14541500" y="1462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99061</xdr:rowOff>
    </xdr:from>
    <xdr:to>
      <xdr:col>81</xdr:col>
      <xdr:colOff>50800</xdr:colOff>
      <xdr:row>85</xdr:row>
      <xdr:rowOff>104775</xdr:rowOff>
    </xdr:to>
    <xdr:cxnSp macro="">
      <xdr:nvCxnSpPr>
        <xdr:cNvPr id="564" name="直線コネクタ 563"/>
        <xdr:cNvCxnSpPr/>
      </xdr:nvCxnSpPr>
      <xdr:spPr>
        <a:xfrm flipV="1">
          <a:off x="14592300" y="1467231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46372</xdr:rowOff>
    </xdr:from>
    <xdr:ext cx="405111" cy="259045"/>
    <xdr:sp macro="" textlink="">
      <xdr:nvSpPr>
        <xdr:cNvPr id="565" name="n_1aveValue【児童館】&#10;有形固定資産減価償却率"/>
        <xdr:cNvSpPr txBox="1"/>
      </xdr:nvSpPr>
      <xdr:spPr>
        <a:xfrm>
          <a:off x="15266044" y="1393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52088</xdr:rowOff>
    </xdr:from>
    <xdr:ext cx="405111" cy="259045"/>
    <xdr:sp macro="" textlink="">
      <xdr:nvSpPr>
        <xdr:cNvPr id="566" name="n_2aveValue【児童館】&#10;有形固定資産減価償却率"/>
        <xdr:cNvSpPr txBox="1"/>
      </xdr:nvSpPr>
      <xdr:spPr>
        <a:xfrm>
          <a:off x="14389744" y="14110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140988</xdr:rowOff>
    </xdr:from>
    <xdr:ext cx="405111" cy="259045"/>
    <xdr:sp macro="" textlink="">
      <xdr:nvSpPr>
        <xdr:cNvPr id="567" name="n_1mainValue【児童館】&#10;有形固定資産減価償却率"/>
        <xdr:cNvSpPr txBox="1"/>
      </xdr:nvSpPr>
      <xdr:spPr>
        <a:xfrm>
          <a:off x="15266044" y="1471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146702</xdr:rowOff>
    </xdr:from>
    <xdr:ext cx="405111" cy="259045"/>
    <xdr:sp macro="" textlink="">
      <xdr:nvSpPr>
        <xdr:cNvPr id="568" name="n_2mainValue【児童館】&#10;有形固定資産減価償却率"/>
        <xdr:cNvSpPr txBox="1"/>
      </xdr:nvSpPr>
      <xdr:spPr>
        <a:xfrm>
          <a:off x="14389744" y="1471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9" name="正方形/長方形 56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0" name="正方形/長方形 56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1" name="正方形/長方形 57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2" name="正方形/長方形 57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3" name="正方形/長方形 57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4" name="正方形/長方形 57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5" name="正方形/長方形 57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6" name="正方形/長方形 57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7" name="テキスト ボックス 57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8" name="直線コネクタ 57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79" name="直線コネクタ 57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80" name="テキスト ボックス 57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81" name="直線コネクタ 58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82" name="テキスト ボックス 58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83" name="直線コネクタ 58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84" name="テキスト ボックス 58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85" name="直線コネクタ 58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86" name="テキスト ボックス 58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87" name="直線コネクタ 58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88" name="テキスト ボックス 58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89" name="直線コネクタ 58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90" name="テキスト ボックス 58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1" name="直線コネクタ 59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2" name="テキスト ボックス 59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87086</xdr:rowOff>
    </xdr:from>
    <xdr:to>
      <xdr:col>116</xdr:col>
      <xdr:colOff>62864</xdr:colOff>
      <xdr:row>86</xdr:row>
      <xdr:rowOff>87086</xdr:rowOff>
    </xdr:to>
    <xdr:cxnSp macro="">
      <xdr:nvCxnSpPr>
        <xdr:cNvPr id="594" name="直線コネクタ 593"/>
        <xdr:cNvCxnSpPr/>
      </xdr:nvCxnSpPr>
      <xdr:spPr>
        <a:xfrm flipV="1">
          <a:off x="22160864" y="13460186"/>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90913</xdr:rowOff>
    </xdr:from>
    <xdr:ext cx="469744" cy="259045"/>
    <xdr:sp macro="" textlink="">
      <xdr:nvSpPr>
        <xdr:cNvPr id="595" name="【児童館】&#10;一人当たり面積最小値テキスト"/>
        <xdr:cNvSpPr txBox="1"/>
      </xdr:nvSpPr>
      <xdr:spPr>
        <a:xfrm>
          <a:off x="221996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87086</xdr:rowOff>
    </xdr:from>
    <xdr:to>
      <xdr:col>116</xdr:col>
      <xdr:colOff>152400</xdr:colOff>
      <xdr:row>86</xdr:row>
      <xdr:rowOff>87086</xdr:rowOff>
    </xdr:to>
    <xdr:cxnSp macro="">
      <xdr:nvCxnSpPr>
        <xdr:cNvPr id="596" name="直線コネクタ 595"/>
        <xdr:cNvCxnSpPr/>
      </xdr:nvCxnSpPr>
      <xdr:spPr>
        <a:xfrm>
          <a:off x="22072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33763</xdr:rowOff>
    </xdr:from>
    <xdr:ext cx="469744" cy="259045"/>
    <xdr:sp macro="" textlink="">
      <xdr:nvSpPr>
        <xdr:cNvPr id="597" name="【児童館】&#10;一人当たり面積最大値テキスト"/>
        <xdr:cNvSpPr txBox="1"/>
      </xdr:nvSpPr>
      <xdr:spPr>
        <a:xfrm>
          <a:off x="221996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87086</xdr:rowOff>
    </xdr:from>
    <xdr:to>
      <xdr:col>116</xdr:col>
      <xdr:colOff>152400</xdr:colOff>
      <xdr:row>78</xdr:row>
      <xdr:rowOff>87086</xdr:rowOff>
    </xdr:to>
    <xdr:cxnSp macro="">
      <xdr:nvCxnSpPr>
        <xdr:cNvPr id="598" name="直線コネクタ 597"/>
        <xdr:cNvCxnSpPr/>
      </xdr:nvCxnSpPr>
      <xdr:spPr>
        <a:xfrm>
          <a:off x="22072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14713</xdr:rowOff>
    </xdr:from>
    <xdr:ext cx="469744" cy="259045"/>
    <xdr:sp macro="" textlink="">
      <xdr:nvSpPr>
        <xdr:cNvPr id="599" name="【児童館】&#10;一人当たり面積平均値テキスト"/>
        <xdr:cNvSpPr txBox="1"/>
      </xdr:nvSpPr>
      <xdr:spPr>
        <a:xfrm>
          <a:off x="22199600" y="14416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36286</xdr:rowOff>
    </xdr:from>
    <xdr:to>
      <xdr:col>116</xdr:col>
      <xdr:colOff>114300</xdr:colOff>
      <xdr:row>84</xdr:row>
      <xdr:rowOff>137886</xdr:rowOff>
    </xdr:to>
    <xdr:sp macro="" textlink="">
      <xdr:nvSpPr>
        <xdr:cNvPr id="600" name="フローチャート: 判断 599"/>
        <xdr:cNvSpPr/>
      </xdr:nvSpPr>
      <xdr:spPr>
        <a:xfrm>
          <a:off x="22110700" y="1443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52614</xdr:rowOff>
    </xdr:from>
    <xdr:to>
      <xdr:col>112</xdr:col>
      <xdr:colOff>38100</xdr:colOff>
      <xdr:row>84</xdr:row>
      <xdr:rowOff>154214</xdr:rowOff>
    </xdr:to>
    <xdr:sp macro="" textlink="">
      <xdr:nvSpPr>
        <xdr:cNvPr id="601" name="フローチャート: 判断 600"/>
        <xdr:cNvSpPr/>
      </xdr:nvSpPr>
      <xdr:spPr>
        <a:xfrm>
          <a:off x="21272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68943</xdr:rowOff>
    </xdr:from>
    <xdr:to>
      <xdr:col>107</xdr:col>
      <xdr:colOff>101600</xdr:colOff>
      <xdr:row>84</xdr:row>
      <xdr:rowOff>170543</xdr:rowOff>
    </xdr:to>
    <xdr:sp macro="" textlink="">
      <xdr:nvSpPr>
        <xdr:cNvPr id="602" name="フローチャート: 判断 601"/>
        <xdr:cNvSpPr/>
      </xdr:nvSpPr>
      <xdr:spPr>
        <a:xfrm>
          <a:off x="20383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3" name="テキスト ボックス 60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4" name="テキスト ボックス 60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5" name="テキスト ボックス 60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6" name="テキスト ボックス 60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7" name="テキスト ボックス 60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36286</xdr:rowOff>
    </xdr:from>
    <xdr:to>
      <xdr:col>116</xdr:col>
      <xdr:colOff>114300</xdr:colOff>
      <xdr:row>78</xdr:row>
      <xdr:rowOff>137886</xdr:rowOff>
    </xdr:to>
    <xdr:sp macro="" textlink="">
      <xdr:nvSpPr>
        <xdr:cNvPr id="608" name="楕円 607"/>
        <xdr:cNvSpPr/>
      </xdr:nvSpPr>
      <xdr:spPr>
        <a:xfrm>
          <a:off x="22110700" y="1340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160763</xdr:rowOff>
    </xdr:from>
    <xdr:ext cx="469744" cy="259045"/>
    <xdr:sp macro="" textlink="">
      <xdr:nvSpPr>
        <xdr:cNvPr id="609" name="【児童館】&#10;一人当たり面積該当値テキスト"/>
        <xdr:cNvSpPr txBox="1"/>
      </xdr:nvSpPr>
      <xdr:spPr>
        <a:xfrm>
          <a:off x="22199600" y="13362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19957</xdr:rowOff>
    </xdr:from>
    <xdr:to>
      <xdr:col>112</xdr:col>
      <xdr:colOff>38100</xdr:colOff>
      <xdr:row>78</xdr:row>
      <xdr:rowOff>121557</xdr:rowOff>
    </xdr:to>
    <xdr:sp macro="" textlink="">
      <xdr:nvSpPr>
        <xdr:cNvPr id="610" name="楕円 609"/>
        <xdr:cNvSpPr/>
      </xdr:nvSpPr>
      <xdr:spPr>
        <a:xfrm>
          <a:off x="21272500" y="1339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70757</xdr:rowOff>
    </xdr:from>
    <xdr:to>
      <xdr:col>116</xdr:col>
      <xdr:colOff>63500</xdr:colOff>
      <xdr:row>78</xdr:row>
      <xdr:rowOff>87086</xdr:rowOff>
    </xdr:to>
    <xdr:cxnSp macro="">
      <xdr:nvCxnSpPr>
        <xdr:cNvPr id="611" name="直線コネクタ 610"/>
        <xdr:cNvCxnSpPr/>
      </xdr:nvCxnSpPr>
      <xdr:spPr>
        <a:xfrm>
          <a:off x="21323300" y="13443857"/>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19957</xdr:rowOff>
    </xdr:from>
    <xdr:to>
      <xdr:col>107</xdr:col>
      <xdr:colOff>101600</xdr:colOff>
      <xdr:row>78</xdr:row>
      <xdr:rowOff>121557</xdr:rowOff>
    </xdr:to>
    <xdr:sp macro="" textlink="">
      <xdr:nvSpPr>
        <xdr:cNvPr id="612" name="楕円 611"/>
        <xdr:cNvSpPr/>
      </xdr:nvSpPr>
      <xdr:spPr>
        <a:xfrm>
          <a:off x="20383500" y="1339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70757</xdr:rowOff>
    </xdr:from>
    <xdr:to>
      <xdr:col>111</xdr:col>
      <xdr:colOff>177800</xdr:colOff>
      <xdr:row>78</xdr:row>
      <xdr:rowOff>70757</xdr:rowOff>
    </xdr:to>
    <xdr:cxnSp macro="">
      <xdr:nvCxnSpPr>
        <xdr:cNvPr id="613" name="直線コネクタ 612"/>
        <xdr:cNvCxnSpPr/>
      </xdr:nvCxnSpPr>
      <xdr:spPr>
        <a:xfrm>
          <a:off x="20434300" y="134438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145341</xdr:rowOff>
    </xdr:from>
    <xdr:ext cx="469744" cy="259045"/>
    <xdr:sp macro="" textlink="">
      <xdr:nvSpPr>
        <xdr:cNvPr id="614" name="n_1aveValue【児童館】&#10;一人当たり面積"/>
        <xdr:cNvSpPr txBox="1"/>
      </xdr:nvSpPr>
      <xdr:spPr>
        <a:xfrm>
          <a:off x="21075727" y="1454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161670</xdr:rowOff>
    </xdr:from>
    <xdr:ext cx="469744" cy="259045"/>
    <xdr:sp macro="" textlink="">
      <xdr:nvSpPr>
        <xdr:cNvPr id="615" name="n_2aveValue【児童館】&#10;一人当たり面積"/>
        <xdr:cNvSpPr txBox="1"/>
      </xdr:nvSpPr>
      <xdr:spPr>
        <a:xfrm>
          <a:off x="2019942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138084</xdr:rowOff>
    </xdr:from>
    <xdr:ext cx="469744" cy="259045"/>
    <xdr:sp macro="" textlink="">
      <xdr:nvSpPr>
        <xdr:cNvPr id="616" name="n_1mainValue【児童館】&#10;一人当たり面積"/>
        <xdr:cNvSpPr txBox="1"/>
      </xdr:nvSpPr>
      <xdr:spPr>
        <a:xfrm>
          <a:off x="21075727" y="1316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138084</xdr:rowOff>
    </xdr:from>
    <xdr:ext cx="469744" cy="259045"/>
    <xdr:sp macro="" textlink="">
      <xdr:nvSpPr>
        <xdr:cNvPr id="617" name="n_2mainValue【児童館】&#10;一人当たり面積"/>
        <xdr:cNvSpPr txBox="1"/>
      </xdr:nvSpPr>
      <xdr:spPr>
        <a:xfrm>
          <a:off x="20199427" y="1316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8" name="正方形/長方形 61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9" name="正方形/長方形 61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0" name="正方形/長方形 61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1" name="正方形/長方形 62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2" name="正方形/長方形 62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3" name="正方形/長方形 62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4" name="正方形/長方形 62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5" name="正方形/長方形 624"/>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26" name="正方形/長方形 62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7" name="正方形/長方形 62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8" name="正方形/長方形 62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9" name="正方形/長方形 62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0" name="正方形/長方形 62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1" name="正方形/長方形 63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2" name="正方形/長方形 63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3" name="正方形/長方形 632"/>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34" name="正方形/長方形 63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5" name="正方形/長方形 63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6" name="テキスト ボックス 63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平成</a:t>
          </a:r>
          <a:r>
            <a:rPr kumimoji="1" lang="en-US" altLang="ja-JP" sz="1100" baseline="0">
              <a:solidFill>
                <a:schemeClr val="dk1"/>
              </a:solidFill>
              <a:effectLst/>
              <a:latin typeface="+mn-lt"/>
              <a:ea typeface="+mn-ea"/>
              <a:cs typeface="+mn-cs"/>
            </a:rPr>
            <a:t>29</a:t>
          </a:r>
          <a:r>
            <a:rPr kumimoji="1" lang="ja-JP" altLang="ja-JP" sz="1100" baseline="0">
              <a:solidFill>
                <a:schemeClr val="dk1"/>
              </a:solidFill>
              <a:effectLst/>
              <a:latin typeface="+mn-lt"/>
              <a:ea typeface="+mn-ea"/>
              <a:cs typeface="+mn-cs"/>
            </a:rPr>
            <a:t>年度の有形固定資産減価償却率については、学校施設が</a:t>
          </a:r>
          <a:r>
            <a:rPr kumimoji="1" lang="en-US" altLang="ja-JP" sz="1100" baseline="0">
              <a:solidFill>
                <a:schemeClr val="dk1"/>
              </a:solidFill>
              <a:effectLst/>
              <a:latin typeface="+mn-lt"/>
              <a:ea typeface="+mn-ea"/>
              <a:cs typeface="+mn-cs"/>
            </a:rPr>
            <a:t>50.9%</a:t>
          </a:r>
          <a:r>
            <a:rPr kumimoji="1" lang="ja-JP" altLang="ja-JP" sz="1100" baseline="0">
              <a:solidFill>
                <a:schemeClr val="dk1"/>
              </a:solidFill>
              <a:effectLst/>
              <a:latin typeface="+mn-lt"/>
              <a:ea typeface="+mn-ea"/>
              <a:cs typeface="+mn-cs"/>
            </a:rPr>
            <a:t>となっており類似団体と比較すると低い水準となっている。要因としては市では小・中学校の大規模改修工事を進めており、平成</a:t>
          </a:r>
          <a:r>
            <a:rPr kumimoji="1" lang="en-US" altLang="ja-JP" sz="1100" baseline="0">
              <a:solidFill>
                <a:schemeClr val="dk1"/>
              </a:solidFill>
              <a:effectLst/>
              <a:latin typeface="+mn-lt"/>
              <a:ea typeface="+mn-ea"/>
              <a:cs typeface="+mn-cs"/>
            </a:rPr>
            <a:t>29</a:t>
          </a:r>
          <a:r>
            <a:rPr kumimoji="1" lang="ja-JP" altLang="ja-JP" sz="1100" baseline="0">
              <a:solidFill>
                <a:schemeClr val="dk1"/>
              </a:solidFill>
              <a:effectLst/>
              <a:latin typeface="+mn-lt"/>
              <a:ea typeface="+mn-ea"/>
              <a:cs typeface="+mn-cs"/>
            </a:rPr>
            <a:t>年度においても</a:t>
          </a:r>
          <a:r>
            <a:rPr kumimoji="1" lang="ja-JP" altLang="en-US" sz="1100" baseline="0">
              <a:solidFill>
                <a:schemeClr val="dk1"/>
              </a:solidFill>
              <a:effectLst/>
              <a:latin typeface="+mn-lt"/>
              <a:ea typeface="+mn-ea"/>
              <a:cs typeface="+mn-cs"/>
            </a:rPr>
            <a:t>小</a:t>
          </a:r>
          <a:r>
            <a:rPr kumimoji="1" lang="ja-JP" altLang="ja-JP" sz="1100" baseline="0">
              <a:solidFill>
                <a:schemeClr val="dk1"/>
              </a:solidFill>
              <a:effectLst/>
              <a:latin typeface="+mn-lt"/>
              <a:ea typeface="+mn-ea"/>
              <a:cs typeface="+mn-cs"/>
            </a:rPr>
            <a:t>学校</a:t>
          </a:r>
          <a:r>
            <a:rPr kumimoji="1" lang="en-US" altLang="ja-JP" sz="1100" baseline="0">
              <a:solidFill>
                <a:schemeClr val="dk1"/>
              </a:solidFill>
              <a:effectLst/>
              <a:latin typeface="+mn-lt"/>
              <a:ea typeface="+mn-ea"/>
              <a:cs typeface="+mn-cs"/>
            </a:rPr>
            <a:t>2</a:t>
          </a:r>
          <a:r>
            <a:rPr kumimoji="1" lang="ja-JP" altLang="ja-JP" sz="1100" baseline="0">
              <a:solidFill>
                <a:schemeClr val="dk1"/>
              </a:solidFill>
              <a:effectLst/>
              <a:latin typeface="+mn-lt"/>
              <a:ea typeface="+mn-ea"/>
              <a:cs typeface="+mn-cs"/>
            </a:rPr>
            <a:t>校の改修工事を行ったことが考えられる。</a:t>
          </a:r>
          <a:endParaRPr lang="ja-JP" altLang="ja-JP" sz="1400">
            <a:effectLst/>
          </a:endParaRPr>
        </a:p>
        <a:p>
          <a:r>
            <a:rPr kumimoji="1" lang="ja-JP" altLang="ja-JP" sz="1100" baseline="0">
              <a:solidFill>
                <a:schemeClr val="dk1"/>
              </a:solidFill>
              <a:effectLst/>
              <a:latin typeface="+mn-lt"/>
              <a:ea typeface="+mn-ea"/>
              <a:cs typeface="+mn-cs"/>
            </a:rPr>
            <a:t>一方で図書館</a:t>
          </a:r>
          <a:r>
            <a:rPr kumimoji="1" lang="en-US" altLang="ja-JP" sz="1100" baseline="0">
              <a:solidFill>
                <a:schemeClr val="dk1"/>
              </a:solidFill>
              <a:effectLst/>
              <a:latin typeface="+mn-lt"/>
              <a:ea typeface="+mn-ea"/>
              <a:cs typeface="+mn-cs"/>
            </a:rPr>
            <a:t>62.5%</a:t>
          </a:r>
          <a:r>
            <a:rPr kumimoji="1" lang="ja-JP" altLang="ja-JP" sz="1100" baseline="0">
              <a:solidFill>
                <a:schemeClr val="dk1"/>
              </a:solidFill>
              <a:effectLst/>
              <a:latin typeface="+mn-lt"/>
              <a:ea typeface="+mn-ea"/>
              <a:cs typeface="+mn-cs"/>
            </a:rPr>
            <a:t>、体育館・プール</a:t>
          </a:r>
          <a:r>
            <a:rPr kumimoji="1" lang="en-US" altLang="ja-JP" sz="1100" baseline="0">
              <a:solidFill>
                <a:schemeClr val="dk1"/>
              </a:solidFill>
              <a:effectLst/>
              <a:latin typeface="+mn-lt"/>
              <a:ea typeface="+mn-ea"/>
              <a:cs typeface="+mn-cs"/>
            </a:rPr>
            <a:t>87.9</a:t>
          </a:r>
          <a:r>
            <a:rPr kumimoji="1" lang="ja-JP" altLang="ja-JP" sz="1100" baseline="0">
              <a:solidFill>
                <a:schemeClr val="dk1"/>
              </a:solidFill>
              <a:effectLst/>
              <a:latin typeface="+mn-lt"/>
              <a:ea typeface="+mn-ea"/>
              <a:cs typeface="+mn-cs"/>
            </a:rPr>
            <a:t>％、庁舎</a:t>
          </a:r>
          <a:r>
            <a:rPr kumimoji="1" lang="en-US" altLang="ja-JP" sz="1100" baseline="0">
              <a:solidFill>
                <a:schemeClr val="dk1"/>
              </a:solidFill>
              <a:effectLst/>
              <a:latin typeface="+mn-lt"/>
              <a:ea typeface="+mn-ea"/>
              <a:cs typeface="+mn-cs"/>
            </a:rPr>
            <a:t>76.1%</a:t>
          </a:r>
          <a:r>
            <a:rPr kumimoji="1" lang="ja-JP" altLang="ja-JP" sz="1100" baseline="0">
              <a:solidFill>
                <a:schemeClr val="dk1"/>
              </a:solidFill>
              <a:effectLst/>
              <a:latin typeface="+mn-lt"/>
              <a:ea typeface="+mn-ea"/>
              <a:cs typeface="+mn-cs"/>
            </a:rPr>
            <a:t>といずれも類似団体と比較して高い水準となっており老朽化が進んでいることが読み取れる。市庁舎の建替及び市内公共施設の耐震化工事などを実施していく予定ではあるが、老</a:t>
          </a:r>
          <a:r>
            <a:rPr lang="ja-JP" altLang="ja-JP" sz="1100">
              <a:solidFill>
                <a:schemeClr val="dk1"/>
              </a:solidFill>
              <a:effectLst/>
              <a:latin typeface="+mn-lt"/>
              <a:ea typeface="+mn-ea"/>
              <a:cs typeface="+mn-cs"/>
            </a:rPr>
            <a:t>朽化した公共施設を適切に維持していくためには多額の費用がかかり、限られた財源の中で、現在保有している公共施設を全て維持していくことは困難である。</a:t>
          </a:r>
          <a:r>
            <a:rPr lang="ja-JP" altLang="en-US" sz="1100">
              <a:solidFill>
                <a:schemeClr val="dk1"/>
              </a:solidFill>
              <a:effectLst/>
              <a:latin typeface="+mn-lt"/>
              <a:ea typeface="+mn-ea"/>
              <a:cs typeface="+mn-cs"/>
            </a:rPr>
            <a:t>今後、老朽化した公共施設を適切に維持していくため「公共施設再編計画」を基に、「個別施設計画」を策定し、計画的な更新・改修に取り組む。</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東京都清瀬市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74,845
73,629
10.23
30,939,066
29,791,445
1,109,533
15,280,649
19,039,212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23.4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12519</xdr:rowOff>
    </xdr:from>
    <xdr:to>
      <xdr:col>24</xdr:col>
      <xdr:colOff>62865</xdr:colOff>
      <xdr:row>42</xdr:row>
      <xdr:rowOff>92528</xdr:rowOff>
    </xdr:to>
    <xdr:cxnSp macro="">
      <xdr:nvCxnSpPr>
        <xdr:cNvPr id="57" name="直線コネクタ 56"/>
        <xdr:cNvCxnSpPr/>
      </xdr:nvCxnSpPr>
      <xdr:spPr>
        <a:xfrm flipV="1">
          <a:off x="4634865" y="5841819"/>
          <a:ext cx="0" cy="145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図書館】&#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130646</xdr:rowOff>
    </xdr:from>
    <xdr:ext cx="405111" cy="259045"/>
    <xdr:sp macro="" textlink="">
      <xdr:nvSpPr>
        <xdr:cNvPr id="60" name="【図書館】&#10;有形固定資産減価償却率最大値テキスト"/>
        <xdr:cNvSpPr txBox="1"/>
      </xdr:nvSpPr>
      <xdr:spPr>
        <a:xfrm>
          <a:off x="4673600" y="561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12519</xdr:rowOff>
    </xdr:from>
    <xdr:to>
      <xdr:col>24</xdr:col>
      <xdr:colOff>152400</xdr:colOff>
      <xdr:row>34</xdr:row>
      <xdr:rowOff>12519</xdr:rowOff>
    </xdr:to>
    <xdr:cxnSp macro="">
      <xdr:nvCxnSpPr>
        <xdr:cNvPr id="61" name="直線コネクタ 60"/>
        <xdr:cNvCxnSpPr/>
      </xdr:nvCxnSpPr>
      <xdr:spPr>
        <a:xfrm>
          <a:off x="4546600" y="584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152417</xdr:rowOff>
    </xdr:from>
    <xdr:ext cx="405111" cy="259045"/>
    <xdr:sp macro="" textlink="">
      <xdr:nvSpPr>
        <xdr:cNvPr id="62" name="【図書館】&#10;有形固定資産減価償却率平均値テキスト"/>
        <xdr:cNvSpPr txBox="1"/>
      </xdr:nvSpPr>
      <xdr:spPr>
        <a:xfrm>
          <a:off x="4673600" y="6496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2540</xdr:rowOff>
    </xdr:from>
    <xdr:to>
      <xdr:col>24</xdr:col>
      <xdr:colOff>114300</xdr:colOff>
      <xdr:row>38</xdr:row>
      <xdr:rowOff>104140</xdr:rowOff>
    </xdr:to>
    <xdr:sp macro="" textlink="">
      <xdr:nvSpPr>
        <xdr:cNvPr id="63" name="フローチャート: 判断 62"/>
        <xdr:cNvSpPr/>
      </xdr:nvSpPr>
      <xdr:spPr>
        <a:xfrm>
          <a:off x="4584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160927</xdr:rowOff>
    </xdr:from>
    <xdr:to>
      <xdr:col>20</xdr:col>
      <xdr:colOff>38100</xdr:colOff>
      <xdr:row>38</xdr:row>
      <xdr:rowOff>91077</xdr:rowOff>
    </xdr:to>
    <xdr:sp macro="" textlink="">
      <xdr:nvSpPr>
        <xdr:cNvPr id="64" name="フローチャート: 判断 63"/>
        <xdr:cNvSpPr/>
      </xdr:nvSpPr>
      <xdr:spPr>
        <a:xfrm>
          <a:off x="3746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157661</xdr:rowOff>
    </xdr:from>
    <xdr:to>
      <xdr:col>15</xdr:col>
      <xdr:colOff>101600</xdr:colOff>
      <xdr:row>38</xdr:row>
      <xdr:rowOff>87812</xdr:rowOff>
    </xdr:to>
    <xdr:sp macro="" textlink="">
      <xdr:nvSpPr>
        <xdr:cNvPr id="65" name="フローチャート: 判断 64"/>
        <xdr:cNvSpPr/>
      </xdr:nvSpPr>
      <xdr:spPr>
        <a:xfrm>
          <a:off x="2857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49893</xdr:rowOff>
    </xdr:from>
    <xdr:to>
      <xdr:col>24</xdr:col>
      <xdr:colOff>114300</xdr:colOff>
      <xdr:row>36</xdr:row>
      <xdr:rowOff>151493</xdr:rowOff>
    </xdr:to>
    <xdr:sp macro="" textlink="">
      <xdr:nvSpPr>
        <xdr:cNvPr id="71" name="楕円 70"/>
        <xdr:cNvSpPr/>
      </xdr:nvSpPr>
      <xdr:spPr>
        <a:xfrm>
          <a:off x="4584700" y="622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72770</xdr:rowOff>
    </xdr:from>
    <xdr:ext cx="405111" cy="259045"/>
    <xdr:sp macro="" textlink="">
      <xdr:nvSpPr>
        <xdr:cNvPr id="72" name="【図書館】&#10;有形固定資産減価償却率該当値テキスト"/>
        <xdr:cNvSpPr txBox="1"/>
      </xdr:nvSpPr>
      <xdr:spPr>
        <a:xfrm>
          <a:off x="4673600" y="6073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82550</xdr:rowOff>
    </xdr:from>
    <xdr:to>
      <xdr:col>20</xdr:col>
      <xdr:colOff>38100</xdr:colOff>
      <xdr:row>37</xdr:row>
      <xdr:rowOff>12700</xdr:rowOff>
    </xdr:to>
    <xdr:sp macro="" textlink="">
      <xdr:nvSpPr>
        <xdr:cNvPr id="73" name="楕円 72"/>
        <xdr:cNvSpPr/>
      </xdr:nvSpPr>
      <xdr:spPr>
        <a:xfrm>
          <a:off x="37465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100693</xdr:rowOff>
    </xdr:from>
    <xdr:to>
      <xdr:col>24</xdr:col>
      <xdr:colOff>63500</xdr:colOff>
      <xdr:row>36</xdr:row>
      <xdr:rowOff>133350</xdr:rowOff>
    </xdr:to>
    <xdr:cxnSp macro="">
      <xdr:nvCxnSpPr>
        <xdr:cNvPr id="74" name="直線コネクタ 73"/>
        <xdr:cNvCxnSpPr/>
      </xdr:nvCxnSpPr>
      <xdr:spPr>
        <a:xfrm flipV="1">
          <a:off x="3797300" y="627289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82550</xdr:rowOff>
    </xdr:from>
    <xdr:to>
      <xdr:col>15</xdr:col>
      <xdr:colOff>101600</xdr:colOff>
      <xdr:row>37</xdr:row>
      <xdr:rowOff>12700</xdr:rowOff>
    </xdr:to>
    <xdr:sp macro="" textlink="">
      <xdr:nvSpPr>
        <xdr:cNvPr id="75" name="楕円 74"/>
        <xdr:cNvSpPr/>
      </xdr:nvSpPr>
      <xdr:spPr>
        <a:xfrm>
          <a:off x="28575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133350</xdr:rowOff>
    </xdr:from>
    <xdr:to>
      <xdr:col>19</xdr:col>
      <xdr:colOff>177800</xdr:colOff>
      <xdr:row>36</xdr:row>
      <xdr:rowOff>133350</xdr:rowOff>
    </xdr:to>
    <xdr:cxnSp macro="">
      <xdr:nvCxnSpPr>
        <xdr:cNvPr id="76" name="直線コネクタ 75"/>
        <xdr:cNvCxnSpPr/>
      </xdr:nvCxnSpPr>
      <xdr:spPr>
        <a:xfrm>
          <a:off x="2908300" y="6305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82204</xdr:rowOff>
    </xdr:from>
    <xdr:ext cx="405111" cy="259045"/>
    <xdr:sp macro="" textlink="">
      <xdr:nvSpPr>
        <xdr:cNvPr id="77" name="n_1aveValue【図書館】&#10;有形固定資産減価償却率"/>
        <xdr:cNvSpPr txBox="1"/>
      </xdr:nvSpPr>
      <xdr:spPr>
        <a:xfrm>
          <a:off x="3582044"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78939</xdr:rowOff>
    </xdr:from>
    <xdr:ext cx="405111" cy="259045"/>
    <xdr:sp macro="" textlink="">
      <xdr:nvSpPr>
        <xdr:cNvPr id="78" name="n_2aveValue【図書館】&#10;有形固定資産減価償却率"/>
        <xdr:cNvSpPr txBox="1"/>
      </xdr:nvSpPr>
      <xdr:spPr>
        <a:xfrm>
          <a:off x="2705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29227</xdr:rowOff>
    </xdr:from>
    <xdr:ext cx="405111" cy="259045"/>
    <xdr:sp macro="" textlink="">
      <xdr:nvSpPr>
        <xdr:cNvPr id="79" name="n_1mainValue【図書館】&#10;有形固定資産減価償却率"/>
        <xdr:cNvSpPr txBox="1"/>
      </xdr:nvSpPr>
      <xdr:spPr>
        <a:xfrm>
          <a:off x="35820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29227</xdr:rowOff>
    </xdr:from>
    <xdr:ext cx="405111" cy="259045"/>
    <xdr:sp macro="" textlink="">
      <xdr:nvSpPr>
        <xdr:cNvPr id="80" name="n_2mainValue【図書館】&#10;有形固定資産減価償却率"/>
        <xdr:cNvSpPr txBox="1"/>
      </xdr:nvSpPr>
      <xdr:spPr>
        <a:xfrm>
          <a:off x="27057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25400</xdr:rowOff>
    </xdr:from>
    <xdr:to>
      <xdr:col>54</xdr:col>
      <xdr:colOff>189865</xdr:colOff>
      <xdr:row>42</xdr:row>
      <xdr:rowOff>12700</xdr:rowOff>
    </xdr:to>
    <xdr:cxnSp macro="">
      <xdr:nvCxnSpPr>
        <xdr:cNvPr id="104" name="直線コネクタ 103"/>
        <xdr:cNvCxnSpPr/>
      </xdr:nvCxnSpPr>
      <xdr:spPr>
        <a:xfrm flipV="1">
          <a:off x="10476865" y="58547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16527</xdr:rowOff>
    </xdr:from>
    <xdr:ext cx="469744" cy="259045"/>
    <xdr:sp macro="" textlink="">
      <xdr:nvSpPr>
        <xdr:cNvPr id="105" name="【図書館】&#10;一人当たり面積最小値テキスト"/>
        <xdr:cNvSpPr txBox="1"/>
      </xdr:nvSpPr>
      <xdr:spPr>
        <a:xfrm>
          <a:off x="10515600"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12700</xdr:rowOff>
    </xdr:from>
    <xdr:to>
      <xdr:col>55</xdr:col>
      <xdr:colOff>88900</xdr:colOff>
      <xdr:row>42</xdr:row>
      <xdr:rowOff>12700</xdr:rowOff>
    </xdr:to>
    <xdr:cxnSp macro="">
      <xdr:nvCxnSpPr>
        <xdr:cNvPr id="106" name="直線コネクタ 105"/>
        <xdr:cNvCxnSpPr/>
      </xdr:nvCxnSpPr>
      <xdr:spPr>
        <a:xfrm>
          <a:off x="103886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143527</xdr:rowOff>
    </xdr:from>
    <xdr:ext cx="469744" cy="259045"/>
    <xdr:sp macro="" textlink="">
      <xdr:nvSpPr>
        <xdr:cNvPr id="107" name="【図書館】&#10;一人当たり面積最大値テキスト"/>
        <xdr:cNvSpPr txBox="1"/>
      </xdr:nvSpPr>
      <xdr:spPr>
        <a:xfrm>
          <a:off x="10515600" y="56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25400</xdr:rowOff>
    </xdr:from>
    <xdr:to>
      <xdr:col>55</xdr:col>
      <xdr:colOff>88900</xdr:colOff>
      <xdr:row>34</xdr:row>
      <xdr:rowOff>25400</xdr:rowOff>
    </xdr:to>
    <xdr:cxnSp macro="">
      <xdr:nvCxnSpPr>
        <xdr:cNvPr id="108" name="直線コネクタ 107"/>
        <xdr:cNvCxnSpPr/>
      </xdr:nvCxnSpPr>
      <xdr:spPr>
        <a:xfrm>
          <a:off x="10388600" y="58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168927</xdr:rowOff>
    </xdr:from>
    <xdr:ext cx="469744" cy="259045"/>
    <xdr:sp macro="" textlink="">
      <xdr:nvSpPr>
        <xdr:cNvPr id="109" name="【図書館】&#10;一人当たり面積平均値テキスト"/>
        <xdr:cNvSpPr txBox="1"/>
      </xdr:nvSpPr>
      <xdr:spPr>
        <a:xfrm>
          <a:off x="10515600" y="6684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19050</xdr:rowOff>
    </xdr:from>
    <xdr:to>
      <xdr:col>55</xdr:col>
      <xdr:colOff>50800</xdr:colOff>
      <xdr:row>39</xdr:row>
      <xdr:rowOff>120650</xdr:rowOff>
    </xdr:to>
    <xdr:sp macro="" textlink="">
      <xdr:nvSpPr>
        <xdr:cNvPr id="110" name="フローチャート: 判断 109"/>
        <xdr:cNvSpPr/>
      </xdr:nvSpPr>
      <xdr:spPr>
        <a:xfrm>
          <a:off x="104267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19050</xdr:rowOff>
    </xdr:from>
    <xdr:to>
      <xdr:col>50</xdr:col>
      <xdr:colOff>165100</xdr:colOff>
      <xdr:row>39</xdr:row>
      <xdr:rowOff>120650</xdr:rowOff>
    </xdr:to>
    <xdr:sp macro="" textlink="">
      <xdr:nvSpPr>
        <xdr:cNvPr id="111" name="フローチャート: 判断 110"/>
        <xdr:cNvSpPr/>
      </xdr:nvSpPr>
      <xdr:spPr>
        <a:xfrm>
          <a:off x="9588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12" name="フローチャート: 判断 111"/>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44450</xdr:rowOff>
    </xdr:from>
    <xdr:to>
      <xdr:col>55</xdr:col>
      <xdr:colOff>50800</xdr:colOff>
      <xdr:row>37</xdr:row>
      <xdr:rowOff>146050</xdr:rowOff>
    </xdr:to>
    <xdr:sp macro="" textlink="">
      <xdr:nvSpPr>
        <xdr:cNvPr id="118" name="楕円 117"/>
        <xdr:cNvSpPr/>
      </xdr:nvSpPr>
      <xdr:spPr>
        <a:xfrm>
          <a:off x="104267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67327</xdr:rowOff>
    </xdr:from>
    <xdr:ext cx="469744" cy="259045"/>
    <xdr:sp macro="" textlink="">
      <xdr:nvSpPr>
        <xdr:cNvPr id="119" name="【図書館】&#10;一人当たり面積該当値テキスト"/>
        <xdr:cNvSpPr txBox="1"/>
      </xdr:nvSpPr>
      <xdr:spPr>
        <a:xfrm>
          <a:off x="10515600"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44450</xdr:rowOff>
    </xdr:from>
    <xdr:to>
      <xdr:col>50</xdr:col>
      <xdr:colOff>165100</xdr:colOff>
      <xdr:row>37</xdr:row>
      <xdr:rowOff>146050</xdr:rowOff>
    </xdr:to>
    <xdr:sp macro="" textlink="">
      <xdr:nvSpPr>
        <xdr:cNvPr id="120" name="楕円 119"/>
        <xdr:cNvSpPr/>
      </xdr:nvSpPr>
      <xdr:spPr>
        <a:xfrm>
          <a:off x="9588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95250</xdr:rowOff>
    </xdr:from>
    <xdr:to>
      <xdr:col>55</xdr:col>
      <xdr:colOff>0</xdr:colOff>
      <xdr:row>37</xdr:row>
      <xdr:rowOff>95250</xdr:rowOff>
    </xdr:to>
    <xdr:cxnSp macro="">
      <xdr:nvCxnSpPr>
        <xdr:cNvPr id="121" name="直線コネクタ 120"/>
        <xdr:cNvCxnSpPr/>
      </xdr:nvCxnSpPr>
      <xdr:spPr>
        <a:xfrm>
          <a:off x="9639300" y="6438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44450</xdr:rowOff>
    </xdr:from>
    <xdr:to>
      <xdr:col>46</xdr:col>
      <xdr:colOff>38100</xdr:colOff>
      <xdr:row>37</xdr:row>
      <xdr:rowOff>146050</xdr:rowOff>
    </xdr:to>
    <xdr:sp macro="" textlink="">
      <xdr:nvSpPr>
        <xdr:cNvPr id="122" name="楕円 121"/>
        <xdr:cNvSpPr/>
      </xdr:nvSpPr>
      <xdr:spPr>
        <a:xfrm>
          <a:off x="8699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95250</xdr:rowOff>
    </xdr:from>
    <xdr:to>
      <xdr:col>50</xdr:col>
      <xdr:colOff>114300</xdr:colOff>
      <xdr:row>37</xdr:row>
      <xdr:rowOff>95250</xdr:rowOff>
    </xdr:to>
    <xdr:cxnSp macro="">
      <xdr:nvCxnSpPr>
        <xdr:cNvPr id="123" name="直線コネクタ 122"/>
        <xdr:cNvCxnSpPr/>
      </xdr:nvCxnSpPr>
      <xdr:spPr>
        <a:xfrm>
          <a:off x="8750300" y="643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111777</xdr:rowOff>
    </xdr:from>
    <xdr:ext cx="469744" cy="259045"/>
    <xdr:sp macro="" textlink="">
      <xdr:nvSpPr>
        <xdr:cNvPr id="124" name="n_1aveValue【図書館】&#10;一人当たり面積"/>
        <xdr:cNvSpPr txBox="1"/>
      </xdr:nvSpPr>
      <xdr:spPr>
        <a:xfrm>
          <a:off x="93917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111777</xdr:rowOff>
    </xdr:from>
    <xdr:ext cx="469744" cy="259045"/>
    <xdr:sp macro="" textlink="">
      <xdr:nvSpPr>
        <xdr:cNvPr id="125" name="n_2aveValue【図書館】&#10;一人当たり面積"/>
        <xdr:cNvSpPr txBox="1"/>
      </xdr:nvSpPr>
      <xdr:spPr>
        <a:xfrm>
          <a:off x="8515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162577</xdr:rowOff>
    </xdr:from>
    <xdr:ext cx="469744" cy="259045"/>
    <xdr:sp macro="" textlink="">
      <xdr:nvSpPr>
        <xdr:cNvPr id="126" name="n_1mainValue【図書館】&#10;一人当たり面積"/>
        <xdr:cNvSpPr txBox="1"/>
      </xdr:nvSpPr>
      <xdr:spPr>
        <a:xfrm>
          <a:off x="9391727"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162577</xdr:rowOff>
    </xdr:from>
    <xdr:ext cx="469744" cy="259045"/>
    <xdr:sp macro="" textlink="">
      <xdr:nvSpPr>
        <xdr:cNvPr id="127" name="n_2mainValue【図書館】&#10;一人当たり面積"/>
        <xdr:cNvSpPr txBox="1"/>
      </xdr:nvSpPr>
      <xdr:spPr>
        <a:xfrm>
          <a:off x="8515427"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8" name="直線コネクタ 13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9" name="テキスト ボックス 13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0" name="直線コネクタ 13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1" name="テキスト ボックス 14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2" name="直線コネクタ 14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3" name="テキスト ボックス 14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4" name="直線コネクタ 14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5" name="テキスト ボックス 14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6" name="直線コネクタ 14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7" name="テキスト ボックス 14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8" name="直線コネクタ 14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9" name="テキスト ボックス 14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115933</xdr:rowOff>
    </xdr:from>
    <xdr:to>
      <xdr:col>24</xdr:col>
      <xdr:colOff>62865</xdr:colOff>
      <xdr:row>63</xdr:row>
      <xdr:rowOff>62049</xdr:rowOff>
    </xdr:to>
    <xdr:cxnSp macro="">
      <xdr:nvCxnSpPr>
        <xdr:cNvPr id="153" name="直線コネクタ 152"/>
        <xdr:cNvCxnSpPr/>
      </xdr:nvCxnSpPr>
      <xdr:spPr>
        <a:xfrm flipV="1">
          <a:off x="4634865" y="9545683"/>
          <a:ext cx="0" cy="1317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65876</xdr:rowOff>
    </xdr:from>
    <xdr:ext cx="405111" cy="259045"/>
    <xdr:sp macro="" textlink="">
      <xdr:nvSpPr>
        <xdr:cNvPr id="154" name="【体育館・プール】&#10;有形固定資産減価償却率最小値テキスト"/>
        <xdr:cNvSpPr txBox="1"/>
      </xdr:nvSpPr>
      <xdr:spPr>
        <a:xfrm>
          <a:off x="4673600" y="1086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62049</xdr:rowOff>
    </xdr:from>
    <xdr:to>
      <xdr:col>24</xdr:col>
      <xdr:colOff>152400</xdr:colOff>
      <xdr:row>63</xdr:row>
      <xdr:rowOff>62049</xdr:rowOff>
    </xdr:to>
    <xdr:cxnSp macro="">
      <xdr:nvCxnSpPr>
        <xdr:cNvPr id="155" name="直線コネクタ 154"/>
        <xdr:cNvCxnSpPr/>
      </xdr:nvCxnSpPr>
      <xdr:spPr>
        <a:xfrm>
          <a:off x="4546600" y="1086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62610</xdr:rowOff>
    </xdr:from>
    <xdr:ext cx="405111" cy="259045"/>
    <xdr:sp macro="" textlink="">
      <xdr:nvSpPr>
        <xdr:cNvPr id="156" name="【体育館・プール】&#10;有形固定資産減価償却率最大値テキスト"/>
        <xdr:cNvSpPr txBox="1"/>
      </xdr:nvSpPr>
      <xdr:spPr>
        <a:xfrm>
          <a:off x="4673600" y="932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115933</xdr:rowOff>
    </xdr:from>
    <xdr:to>
      <xdr:col>24</xdr:col>
      <xdr:colOff>152400</xdr:colOff>
      <xdr:row>55</xdr:row>
      <xdr:rowOff>115933</xdr:rowOff>
    </xdr:to>
    <xdr:cxnSp macro="">
      <xdr:nvCxnSpPr>
        <xdr:cNvPr id="157" name="直線コネクタ 156"/>
        <xdr:cNvCxnSpPr/>
      </xdr:nvCxnSpPr>
      <xdr:spPr>
        <a:xfrm>
          <a:off x="4546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112140</xdr:rowOff>
    </xdr:from>
    <xdr:ext cx="405111" cy="259045"/>
    <xdr:sp macro="" textlink="">
      <xdr:nvSpPr>
        <xdr:cNvPr id="158" name="【体育館・プール】&#10;有形固定資産減価償却率平均値テキスト"/>
        <xdr:cNvSpPr txBox="1"/>
      </xdr:nvSpPr>
      <xdr:spPr>
        <a:xfrm>
          <a:off x="4673600" y="100562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133713</xdr:rowOff>
    </xdr:from>
    <xdr:to>
      <xdr:col>24</xdr:col>
      <xdr:colOff>114300</xdr:colOff>
      <xdr:row>59</xdr:row>
      <xdr:rowOff>63863</xdr:rowOff>
    </xdr:to>
    <xdr:sp macro="" textlink="">
      <xdr:nvSpPr>
        <xdr:cNvPr id="159" name="フローチャート: 判断 158"/>
        <xdr:cNvSpPr/>
      </xdr:nvSpPr>
      <xdr:spPr>
        <a:xfrm>
          <a:off x="45847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60" name="フローチャート: 判断 159"/>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16147</xdr:rowOff>
    </xdr:from>
    <xdr:to>
      <xdr:col>15</xdr:col>
      <xdr:colOff>101600</xdr:colOff>
      <xdr:row>59</xdr:row>
      <xdr:rowOff>117747</xdr:rowOff>
    </xdr:to>
    <xdr:sp macro="" textlink="">
      <xdr:nvSpPr>
        <xdr:cNvPr id="161" name="フローチャート: 判断 160"/>
        <xdr:cNvSpPr/>
      </xdr:nvSpPr>
      <xdr:spPr>
        <a:xfrm>
          <a:off x="2857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16147</xdr:rowOff>
    </xdr:from>
    <xdr:to>
      <xdr:col>24</xdr:col>
      <xdr:colOff>114300</xdr:colOff>
      <xdr:row>56</xdr:row>
      <xdr:rowOff>117747</xdr:rowOff>
    </xdr:to>
    <xdr:sp macro="" textlink="">
      <xdr:nvSpPr>
        <xdr:cNvPr id="167" name="楕円 166"/>
        <xdr:cNvSpPr/>
      </xdr:nvSpPr>
      <xdr:spPr>
        <a:xfrm>
          <a:off x="4584700" y="961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102524</xdr:rowOff>
    </xdr:from>
    <xdr:ext cx="405111" cy="259045"/>
    <xdr:sp macro="" textlink="">
      <xdr:nvSpPr>
        <xdr:cNvPr id="168" name="【体育館・プール】&#10;有形固定資産減価償却率該当値テキスト"/>
        <xdr:cNvSpPr txBox="1"/>
      </xdr:nvSpPr>
      <xdr:spPr>
        <a:xfrm>
          <a:off x="4673600" y="9532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39007</xdr:rowOff>
    </xdr:from>
    <xdr:to>
      <xdr:col>20</xdr:col>
      <xdr:colOff>38100</xdr:colOff>
      <xdr:row>56</xdr:row>
      <xdr:rowOff>140607</xdr:rowOff>
    </xdr:to>
    <xdr:sp macro="" textlink="">
      <xdr:nvSpPr>
        <xdr:cNvPr id="169" name="楕円 168"/>
        <xdr:cNvSpPr/>
      </xdr:nvSpPr>
      <xdr:spPr>
        <a:xfrm>
          <a:off x="3746500" y="964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66947</xdr:rowOff>
    </xdr:from>
    <xdr:to>
      <xdr:col>24</xdr:col>
      <xdr:colOff>63500</xdr:colOff>
      <xdr:row>56</xdr:row>
      <xdr:rowOff>89807</xdr:rowOff>
    </xdr:to>
    <xdr:cxnSp macro="">
      <xdr:nvCxnSpPr>
        <xdr:cNvPr id="170" name="直線コネクタ 169"/>
        <xdr:cNvCxnSpPr/>
      </xdr:nvCxnSpPr>
      <xdr:spPr>
        <a:xfrm flipV="1">
          <a:off x="3797300" y="9668147"/>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40640</xdr:rowOff>
    </xdr:from>
    <xdr:to>
      <xdr:col>15</xdr:col>
      <xdr:colOff>101600</xdr:colOff>
      <xdr:row>56</xdr:row>
      <xdr:rowOff>142240</xdr:rowOff>
    </xdr:to>
    <xdr:sp macro="" textlink="">
      <xdr:nvSpPr>
        <xdr:cNvPr id="171" name="楕円 170"/>
        <xdr:cNvSpPr/>
      </xdr:nvSpPr>
      <xdr:spPr>
        <a:xfrm>
          <a:off x="2857500" y="964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89807</xdr:rowOff>
    </xdr:from>
    <xdr:to>
      <xdr:col>19</xdr:col>
      <xdr:colOff>177800</xdr:colOff>
      <xdr:row>56</xdr:row>
      <xdr:rowOff>91440</xdr:rowOff>
    </xdr:to>
    <xdr:cxnSp macro="">
      <xdr:nvCxnSpPr>
        <xdr:cNvPr id="172" name="直線コネクタ 171"/>
        <xdr:cNvCxnSpPr/>
      </xdr:nvCxnSpPr>
      <xdr:spPr>
        <a:xfrm flipV="1">
          <a:off x="2908300" y="969100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89280</xdr:rowOff>
    </xdr:from>
    <xdr:ext cx="405111" cy="259045"/>
    <xdr:sp macro="" textlink="">
      <xdr:nvSpPr>
        <xdr:cNvPr id="173" name="n_1aveValue【体育館・プール】&#10;有形固定資産減価償却率"/>
        <xdr:cNvSpPr txBox="1"/>
      </xdr:nvSpPr>
      <xdr:spPr>
        <a:xfrm>
          <a:off x="3582044" y="1020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108874</xdr:rowOff>
    </xdr:from>
    <xdr:ext cx="405111" cy="259045"/>
    <xdr:sp macro="" textlink="">
      <xdr:nvSpPr>
        <xdr:cNvPr id="174" name="n_2aveValue【体育館・プール】&#10;有形固定資産減価償却率"/>
        <xdr:cNvSpPr txBox="1"/>
      </xdr:nvSpPr>
      <xdr:spPr>
        <a:xfrm>
          <a:off x="2705744" y="10224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157134</xdr:rowOff>
    </xdr:from>
    <xdr:ext cx="405111" cy="259045"/>
    <xdr:sp macro="" textlink="">
      <xdr:nvSpPr>
        <xdr:cNvPr id="175" name="n_1mainValue【体育館・プール】&#10;有形固定資産減価償却率"/>
        <xdr:cNvSpPr txBox="1"/>
      </xdr:nvSpPr>
      <xdr:spPr>
        <a:xfrm>
          <a:off x="3582044" y="9415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158767</xdr:rowOff>
    </xdr:from>
    <xdr:ext cx="405111" cy="259045"/>
    <xdr:sp macro="" textlink="">
      <xdr:nvSpPr>
        <xdr:cNvPr id="176" name="n_2mainValue【体育館・プール】&#10;有形固定資産減価償却率"/>
        <xdr:cNvSpPr txBox="1"/>
      </xdr:nvSpPr>
      <xdr:spPr>
        <a:xfrm>
          <a:off x="2705744" y="941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7" name="直線コネクタ 18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8" name="テキスト ボックス 18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9" name="直線コネクタ 18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0" name="テキスト ボックス 18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1" name="直線コネクタ 19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2" name="テキスト ボックス 19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3" name="直線コネクタ 19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4" name="テキスト ボックス 19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5" name="直線コネクタ 19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6" name="テキスト ボックス 19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8" name="テキスト ボックス 19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53340</xdr:rowOff>
    </xdr:from>
    <xdr:to>
      <xdr:col>54</xdr:col>
      <xdr:colOff>189865</xdr:colOff>
      <xdr:row>64</xdr:row>
      <xdr:rowOff>15240</xdr:rowOff>
    </xdr:to>
    <xdr:cxnSp macro="">
      <xdr:nvCxnSpPr>
        <xdr:cNvPr id="200" name="直線コネクタ 199"/>
        <xdr:cNvCxnSpPr/>
      </xdr:nvCxnSpPr>
      <xdr:spPr>
        <a:xfrm flipV="1">
          <a:off x="10476865" y="948309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201"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202" name="直線コネクタ 201"/>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17</xdr:rowOff>
    </xdr:from>
    <xdr:ext cx="469744" cy="259045"/>
    <xdr:sp macro="" textlink="">
      <xdr:nvSpPr>
        <xdr:cNvPr id="203" name="【体育館・プール】&#10;一人当たり面積最大値テキスト"/>
        <xdr:cNvSpPr txBox="1"/>
      </xdr:nvSpPr>
      <xdr:spPr>
        <a:xfrm>
          <a:off x="10515600" y="925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53340</xdr:rowOff>
    </xdr:from>
    <xdr:to>
      <xdr:col>55</xdr:col>
      <xdr:colOff>88900</xdr:colOff>
      <xdr:row>55</xdr:row>
      <xdr:rowOff>53340</xdr:rowOff>
    </xdr:to>
    <xdr:cxnSp macro="">
      <xdr:nvCxnSpPr>
        <xdr:cNvPr id="204" name="直線コネクタ 203"/>
        <xdr:cNvCxnSpPr/>
      </xdr:nvCxnSpPr>
      <xdr:spPr>
        <a:xfrm>
          <a:off x="10388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21607</xdr:rowOff>
    </xdr:from>
    <xdr:ext cx="469744" cy="259045"/>
    <xdr:sp macro="" textlink="">
      <xdr:nvSpPr>
        <xdr:cNvPr id="205" name="【体育館・プール】&#10;一人当たり面積平均値テキスト"/>
        <xdr:cNvSpPr txBox="1"/>
      </xdr:nvSpPr>
      <xdr:spPr>
        <a:xfrm>
          <a:off x="10515600" y="1030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170180</xdr:rowOff>
    </xdr:from>
    <xdr:to>
      <xdr:col>55</xdr:col>
      <xdr:colOff>50800</xdr:colOff>
      <xdr:row>61</xdr:row>
      <xdr:rowOff>100330</xdr:rowOff>
    </xdr:to>
    <xdr:sp macro="" textlink="">
      <xdr:nvSpPr>
        <xdr:cNvPr id="206" name="フローチャート: 判断 205"/>
        <xdr:cNvSpPr/>
      </xdr:nvSpPr>
      <xdr:spPr>
        <a:xfrm>
          <a:off x="10426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33020</xdr:rowOff>
    </xdr:from>
    <xdr:to>
      <xdr:col>50</xdr:col>
      <xdr:colOff>165100</xdr:colOff>
      <xdr:row>60</xdr:row>
      <xdr:rowOff>134620</xdr:rowOff>
    </xdr:to>
    <xdr:sp macro="" textlink="">
      <xdr:nvSpPr>
        <xdr:cNvPr id="207" name="フローチャート: 判断 206"/>
        <xdr:cNvSpPr/>
      </xdr:nvSpPr>
      <xdr:spPr>
        <a:xfrm>
          <a:off x="9588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17780</xdr:rowOff>
    </xdr:from>
    <xdr:to>
      <xdr:col>46</xdr:col>
      <xdr:colOff>38100</xdr:colOff>
      <xdr:row>61</xdr:row>
      <xdr:rowOff>119380</xdr:rowOff>
    </xdr:to>
    <xdr:sp macro="" textlink="">
      <xdr:nvSpPr>
        <xdr:cNvPr id="208" name="フローチャート: 判断 207"/>
        <xdr:cNvSpPr/>
      </xdr:nvSpPr>
      <xdr:spPr>
        <a:xfrm>
          <a:off x="8699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2540</xdr:rowOff>
    </xdr:from>
    <xdr:to>
      <xdr:col>55</xdr:col>
      <xdr:colOff>50800</xdr:colOff>
      <xdr:row>63</xdr:row>
      <xdr:rowOff>104140</xdr:rowOff>
    </xdr:to>
    <xdr:sp macro="" textlink="">
      <xdr:nvSpPr>
        <xdr:cNvPr id="214" name="楕円 213"/>
        <xdr:cNvSpPr/>
      </xdr:nvSpPr>
      <xdr:spPr>
        <a:xfrm>
          <a:off x="10426700" y="108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152417</xdr:rowOff>
    </xdr:from>
    <xdr:ext cx="469744" cy="259045"/>
    <xdr:sp macro="" textlink="">
      <xdr:nvSpPr>
        <xdr:cNvPr id="215" name="【体育館・プール】&#10;一人当たり面積該当値テキスト"/>
        <xdr:cNvSpPr txBox="1"/>
      </xdr:nvSpPr>
      <xdr:spPr>
        <a:xfrm>
          <a:off x="10515600" y="1078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2540</xdr:rowOff>
    </xdr:from>
    <xdr:to>
      <xdr:col>50</xdr:col>
      <xdr:colOff>165100</xdr:colOff>
      <xdr:row>63</xdr:row>
      <xdr:rowOff>104140</xdr:rowOff>
    </xdr:to>
    <xdr:sp macro="" textlink="">
      <xdr:nvSpPr>
        <xdr:cNvPr id="216" name="楕円 215"/>
        <xdr:cNvSpPr/>
      </xdr:nvSpPr>
      <xdr:spPr>
        <a:xfrm>
          <a:off x="9588500" y="108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53340</xdr:rowOff>
    </xdr:from>
    <xdr:to>
      <xdr:col>55</xdr:col>
      <xdr:colOff>0</xdr:colOff>
      <xdr:row>63</xdr:row>
      <xdr:rowOff>53340</xdr:rowOff>
    </xdr:to>
    <xdr:cxnSp macro="">
      <xdr:nvCxnSpPr>
        <xdr:cNvPr id="217" name="直線コネクタ 216"/>
        <xdr:cNvCxnSpPr/>
      </xdr:nvCxnSpPr>
      <xdr:spPr>
        <a:xfrm>
          <a:off x="9639300" y="108546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170180</xdr:rowOff>
    </xdr:from>
    <xdr:to>
      <xdr:col>46</xdr:col>
      <xdr:colOff>38100</xdr:colOff>
      <xdr:row>63</xdr:row>
      <xdr:rowOff>100330</xdr:rowOff>
    </xdr:to>
    <xdr:sp macro="" textlink="">
      <xdr:nvSpPr>
        <xdr:cNvPr id="218" name="楕円 217"/>
        <xdr:cNvSpPr/>
      </xdr:nvSpPr>
      <xdr:spPr>
        <a:xfrm>
          <a:off x="86995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49530</xdr:rowOff>
    </xdr:from>
    <xdr:to>
      <xdr:col>50</xdr:col>
      <xdr:colOff>114300</xdr:colOff>
      <xdr:row>63</xdr:row>
      <xdr:rowOff>53340</xdr:rowOff>
    </xdr:to>
    <xdr:cxnSp macro="">
      <xdr:nvCxnSpPr>
        <xdr:cNvPr id="219" name="直線コネクタ 218"/>
        <xdr:cNvCxnSpPr/>
      </xdr:nvCxnSpPr>
      <xdr:spPr>
        <a:xfrm>
          <a:off x="8750300" y="108508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151147</xdr:rowOff>
    </xdr:from>
    <xdr:ext cx="469744" cy="259045"/>
    <xdr:sp macro="" textlink="">
      <xdr:nvSpPr>
        <xdr:cNvPr id="220" name="n_1aveValue【体育館・プール】&#10;一人当たり面積"/>
        <xdr:cNvSpPr txBox="1"/>
      </xdr:nvSpPr>
      <xdr:spPr>
        <a:xfrm>
          <a:off x="9391727" y="1009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135907</xdr:rowOff>
    </xdr:from>
    <xdr:ext cx="469744" cy="259045"/>
    <xdr:sp macro="" textlink="">
      <xdr:nvSpPr>
        <xdr:cNvPr id="221" name="n_2aveValue【体育館・プール】&#10;一人当たり面積"/>
        <xdr:cNvSpPr txBox="1"/>
      </xdr:nvSpPr>
      <xdr:spPr>
        <a:xfrm>
          <a:off x="8515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95267</xdr:rowOff>
    </xdr:from>
    <xdr:ext cx="469744" cy="259045"/>
    <xdr:sp macro="" textlink="">
      <xdr:nvSpPr>
        <xdr:cNvPr id="222" name="n_1mainValue【体育館・プール】&#10;一人当たり面積"/>
        <xdr:cNvSpPr txBox="1"/>
      </xdr:nvSpPr>
      <xdr:spPr>
        <a:xfrm>
          <a:off x="9391727" y="1089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91457</xdr:rowOff>
    </xdr:from>
    <xdr:ext cx="469744" cy="259045"/>
    <xdr:sp macro="" textlink="">
      <xdr:nvSpPr>
        <xdr:cNvPr id="223" name="n_2mainValue【体育館・プール】&#10;一人当たり面積"/>
        <xdr:cNvSpPr txBox="1"/>
      </xdr:nvSpPr>
      <xdr:spPr>
        <a:xfrm>
          <a:off x="8515427" y="1089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4" name="テキスト ボックス 23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5" name="直線コネクタ 23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6" name="テキスト ボックス 23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7" name="直線コネクタ 23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8" name="テキスト ボックス 23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9" name="直線コネクタ 23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0" name="テキスト ボックス 23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1" name="直線コネクタ 24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2" name="テキスト ボックス 24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3" name="直線コネクタ 24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4" name="テキスト ボックス 24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5" name="直線コネクタ 24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6" name="テキスト ボックス 24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38100</xdr:rowOff>
    </xdr:to>
    <xdr:cxnSp macro="">
      <xdr:nvCxnSpPr>
        <xdr:cNvPr id="248" name="直線コネクタ 247"/>
        <xdr:cNvCxnSpPr/>
      </xdr:nvCxnSpPr>
      <xdr:spPr>
        <a:xfrm flipV="1">
          <a:off x="4634865" y="133350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41927</xdr:rowOff>
    </xdr:from>
    <xdr:ext cx="405111" cy="259045"/>
    <xdr:sp macro="" textlink="">
      <xdr:nvSpPr>
        <xdr:cNvPr id="249" name="【福祉施設】&#10;有形固定資産減価償却率最小値テキスト"/>
        <xdr:cNvSpPr txBox="1"/>
      </xdr:nvSpPr>
      <xdr:spPr>
        <a:xfrm>
          <a:off x="4673600" y="1461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38100</xdr:rowOff>
    </xdr:from>
    <xdr:to>
      <xdr:col>24</xdr:col>
      <xdr:colOff>152400</xdr:colOff>
      <xdr:row>85</xdr:row>
      <xdr:rowOff>38100</xdr:rowOff>
    </xdr:to>
    <xdr:cxnSp macro="">
      <xdr:nvCxnSpPr>
        <xdr:cNvPr id="250" name="直線コネクタ 249"/>
        <xdr:cNvCxnSpPr/>
      </xdr:nvCxnSpPr>
      <xdr:spPr>
        <a:xfrm>
          <a:off x="4546600" y="1461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1"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2" name="直線コネクタ 251"/>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99713</xdr:rowOff>
    </xdr:from>
    <xdr:ext cx="405111" cy="259045"/>
    <xdr:sp macro="" textlink="">
      <xdr:nvSpPr>
        <xdr:cNvPr id="253" name="【福祉施設】&#10;有形固定資産減価償却率平均値テキスト"/>
        <xdr:cNvSpPr txBox="1"/>
      </xdr:nvSpPr>
      <xdr:spPr>
        <a:xfrm>
          <a:off x="4673600" y="13987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76836</xdr:rowOff>
    </xdr:from>
    <xdr:to>
      <xdr:col>24</xdr:col>
      <xdr:colOff>114300</xdr:colOff>
      <xdr:row>83</xdr:row>
      <xdr:rowOff>6986</xdr:rowOff>
    </xdr:to>
    <xdr:sp macro="" textlink="">
      <xdr:nvSpPr>
        <xdr:cNvPr id="254" name="フローチャート: 判断 253"/>
        <xdr:cNvSpPr/>
      </xdr:nvSpPr>
      <xdr:spPr>
        <a:xfrm>
          <a:off x="45847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92075</xdr:rowOff>
    </xdr:from>
    <xdr:to>
      <xdr:col>20</xdr:col>
      <xdr:colOff>38100</xdr:colOff>
      <xdr:row>83</xdr:row>
      <xdr:rowOff>22225</xdr:rowOff>
    </xdr:to>
    <xdr:sp macro="" textlink="">
      <xdr:nvSpPr>
        <xdr:cNvPr id="255" name="フローチャート: 判断 254"/>
        <xdr:cNvSpPr/>
      </xdr:nvSpPr>
      <xdr:spPr>
        <a:xfrm>
          <a:off x="37465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168275</xdr:rowOff>
    </xdr:from>
    <xdr:to>
      <xdr:col>15</xdr:col>
      <xdr:colOff>101600</xdr:colOff>
      <xdr:row>83</xdr:row>
      <xdr:rowOff>98425</xdr:rowOff>
    </xdr:to>
    <xdr:sp macro="" textlink="">
      <xdr:nvSpPr>
        <xdr:cNvPr id="256" name="フローチャート: 判断 255"/>
        <xdr:cNvSpPr/>
      </xdr:nvSpPr>
      <xdr:spPr>
        <a:xfrm>
          <a:off x="2857500" y="1422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33020</xdr:rowOff>
    </xdr:from>
    <xdr:to>
      <xdr:col>24</xdr:col>
      <xdr:colOff>114300</xdr:colOff>
      <xdr:row>84</xdr:row>
      <xdr:rowOff>134620</xdr:rowOff>
    </xdr:to>
    <xdr:sp macro="" textlink="">
      <xdr:nvSpPr>
        <xdr:cNvPr id="262" name="楕円 261"/>
        <xdr:cNvSpPr/>
      </xdr:nvSpPr>
      <xdr:spPr>
        <a:xfrm>
          <a:off x="45847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119397</xdr:rowOff>
    </xdr:from>
    <xdr:ext cx="405111" cy="259045"/>
    <xdr:sp macro="" textlink="">
      <xdr:nvSpPr>
        <xdr:cNvPr id="263" name="【福祉施設】&#10;有形固定資産減価償却率該当値テキスト"/>
        <xdr:cNvSpPr txBox="1"/>
      </xdr:nvSpPr>
      <xdr:spPr>
        <a:xfrm>
          <a:off x="4673600" y="1434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74930</xdr:rowOff>
    </xdr:from>
    <xdr:to>
      <xdr:col>20</xdr:col>
      <xdr:colOff>38100</xdr:colOff>
      <xdr:row>85</xdr:row>
      <xdr:rowOff>5080</xdr:rowOff>
    </xdr:to>
    <xdr:sp macro="" textlink="">
      <xdr:nvSpPr>
        <xdr:cNvPr id="264" name="楕円 263"/>
        <xdr:cNvSpPr/>
      </xdr:nvSpPr>
      <xdr:spPr>
        <a:xfrm>
          <a:off x="3746500" y="1447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83820</xdr:rowOff>
    </xdr:from>
    <xdr:to>
      <xdr:col>24</xdr:col>
      <xdr:colOff>63500</xdr:colOff>
      <xdr:row>84</xdr:row>
      <xdr:rowOff>125730</xdr:rowOff>
    </xdr:to>
    <xdr:cxnSp macro="">
      <xdr:nvCxnSpPr>
        <xdr:cNvPr id="265" name="直線コネクタ 264"/>
        <xdr:cNvCxnSpPr/>
      </xdr:nvCxnSpPr>
      <xdr:spPr>
        <a:xfrm flipV="1">
          <a:off x="3797300" y="144856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50164</xdr:rowOff>
    </xdr:from>
    <xdr:to>
      <xdr:col>15</xdr:col>
      <xdr:colOff>101600</xdr:colOff>
      <xdr:row>84</xdr:row>
      <xdr:rowOff>151764</xdr:rowOff>
    </xdr:to>
    <xdr:sp macro="" textlink="">
      <xdr:nvSpPr>
        <xdr:cNvPr id="266" name="楕円 265"/>
        <xdr:cNvSpPr/>
      </xdr:nvSpPr>
      <xdr:spPr>
        <a:xfrm>
          <a:off x="2857500" y="1445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100964</xdr:rowOff>
    </xdr:from>
    <xdr:to>
      <xdr:col>19</xdr:col>
      <xdr:colOff>177800</xdr:colOff>
      <xdr:row>84</xdr:row>
      <xdr:rowOff>125730</xdr:rowOff>
    </xdr:to>
    <xdr:cxnSp macro="">
      <xdr:nvCxnSpPr>
        <xdr:cNvPr id="267" name="直線コネクタ 266"/>
        <xdr:cNvCxnSpPr/>
      </xdr:nvCxnSpPr>
      <xdr:spPr>
        <a:xfrm>
          <a:off x="2908300" y="14502764"/>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38752</xdr:rowOff>
    </xdr:from>
    <xdr:ext cx="405111" cy="259045"/>
    <xdr:sp macro="" textlink="">
      <xdr:nvSpPr>
        <xdr:cNvPr id="268" name="n_1aveValue【福祉施設】&#10;有形固定資産減価償却率"/>
        <xdr:cNvSpPr txBox="1"/>
      </xdr:nvSpPr>
      <xdr:spPr>
        <a:xfrm>
          <a:off x="3582044" y="1392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114952</xdr:rowOff>
    </xdr:from>
    <xdr:ext cx="405111" cy="259045"/>
    <xdr:sp macro="" textlink="">
      <xdr:nvSpPr>
        <xdr:cNvPr id="269" name="n_2aveValue【福祉施設】&#10;有形固定資産減価償却率"/>
        <xdr:cNvSpPr txBox="1"/>
      </xdr:nvSpPr>
      <xdr:spPr>
        <a:xfrm>
          <a:off x="2705744" y="14002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167657</xdr:rowOff>
    </xdr:from>
    <xdr:ext cx="405111" cy="259045"/>
    <xdr:sp macro="" textlink="">
      <xdr:nvSpPr>
        <xdr:cNvPr id="270" name="n_1mainValue【福祉施設】&#10;有形固定資産減価償却率"/>
        <xdr:cNvSpPr txBox="1"/>
      </xdr:nvSpPr>
      <xdr:spPr>
        <a:xfrm>
          <a:off x="3582044" y="1456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142891</xdr:rowOff>
    </xdr:from>
    <xdr:ext cx="405111" cy="259045"/>
    <xdr:sp macro="" textlink="">
      <xdr:nvSpPr>
        <xdr:cNvPr id="271" name="n_2mainValue【福祉施設】&#10;有形固定資産減価償却率"/>
        <xdr:cNvSpPr txBox="1"/>
      </xdr:nvSpPr>
      <xdr:spPr>
        <a:xfrm>
          <a:off x="2705744" y="14544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0" name="テキスト ボックス 27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1" name="直線コネクタ 28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2" name="直線コネクタ 28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3" name="テキスト ボックス 28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4" name="直線コネクタ 28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5" name="テキスト ボックス 28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6" name="直線コネクタ 28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7" name="テキスト ボックス 28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8" name="直線コネクタ 28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9" name="テキスト ボックス 28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1" name="テキスト ボックス 29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22098</xdr:rowOff>
    </xdr:from>
    <xdr:to>
      <xdr:col>54</xdr:col>
      <xdr:colOff>189865</xdr:colOff>
      <xdr:row>86</xdr:row>
      <xdr:rowOff>31242</xdr:rowOff>
    </xdr:to>
    <xdr:cxnSp macro="">
      <xdr:nvCxnSpPr>
        <xdr:cNvPr id="293" name="直線コネクタ 292"/>
        <xdr:cNvCxnSpPr/>
      </xdr:nvCxnSpPr>
      <xdr:spPr>
        <a:xfrm flipV="1">
          <a:off x="10476865" y="13566648"/>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35069</xdr:rowOff>
    </xdr:from>
    <xdr:ext cx="469744" cy="259045"/>
    <xdr:sp macro="" textlink="">
      <xdr:nvSpPr>
        <xdr:cNvPr id="294" name="【福祉施設】&#10;一人当たり面積最小値テキスト"/>
        <xdr:cNvSpPr txBox="1"/>
      </xdr:nvSpPr>
      <xdr:spPr>
        <a:xfrm>
          <a:off x="10515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31242</xdr:rowOff>
    </xdr:from>
    <xdr:to>
      <xdr:col>55</xdr:col>
      <xdr:colOff>88900</xdr:colOff>
      <xdr:row>86</xdr:row>
      <xdr:rowOff>31242</xdr:rowOff>
    </xdr:to>
    <xdr:cxnSp macro="">
      <xdr:nvCxnSpPr>
        <xdr:cNvPr id="295" name="直線コネクタ 294"/>
        <xdr:cNvCxnSpPr/>
      </xdr:nvCxnSpPr>
      <xdr:spPr>
        <a:xfrm>
          <a:off x="10388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140225</xdr:rowOff>
    </xdr:from>
    <xdr:ext cx="469744" cy="259045"/>
    <xdr:sp macro="" textlink="">
      <xdr:nvSpPr>
        <xdr:cNvPr id="296" name="【福祉施設】&#10;一人当たり面積最大値テキスト"/>
        <xdr:cNvSpPr txBox="1"/>
      </xdr:nvSpPr>
      <xdr:spPr>
        <a:xfrm>
          <a:off x="10515600" y="1334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22098</xdr:rowOff>
    </xdr:from>
    <xdr:to>
      <xdr:col>55</xdr:col>
      <xdr:colOff>88900</xdr:colOff>
      <xdr:row>79</xdr:row>
      <xdr:rowOff>22098</xdr:rowOff>
    </xdr:to>
    <xdr:cxnSp macro="">
      <xdr:nvCxnSpPr>
        <xdr:cNvPr id="297" name="直線コネクタ 296"/>
        <xdr:cNvCxnSpPr/>
      </xdr:nvCxnSpPr>
      <xdr:spPr>
        <a:xfrm>
          <a:off x="10388600" y="1356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23892</xdr:rowOff>
    </xdr:from>
    <xdr:ext cx="469744" cy="259045"/>
    <xdr:sp macro="" textlink="">
      <xdr:nvSpPr>
        <xdr:cNvPr id="298" name="【福祉施設】&#10;一人当たり面積平均値テキスト"/>
        <xdr:cNvSpPr txBox="1"/>
      </xdr:nvSpPr>
      <xdr:spPr>
        <a:xfrm>
          <a:off x="10515600" y="14425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xdr:rowOff>
    </xdr:from>
    <xdr:to>
      <xdr:col>55</xdr:col>
      <xdr:colOff>50800</xdr:colOff>
      <xdr:row>85</xdr:row>
      <xdr:rowOff>102615</xdr:rowOff>
    </xdr:to>
    <xdr:sp macro="" textlink="">
      <xdr:nvSpPr>
        <xdr:cNvPr id="299" name="フローチャート: 判断 298"/>
        <xdr:cNvSpPr/>
      </xdr:nvSpPr>
      <xdr:spPr>
        <a:xfrm>
          <a:off x="10426700" y="1457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12446</xdr:rowOff>
    </xdr:from>
    <xdr:to>
      <xdr:col>50</xdr:col>
      <xdr:colOff>165100</xdr:colOff>
      <xdr:row>85</xdr:row>
      <xdr:rowOff>114046</xdr:rowOff>
    </xdr:to>
    <xdr:sp macro="" textlink="">
      <xdr:nvSpPr>
        <xdr:cNvPr id="300" name="フローチャート: 判断 299"/>
        <xdr:cNvSpPr/>
      </xdr:nvSpPr>
      <xdr:spPr>
        <a:xfrm>
          <a:off x="95885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135889</xdr:rowOff>
    </xdr:from>
    <xdr:to>
      <xdr:col>46</xdr:col>
      <xdr:colOff>38100</xdr:colOff>
      <xdr:row>85</xdr:row>
      <xdr:rowOff>66039</xdr:rowOff>
    </xdr:to>
    <xdr:sp macro="" textlink="">
      <xdr:nvSpPr>
        <xdr:cNvPr id="301" name="フローチャート: 判断 300"/>
        <xdr:cNvSpPr/>
      </xdr:nvSpPr>
      <xdr:spPr>
        <a:xfrm>
          <a:off x="8699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2" name="テキスト ボックス 30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3" name="テキスト ボックス 30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4" name="テキスト ボックス 30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5" name="テキスト ボックス 30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6" name="テキスト ボックス 30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58165</xdr:rowOff>
    </xdr:from>
    <xdr:to>
      <xdr:col>55</xdr:col>
      <xdr:colOff>50800</xdr:colOff>
      <xdr:row>85</xdr:row>
      <xdr:rowOff>159765</xdr:rowOff>
    </xdr:to>
    <xdr:sp macro="" textlink="">
      <xdr:nvSpPr>
        <xdr:cNvPr id="307" name="楕円 306"/>
        <xdr:cNvSpPr/>
      </xdr:nvSpPr>
      <xdr:spPr>
        <a:xfrm>
          <a:off x="104267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150892</xdr:rowOff>
    </xdr:from>
    <xdr:ext cx="469744" cy="259045"/>
    <xdr:sp macro="" textlink="">
      <xdr:nvSpPr>
        <xdr:cNvPr id="308" name="【福祉施設】&#10;一人当たり面積該当値テキスト"/>
        <xdr:cNvSpPr txBox="1"/>
      </xdr:nvSpPr>
      <xdr:spPr>
        <a:xfrm>
          <a:off x="10515600" y="14552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55880</xdr:rowOff>
    </xdr:from>
    <xdr:to>
      <xdr:col>50</xdr:col>
      <xdr:colOff>165100</xdr:colOff>
      <xdr:row>85</xdr:row>
      <xdr:rowOff>157480</xdr:rowOff>
    </xdr:to>
    <xdr:sp macro="" textlink="">
      <xdr:nvSpPr>
        <xdr:cNvPr id="309" name="楕円 308"/>
        <xdr:cNvSpPr/>
      </xdr:nvSpPr>
      <xdr:spPr>
        <a:xfrm>
          <a:off x="95885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106680</xdr:rowOff>
    </xdr:from>
    <xdr:to>
      <xdr:col>55</xdr:col>
      <xdr:colOff>0</xdr:colOff>
      <xdr:row>85</xdr:row>
      <xdr:rowOff>108965</xdr:rowOff>
    </xdr:to>
    <xdr:cxnSp macro="">
      <xdr:nvCxnSpPr>
        <xdr:cNvPr id="310" name="直線コネクタ 309"/>
        <xdr:cNvCxnSpPr/>
      </xdr:nvCxnSpPr>
      <xdr:spPr>
        <a:xfrm>
          <a:off x="9639300" y="14679930"/>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37592</xdr:rowOff>
    </xdr:from>
    <xdr:to>
      <xdr:col>46</xdr:col>
      <xdr:colOff>38100</xdr:colOff>
      <xdr:row>85</xdr:row>
      <xdr:rowOff>139192</xdr:rowOff>
    </xdr:to>
    <xdr:sp macro="" textlink="">
      <xdr:nvSpPr>
        <xdr:cNvPr id="311" name="楕円 310"/>
        <xdr:cNvSpPr/>
      </xdr:nvSpPr>
      <xdr:spPr>
        <a:xfrm>
          <a:off x="8699500" y="146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88392</xdr:rowOff>
    </xdr:from>
    <xdr:to>
      <xdr:col>50</xdr:col>
      <xdr:colOff>114300</xdr:colOff>
      <xdr:row>85</xdr:row>
      <xdr:rowOff>106680</xdr:rowOff>
    </xdr:to>
    <xdr:cxnSp macro="">
      <xdr:nvCxnSpPr>
        <xdr:cNvPr id="312" name="直線コネクタ 311"/>
        <xdr:cNvCxnSpPr/>
      </xdr:nvCxnSpPr>
      <xdr:spPr>
        <a:xfrm>
          <a:off x="8750300" y="1466164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130573</xdr:rowOff>
    </xdr:from>
    <xdr:ext cx="469744" cy="259045"/>
    <xdr:sp macro="" textlink="">
      <xdr:nvSpPr>
        <xdr:cNvPr id="313" name="n_1aveValue【福祉施設】&#10;一人当たり面積"/>
        <xdr:cNvSpPr txBox="1"/>
      </xdr:nvSpPr>
      <xdr:spPr>
        <a:xfrm>
          <a:off x="9391727" y="1436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82566</xdr:rowOff>
    </xdr:from>
    <xdr:ext cx="469744" cy="259045"/>
    <xdr:sp macro="" textlink="">
      <xdr:nvSpPr>
        <xdr:cNvPr id="314" name="n_2aveValue【福祉施設】&#10;一人当たり面積"/>
        <xdr:cNvSpPr txBox="1"/>
      </xdr:nvSpPr>
      <xdr:spPr>
        <a:xfrm>
          <a:off x="85154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148607</xdr:rowOff>
    </xdr:from>
    <xdr:ext cx="469744" cy="259045"/>
    <xdr:sp macro="" textlink="">
      <xdr:nvSpPr>
        <xdr:cNvPr id="315" name="n_1mainValue【福祉施設】&#10;一人当たり面積"/>
        <xdr:cNvSpPr txBox="1"/>
      </xdr:nvSpPr>
      <xdr:spPr>
        <a:xfrm>
          <a:off x="9391727" y="1472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130319</xdr:rowOff>
    </xdr:from>
    <xdr:ext cx="469744" cy="259045"/>
    <xdr:sp macro="" textlink="">
      <xdr:nvSpPr>
        <xdr:cNvPr id="316" name="n_2mainValue【福祉施設】&#10;一人当たり面積"/>
        <xdr:cNvSpPr txBox="1"/>
      </xdr:nvSpPr>
      <xdr:spPr>
        <a:xfrm>
          <a:off x="8515427" y="1470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8" name="正方形/長方形 31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9" name="正方形/長方形 31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0" name="正方形/長方形 31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1" name="正方形/長方形 32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2" name="正方形/長方形 32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3" name="正方形/長方形 32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4" name="正方形/長方形 32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5" name="テキスト ボックス 32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6" name="直線コネクタ 32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7" name="直線コネクタ 326"/>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8" name="テキスト ボックス 327"/>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9" name="直線コネクタ 328"/>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0" name="テキスト ボックス 329"/>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1" name="直線コネクタ 330"/>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2" name="テキスト ボックス 331"/>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3" name="直線コネクタ 332"/>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4" name="テキスト ボックス 333"/>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5" name="直線コネクタ 334"/>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6" name="テキスト ボックス 335"/>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7" name="直線コネクタ 336"/>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8" name="テキスト ボックス 337"/>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9" name="直線コネクタ 33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0" name="テキスト ボックス 33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102326</xdr:rowOff>
    </xdr:from>
    <xdr:to>
      <xdr:col>24</xdr:col>
      <xdr:colOff>62865</xdr:colOff>
      <xdr:row>108</xdr:row>
      <xdr:rowOff>138249</xdr:rowOff>
    </xdr:to>
    <xdr:cxnSp macro="">
      <xdr:nvCxnSpPr>
        <xdr:cNvPr id="342" name="直線コネクタ 341"/>
        <xdr:cNvCxnSpPr/>
      </xdr:nvCxnSpPr>
      <xdr:spPr>
        <a:xfrm flipV="1">
          <a:off x="4634865" y="17247326"/>
          <a:ext cx="0" cy="1407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142076</xdr:rowOff>
    </xdr:from>
    <xdr:ext cx="340478" cy="259045"/>
    <xdr:sp macro="" textlink="">
      <xdr:nvSpPr>
        <xdr:cNvPr id="343" name="【市民会館】&#10;有形固定資産減価償却率最小値テキスト"/>
        <xdr:cNvSpPr txBox="1"/>
      </xdr:nvSpPr>
      <xdr:spPr>
        <a:xfrm>
          <a:off x="4673600" y="1865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138249</xdr:rowOff>
    </xdr:from>
    <xdr:to>
      <xdr:col>24</xdr:col>
      <xdr:colOff>152400</xdr:colOff>
      <xdr:row>108</xdr:row>
      <xdr:rowOff>138249</xdr:rowOff>
    </xdr:to>
    <xdr:cxnSp macro="">
      <xdr:nvCxnSpPr>
        <xdr:cNvPr id="344" name="直線コネクタ 343"/>
        <xdr:cNvCxnSpPr/>
      </xdr:nvCxnSpPr>
      <xdr:spPr>
        <a:xfrm>
          <a:off x="4546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49003</xdr:rowOff>
    </xdr:from>
    <xdr:ext cx="405111" cy="259045"/>
    <xdr:sp macro="" textlink="">
      <xdr:nvSpPr>
        <xdr:cNvPr id="345" name="【市民会館】&#10;有形固定資産減価償却率最大値テキスト"/>
        <xdr:cNvSpPr txBox="1"/>
      </xdr:nvSpPr>
      <xdr:spPr>
        <a:xfrm>
          <a:off x="4673600" y="1702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102326</xdr:rowOff>
    </xdr:from>
    <xdr:to>
      <xdr:col>24</xdr:col>
      <xdr:colOff>152400</xdr:colOff>
      <xdr:row>100</xdr:row>
      <xdr:rowOff>102326</xdr:rowOff>
    </xdr:to>
    <xdr:cxnSp macro="">
      <xdr:nvCxnSpPr>
        <xdr:cNvPr id="346" name="直線コネクタ 345"/>
        <xdr:cNvCxnSpPr/>
      </xdr:nvCxnSpPr>
      <xdr:spPr>
        <a:xfrm>
          <a:off x="4546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15620</xdr:rowOff>
    </xdr:from>
    <xdr:ext cx="405111" cy="259045"/>
    <xdr:sp macro="" textlink="">
      <xdr:nvSpPr>
        <xdr:cNvPr id="347" name="【市民会館】&#10;有形固定資産減価償却率平均値テキスト"/>
        <xdr:cNvSpPr txBox="1"/>
      </xdr:nvSpPr>
      <xdr:spPr>
        <a:xfrm>
          <a:off x="4673600" y="17674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164193</xdr:rowOff>
    </xdr:from>
    <xdr:to>
      <xdr:col>24</xdr:col>
      <xdr:colOff>114300</xdr:colOff>
      <xdr:row>104</xdr:row>
      <xdr:rowOff>94343</xdr:rowOff>
    </xdr:to>
    <xdr:sp macro="" textlink="">
      <xdr:nvSpPr>
        <xdr:cNvPr id="348" name="フローチャート: 判断 347"/>
        <xdr:cNvSpPr/>
      </xdr:nvSpPr>
      <xdr:spPr>
        <a:xfrm>
          <a:off x="4584700" y="1782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116839</xdr:rowOff>
    </xdr:from>
    <xdr:to>
      <xdr:col>20</xdr:col>
      <xdr:colOff>38100</xdr:colOff>
      <xdr:row>104</xdr:row>
      <xdr:rowOff>46989</xdr:rowOff>
    </xdr:to>
    <xdr:sp macro="" textlink="">
      <xdr:nvSpPr>
        <xdr:cNvPr id="349" name="フローチャート: 判断 348"/>
        <xdr:cNvSpPr/>
      </xdr:nvSpPr>
      <xdr:spPr>
        <a:xfrm>
          <a:off x="3746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17236</xdr:rowOff>
    </xdr:from>
    <xdr:to>
      <xdr:col>15</xdr:col>
      <xdr:colOff>101600</xdr:colOff>
      <xdr:row>104</xdr:row>
      <xdr:rowOff>118836</xdr:rowOff>
    </xdr:to>
    <xdr:sp macro="" textlink="">
      <xdr:nvSpPr>
        <xdr:cNvPr id="350" name="フローチャート: 判断 349"/>
        <xdr:cNvSpPr/>
      </xdr:nvSpPr>
      <xdr:spPr>
        <a:xfrm>
          <a:off x="2857500" y="178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1" name="テキスト ボックス 35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2" name="テキスト ボックス 35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3" name="テキスト ボックス 35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4" name="テキスト ボックス 35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5" name="テキスト ボックス 35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76019</xdr:rowOff>
    </xdr:from>
    <xdr:to>
      <xdr:col>24</xdr:col>
      <xdr:colOff>114300</xdr:colOff>
      <xdr:row>108</xdr:row>
      <xdr:rowOff>6169</xdr:rowOff>
    </xdr:to>
    <xdr:sp macro="" textlink="">
      <xdr:nvSpPr>
        <xdr:cNvPr id="356" name="楕円 355"/>
        <xdr:cNvSpPr/>
      </xdr:nvSpPr>
      <xdr:spPr>
        <a:xfrm>
          <a:off x="4584700" y="1842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54446</xdr:rowOff>
    </xdr:from>
    <xdr:ext cx="405111" cy="259045"/>
    <xdr:sp macro="" textlink="">
      <xdr:nvSpPr>
        <xdr:cNvPr id="357" name="【市民会館】&#10;有形固定資産減価償却率該当値テキスト"/>
        <xdr:cNvSpPr txBox="1"/>
      </xdr:nvSpPr>
      <xdr:spPr>
        <a:xfrm>
          <a:off x="4673600" y="1839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111942</xdr:rowOff>
    </xdr:from>
    <xdr:to>
      <xdr:col>20</xdr:col>
      <xdr:colOff>38100</xdr:colOff>
      <xdr:row>108</xdr:row>
      <xdr:rowOff>42092</xdr:rowOff>
    </xdr:to>
    <xdr:sp macro="" textlink="">
      <xdr:nvSpPr>
        <xdr:cNvPr id="358" name="楕円 357"/>
        <xdr:cNvSpPr/>
      </xdr:nvSpPr>
      <xdr:spPr>
        <a:xfrm>
          <a:off x="3746500" y="1845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126819</xdr:rowOff>
    </xdr:from>
    <xdr:to>
      <xdr:col>24</xdr:col>
      <xdr:colOff>63500</xdr:colOff>
      <xdr:row>107</xdr:row>
      <xdr:rowOff>162742</xdr:rowOff>
    </xdr:to>
    <xdr:cxnSp macro="">
      <xdr:nvCxnSpPr>
        <xdr:cNvPr id="359" name="直線コネクタ 358"/>
        <xdr:cNvCxnSpPr/>
      </xdr:nvCxnSpPr>
      <xdr:spPr>
        <a:xfrm flipV="1">
          <a:off x="3797300" y="18471969"/>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111942</xdr:rowOff>
    </xdr:from>
    <xdr:to>
      <xdr:col>15</xdr:col>
      <xdr:colOff>101600</xdr:colOff>
      <xdr:row>108</xdr:row>
      <xdr:rowOff>42092</xdr:rowOff>
    </xdr:to>
    <xdr:sp macro="" textlink="">
      <xdr:nvSpPr>
        <xdr:cNvPr id="360" name="楕円 359"/>
        <xdr:cNvSpPr/>
      </xdr:nvSpPr>
      <xdr:spPr>
        <a:xfrm>
          <a:off x="2857500" y="1845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162742</xdr:rowOff>
    </xdr:from>
    <xdr:to>
      <xdr:col>19</xdr:col>
      <xdr:colOff>177800</xdr:colOff>
      <xdr:row>107</xdr:row>
      <xdr:rowOff>162742</xdr:rowOff>
    </xdr:to>
    <xdr:cxnSp macro="">
      <xdr:nvCxnSpPr>
        <xdr:cNvPr id="361" name="直線コネクタ 360"/>
        <xdr:cNvCxnSpPr/>
      </xdr:nvCxnSpPr>
      <xdr:spPr>
        <a:xfrm>
          <a:off x="2908300" y="185078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63516</xdr:rowOff>
    </xdr:from>
    <xdr:ext cx="405111" cy="259045"/>
    <xdr:sp macro="" textlink="">
      <xdr:nvSpPr>
        <xdr:cNvPr id="362" name="n_1aveValue【市民会館】&#10;有形固定資産減価償却率"/>
        <xdr:cNvSpPr txBox="1"/>
      </xdr:nvSpPr>
      <xdr:spPr>
        <a:xfrm>
          <a:off x="35820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135363</xdr:rowOff>
    </xdr:from>
    <xdr:ext cx="405111" cy="259045"/>
    <xdr:sp macro="" textlink="">
      <xdr:nvSpPr>
        <xdr:cNvPr id="363" name="n_2aveValue【市民会館】&#10;有形固定資産減価償却率"/>
        <xdr:cNvSpPr txBox="1"/>
      </xdr:nvSpPr>
      <xdr:spPr>
        <a:xfrm>
          <a:off x="2705744" y="1762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33219</xdr:rowOff>
    </xdr:from>
    <xdr:ext cx="405111" cy="259045"/>
    <xdr:sp macro="" textlink="">
      <xdr:nvSpPr>
        <xdr:cNvPr id="364" name="n_1mainValue【市民会館】&#10;有形固定資産減価償却率"/>
        <xdr:cNvSpPr txBox="1"/>
      </xdr:nvSpPr>
      <xdr:spPr>
        <a:xfrm>
          <a:off x="3582044" y="18549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33219</xdr:rowOff>
    </xdr:from>
    <xdr:ext cx="405111" cy="259045"/>
    <xdr:sp macro="" textlink="">
      <xdr:nvSpPr>
        <xdr:cNvPr id="365" name="n_2mainValue【市民会館】&#10;有形固定資産減価償却率"/>
        <xdr:cNvSpPr txBox="1"/>
      </xdr:nvSpPr>
      <xdr:spPr>
        <a:xfrm>
          <a:off x="2705744" y="18549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6" name="正方形/長方形 36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7" name="正方形/長方形 36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8" name="正方形/長方形 36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9" name="正方形/長方形 36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0" name="正方形/長方形 36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1" name="正方形/長方形 37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2" name="正方形/長方形 37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3" name="正方形/長方形 37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4" name="テキスト ボックス 37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5" name="直線コネクタ 37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6" name="直線コネクタ 37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7" name="テキスト ボックス 37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8" name="直線コネクタ 37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9" name="テキスト ボックス 37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0" name="直線コネクタ 37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81" name="テキスト ボックス 38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2" name="直線コネクタ 38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3" name="テキスト ボックス 38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4" name="直線コネクタ 38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5" name="テキスト ボックス 38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6" name="直線コネクタ 38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7" name="テキスト ボックス 38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156211</xdr:rowOff>
    </xdr:from>
    <xdr:to>
      <xdr:col>54</xdr:col>
      <xdr:colOff>189865</xdr:colOff>
      <xdr:row>108</xdr:row>
      <xdr:rowOff>53339</xdr:rowOff>
    </xdr:to>
    <xdr:cxnSp macro="">
      <xdr:nvCxnSpPr>
        <xdr:cNvPr id="389" name="直線コネクタ 388"/>
        <xdr:cNvCxnSpPr/>
      </xdr:nvCxnSpPr>
      <xdr:spPr>
        <a:xfrm flipV="1">
          <a:off x="10476865" y="17129761"/>
          <a:ext cx="0" cy="144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390" name="【市民会館】&#10;一人当たり面積最小値テキスト"/>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391" name="直線コネクタ 390"/>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102888</xdr:rowOff>
    </xdr:from>
    <xdr:ext cx="469744" cy="259045"/>
    <xdr:sp macro="" textlink="">
      <xdr:nvSpPr>
        <xdr:cNvPr id="392" name="【市民会館】&#10;一人当たり面積最大値テキスト"/>
        <xdr:cNvSpPr txBox="1"/>
      </xdr:nvSpPr>
      <xdr:spPr>
        <a:xfrm>
          <a:off x="10515600"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156211</xdr:rowOff>
    </xdr:from>
    <xdr:to>
      <xdr:col>55</xdr:col>
      <xdr:colOff>88900</xdr:colOff>
      <xdr:row>99</xdr:row>
      <xdr:rowOff>156211</xdr:rowOff>
    </xdr:to>
    <xdr:cxnSp macro="">
      <xdr:nvCxnSpPr>
        <xdr:cNvPr id="393" name="直線コネクタ 392"/>
        <xdr:cNvCxnSpPr/>
      </xdr:nvCxnSpPr>
      <xdr:spPr>
        <a:xfrm>
          <a:off x="10388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25416</xdr:rowOff>
    </xdr:from>
    <xdr:ext cx="469744" cy="259045"/>
    <xdr:sp macro="" textlink="">
      <xdr:nvSpPr>
        <xdr:cNvPr id="394" name="【市民会館】&#10;一人当たり面積平均値テキスト"/>
        <xdr:cNvSpPr txBox="1"/>
      </xdr:nvSpPr>
      <xdr:spPr>
        <a:xfrm>
          <a:off x="10515600" y="1802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395" name="フローチャート: 判断 394"/>
        <xdr:cNvSpPr/>
      </xdr:nvSpPr>
      <xdr:spPr>
        <a:xfrm>
          <a:off x="10426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120650</xdr:rowOff>
    </xdr:from>
    <xdr:to>
      <xdr:col>50</xdr:col>
      <xdr:colOff>165100</xdr:colOff>
      <xdr:row>106</xdr:row>
      <xdr:rowOff>50800</xdr:rowOff>
    </xdr:to>
    <xdr:sp macro="" textlink="">
      <xdr:nvSpPr>
        <xdr:cNvPr id="396" name="フローチャート: 判断 395"/>
        <xdr:cNvSpPr/>
      </xdr:nvSpPr>
      <xdr:spPr>
        <a:xfrm>
          <a:off x="9588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162561</xdr:rowOff>
    </xdr:from>
    <xdr:to>
      <xdr:col>46</xdr:col>
      <xdr:colOff>38100</xdr:colOff>
      <xdr:row>106</xdr:row>
      <xdr:rowOff>92711</xdr:rowOff>
    </xdr:to>
    <xdr:sp macro="" textlink="">
      <xdr:nvSpPr>
        <xdr:cNvPr id="397" name="フローチャート: 判断 396"/>
        <xdr:cNvSpPr/>
      </xdr:nvSpPr>
      <xdr:spPr>
        <a:xfrm>
          <a:off x="8699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8" name="テキスト ボックス 39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9" name="テキスト ボックス 39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0" name="テキスト ボックス 39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1" name="テキスト ボックス 40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2" name="テキスト ボックス 40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71120</xdr:rowOff>
    </xdr:from>
    <xdr:to>
      <xdr:col>55</xdr:col>
      <xdr:colOff>50800</xdr:colOff>
      <xdr:row>108</xdr:row>
      <xdr:rowOff>1270</xdr:rowOff>
    </xdr:to>
    <xdr:sp macro="" textlink="">
      <xdr:nvSpPr>
        <xdr:cNvPr id="403" name="楕円 402"/>
        <xdr:cNvSpPr/>
      </xdr:nvSpPr>
      <xdr:spPr>
        <a:xfrm>
          <a:off x="104267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157497</xdr:rowOff>
    </xdr:from>
    <xdr:ext cx="469744" cy="259045"/>
    <xdr:sp macro="" textlink="">
      <xdr:nvSpPr>
        <xdr:cNvPr id="404" name="【市民会館】&#10;一人当たり面積該当値テキスト"/>
        <xdr:cNvSpPr txBox="1"/>
      </xdr:nvSpPr>
      <xdr:spPr>
        <a:xfrm>
          <a:off x="10515600" y="1833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71120</xdr:rowOff>
    </xdr:from>
    <xdr:to>
      <xdr:col>50</xdr:col>
      <xdr:colOff>165100</xdr:colOff>
      <xdr:row>108</xdr:row>
      <xdr:rowOff>1270</xdr:rowOff>
    </xdr:to>
    <xdr:sp macro="" textlink="">
      <xdr:nvSpPr>
        <xdr:cNvPr id="405" name="楕円 404"/>
        <xdr:cNvSpPr/>
      </xdr:nvSpPr>
      <xdr:spPr>
        <a:xfrm>
          <a:off x="9588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121920</xdr:rowOff>
    </xdr:from>
    <xdr:to>
      <xdr:col>55</xdr:col>
      <xdr:colOff>0</xdr:colOff>
      <xdr:row>107</xdr:row>
      <xdr:rowOff>121920</xdr:rowOff>
    </xdr:to>
    <xdr:cxnSp macro="">
      <xdr:nvCxnSpPr>
        <xdr:cNvPr id="406" name="直線コネクタ 405"/>
        <xdr:cNvCxnSpPr/>
      </xdr:nvCxnSpPr>
      <xdr:spPr>
        <a:xfrm>
          <a:off x="9639300" y="184670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71120</xdr:rowOff>
    </xdr:from>
    <xdr:to>
      <xdr:col>46</xdr:col>
      <xdr:colOff>38100</xdr:colOff>
      <xdr:row>108</xdr:row>
      <xdr:rowOff>1270</xdr:rowOff>
    </xdr:to>
    <xdr:sp macro="" textlink="">
      <xdr:nvSpPr>
        <xdr:cNvPr id="407" name="楕円 406"/>
        <xdr:cNvSpPr/>
      </xdr:nvSpPr>
      <xdr:spPr>
        <a:xfrm>
          <a:off x="8699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121920</xdr:rowOff>
    </xdr:from>
    <xdr:to>
      <xdr:col>50</xdr:col>
      <xdr:colOff>114300</xdr:colOff>
      <xdr:row>107</xdr:row>
      <xdr:rowOff>121920</xdr:rowOff>
    </xdr:to>
    <xdr:cxnSp macro="">
      <xdr:nvCxnSpPr>
        <xdr:cNvPr id="408" name="直線コネクタ 407"/>
        <xdr:cNvCxnSpPr/>
      </xdr:nvCxnSpPr>
      <xdr:spPr>
        <a:xfrm>
          <a:off x="8750300" y="184670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67327</xdr:rowOff>
    </xdr:from>
    <xdr:ext cx="469744" cy="259045"/>
    <xdr:sp macro="" textlink="">
      <xdr:nvSpPr>
        <xdr:cNvPr id="409" name="n_1aveValue【市民会館】&#10;一人当たり面積"/>
        <xdr:cNvSpPr txBox="1"/>
      </xdr:nvSpPr>
      <xdr:spPr>
        <a:xfrm>
          <a:off x="9391727"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109238</xdr:rowOff>
    </xdr:from>
    <xdr:ext cx="469744" cy="259045"/>
    <xdr:sp macro="" textlink="">
      <xdr:nvSpPr>
        <xdr:cNvPr id="410" name="n_2aveValue【市民会館】&#10;一人当たり面積"/>
        <xdr:cNvSpPr txBox="1"/>
      </xdr:nvSpPr>
      <xdr:spPr>
        <a:xfrm>
          <a:off x="85154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163847</xdr:rowOff>
    </xdr:from>
    <xdr:ext cx="469744" cy="259045"/>
    <xdr:sp macro="" textlink="">
      <xdr:nvSpPr>
        <xdr:cNvPr id="411" name="n_1mainValue【市民会館】&#10;一人当たり面積"/>
        <xdr:cNvSpPr txBox="1"/>
      </xdr:nvSpPr>
      <xdr:spPr>
        <a:xfrm>
          <a:off x="9391727"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163847</xdr:rowOff>
    </xdr:from>
    <xdr:ext cx="469744" cy="259045"/>
    <xdr:sp macro="" textlink="">
      <xdr:nvSpPr>
        <xdr:cNvPr id="412" name="n_2mainValue【市民会館】&#10;一人当たり面積"/>
        <xdr:cNvSpPr txBox="1"/>
      </xdr:nvSpPr>
      <xdr:spPr>
        <a:xfrm>
          <a:off x="8515427"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3" name="正方形/長方形 41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4" name="正方形/長方形 41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5" name="正方形/長方形 41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6" name="正方形/長方形 41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7" name="正方形/長方形 41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8" name="正方形/長方形 41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9" name="正方形/長方形 41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正方形/長方形 41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1" name="テキスト ボックス 42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2" name="直線コネクタ 42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3" name="直線コネクタ 42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4" name="テキスト ボックス 42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5" name="直線コネクタ 42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6" name="テキスト ボックス 42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7" name="直線コネクタ 42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8" name="テキスト ボックス 42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29" name="直線コネクタ 42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0" name="テキスト ボックス 42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1" name="直線コネクタ 43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2" name="テキスト ボックス 43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3" name="直線コネクタ 43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4" name="テキスト ボックス 43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5" name="直線コネクタ 43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6" name="テキスト ボックス 43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162742</xdr:rowOff>
    </xdr:from>
    <xdr:to>
      <xdr:col>85</xdr:col>
      <xdr:colOff>126364</xdr:colOff>
      <xdr:row>41</xdr:row>
      <xdr:rowOff>169273</xdr:rowOff>
    </xdr:to>
    <xdr:cxnSp macro="">
      <xdr:nvCxnSpPr>
        <xdr:cNvPr id="438" name="直線コネクタ 437"/>
        <xdr:cNvCxnSpPr/>
      </xdr:nvCxnSpPr>
      <xdr:spPr>
        <a:xfrm flipV="1">
          <a:off x="16318864" y="5820592"/>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1650</xdr:rowOff>
    </xdr:from>
    <xdr:ext cx="340478" cy="259045"/>
    <xdr:sp macro="" textlink="">
      <xdr:nvSpPr>
        <xdr:cNvPr id="439" name="【一般廃棄物処理施設】&#10;有形固定資産減価償却率最小値テキスト"/>
        <xdr:cNvSpPr txBox="1"/>
      </xdr:nvSpPr>
      <xdr:spPr>
        <a:xfrm>
          <a:off x="16357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169273</xdr:rowOff>
    </xdr:from>
    <xdr:to>
      <xdr:col>86</xdr:col>
      <xdr:colOff>25400</xdr:colOff>
      <xdr:row>41</xdr:row>
      <xdr:rowOff>169273</xdr:rowOff>
    </xdr:to>
    <xdr:cxnSp macro="">
      <xdr:nvCxnSpPr>
        <xdr:cNvPr id="440" name="直線コネクタ 439"/>
        <xdr:cNvCxnSpPr/>
      </xdr:nvCxnSpPr>
      <xdr:spPr>
        <a:xfrm>
          <a:off x="16230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109419</xdr:rowOff>
    </xdr:from>
    <xdr:ext cx="405111" cy="259045"/>
    <xdr:sp macro="" textlink="">
      <xdr:nvSpPr>
        <xdr:cNvPr id="441" name="【一般廃棄物処理施設】&#10;有形固定資産減価償却率最大値テキスト"/>
        <xdr:cNvSpPr txBox="1"/>
      </xdr:nvSpPr>
      <xdr:spPr>
        <a:xfrm>
          <a:off x="16357600" y="559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162742</xdr:rowOff>
    </xdr:from>
    <xdr:to>
      <xdr:col>86</xdr:col>
      <xdr:colOff>25400</xdr:colOff>
      <xdr:row>33</xdr:row>
      <xdr:rowOff>162742</xdr:rowOff>
    </xdr:to>
    <xdr:cxnSp macro="">
      <xdr:nvCxnSpPr>
        <xdr:cNvPr id="442" name="直線コネクタ 441"/>
        <xdr:cNvCxnSpPr/>
      </xdr:nvCxnSpPr>
      <xdr:spPr>
        <a:xfrm>
          <a:off x="16230600" y="582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105064</xdr:rowOff>
    </xdr:from>
    <xdr:ext cx="405111" cy="259045"/>
    <xdr:sp macro="" textlink="">
      <xdr:nvSpPr>
        <xdr:cNvPr id="443" name="【一般廃棄物処理施設】&#10;有形固定資産減価償却率平均値テキスト"/>
        <xdr:cNvSpPr txBox="1"/>
      </xdr:nvSpPr>
      <xdr:spPr>
        <a:xfrm>
          <a:off x="16357600" y="627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444" name="フローチャート: 判断 443"/>
        <xdr:cNvSpPr/>
      </xdr:nvSpPr>
      <xdr:spPr>
        <a:xfrm>
          <a:off x="16268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92347</xdr:rowOff>
    </xdr:from>
    <xdr:to>
      <xdr:col>81</xdr:col>
      <xdr:colOff>101600</xdr:colOff>
      <xdr:row>37</xdr:row>
      <xdr:rowOff>22497</xdr:rowOff>
    </xdr:to>
    <xdr:sp macro="" textlink="">
      <xdr:nvSpPr>
        <xdr:cNvPr id="445" name="フローチャート: 判断 444"/>
        <xdr:cNvSpPr/>
      </xdr:nvSpPr>
      <xdr:spPr>
        <a:xfrm>
          <a:off x="15430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36830</xdr:rowOff>
    </xdr:from>
    <xdr:to>
      <xdr:col>76</xdr:col>
      <xdr:colOff>165100</xdr:colOff>
      <xdr:row>36</xdr:row>
      <xdr:rowOff>138430</xdr:rowOff>
    </xdr:to>
    <xdr:sp macro="" textlink="">
      <xdr:nvSpPr>
        <xdr:cNvPr id="446" name="フローチャート: 判断 445"/>
        <xdr:cNvSpPr/>
      </xdr:nvSpPr>
      <xdr:spPr>
        <a:xfrm>
          <a:off x="14541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7" name="テキスト ボックス 44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8" name="テキスト ボックス 44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9" name="テキスト ボックス 44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0" name="テキスト ボックス 44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1" name="テキスト ボックス 45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92347</xdr:rowOff>
    </xdr:from>
    <xdr:to>
      <xdr:col>85</xdr:col>
      <xdr:colOff>177800</xdr:colOff>
      <xdr:row>36</xdr:row>
      <xdr:rowOff>22497</xdr:rowOff>
    </xdr:to>
    <xdr:sp macro="" textlink="">
      <xdr:nvSpPr>
        <xdr:cNvPr id="452" name="楕円 451"/>
        <xdr:cNvSpPr/>
      </xdr:nvSpPr>
      <xdr:spPr>
        <a:xfrm>
          <a:off x="16268700" y="609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115224</xdr:rowOff>
    </xdr:from>
    <xdr:ext cx="405111" cy="259045"/>
    <xdr:sp macro="" textlink="">
      <xdr:nvSpPr>
        <xdr:cNvPr id="453" name="【一般廃棄物処理施設】&#10;有形固定資産減価償却率該当値テキスト"/>
        <xdr:cNvSpPr txBox="1"/>
      </xdr:nvSpPr>
      <xdr:spPr>
        <a:xfrm>
          <a:off x="16357600" y="5944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134801</xdr:rowOff>
    </xdr:from>
    <xdr:to>
      <xdr:col>81</xdr:col>
      <xdr:colOff>101600</xdr:colOff>
      <xdr:row>36</xdr:row>
      <xdr:rowOff>64951</xdr:rowOff>
    </xdr:to>
    <xdr:sp macro="" textlink="">
      <xdr:nvSpPr>
        <xdr:cNvPr id="454" name="楕円 453"/>
        <xdr:cNvSpPr/>
      </xdr:nvSpPr>
      <xdr:spPr>
        <a:xfrm>
          <a:off x="15430500" y="613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143147</xdr:rowOff>
    </xdr:from>
    <xdr:to>
      <xdr:col>85</xdr:col>
      <xdr:colOff>127000</xdr:colOff>
      <xdr:row>36</xdr:row>
      <xdr:rowOff>14151</xdr:rowOff>
    </xdr:to>
    <xdr:cxnSp macro="">
      <xdr:nvCxnSpPr>
        <xdr:cNvPr id="455" name="直線コネクタ 454"/>
        <xdr:cNvCxnSpPr/>
      </xdr:nvCxnSpPr>
      <xdr:spPr>
        <a:xfrm flipV="1">
          <a:off x="15481300" y="6143897"/>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13624</xdr:rowOff>
    </xdr:from>
    <xdr:ext cx="405111" cy="259045"/>
    <xdr:sp macro="" textlink="">
      <xdr:nvSpPr>
        <xdr:cNvPr id="456" name="n_1aveValue【一般廃棄物処理施設】&#10;有形固定資産減価償却率"/>
        <xdr:cNvSpPr txBox="1"/>
      </xdr:nvSpPr>
      <xdr:spPr>
        <a:xfrm>
          <a:off x="152660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154957</xdr:rowOff>
    </xdr:from>
    <xdr:ext cx="405111" cy="259045"/>
    <xdr:sp macro="" textlink="">
      <xdr:nvSpPr>
        <xdr:cNvPr id="457" name="n_2aveValue【一般廃棄物処理施設】&#10;有形固定資産減価償却率"/>
        <xdr:cNvSpPr txBox="1"/>
      </xdr:nvSpPr>
      <xdr:spPr>
        <a:xfrm>
          <a:off x="143897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81478</xdr:rowOff>
    </xdr:from>
    <xdr:ext cx="405111" cy="259045"/>
    <xdr:sp macro="" textlink="">
      <xdr:nvSpPr>
        <xdr:cNvPr id="458" name="n_1mainValue【一般廃棄物処理施設】&#10;有形固定資産減価償却率"/>
        <xdr:cNvSpPr txBox="1"/>
      </xdr:nvSpPr>
      <xdr:spPr>
        <a:xfrm>
          <a:off x="15266044" y="591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9" name="正方形/長方形 4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0" name="正方形/長方形 45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1" name="正方形/長方形 46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2" name="正方形/長方形 46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3" name="正方形/長方形 46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4" name="正方形/長方形 46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5" name="正方形/長方形 46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6" name="正方形/長方形 46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7" name="テキスト ボックス 46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8" name="直線コネクタ 46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9" name="直線コネクタ 46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70" name="テキスト ボックス 469"/>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1" name="直線コネクタ 47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72" name="テキスト ボックス 471"/>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3" name="直線コネクタ 47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74" name="テキスト ボックス 473"/>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5" name="直線コネクタ 47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76" name="テキスト ボックス 475"/>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7" name="直線コネクタ 47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78" name="テキスト ボックス 477"/>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9" name="直線コネクタ 47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0" name="テキスト ボックス 47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125273</xdr:rowOff>
    </xdr:from>
    <xdr:to>
      <xdr:col>116</xdr:col>
      <xdr:colOff>62864</xdr:colOff>
      <xdr:row>42</xdr:row>
      <xdr:rowOff>22509</xdr:rowOff>
    </xdr:to>
    <xdr:cxnSp macro="">
      <xdr:nvCxnSpPr>
        <xdr:cNvPr id="482" name="直線コネクタ 481"/>
        <xdr:cNvCxnSpPr/>
      </xdr:nvCxnSpPr>
      <xdr:spPr>
        <a:xfrm flipV="1">
          <a:off x="22160864" y="5783123"/>
          <a:ext cx="0" cy="1440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26336</xdr:rowOff>
    </xdr:from>
    <xdr:ext cx="469744" cy="259045"/>
    <xdr:sp macro="" textlink="">
      <xdr:nvSpPr>
        <xdr:cNvPr id="483" name="【一般廃棄物処理施設】&#10;一人当たり有形固定資産（償却資産）額最小値テキスト"/>
        <xdr:cNvSpPr txBox="1"/>
      </xdr:nvSpPr>
      <xdr:spPr>
        <a:xfrm>
          <a:off x="22199600" y="722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22509</xdr:rowOff>
    </xdr:from>
    <xdr:to>
      <xdr:col>116</xdr:col>
      <xdr:colOff>152400</xdr:colOff>
      <xdr:row>42</xdr:row>
      <xdr:rowOff>22509</xdr:rowOff>
    </xdr:to>
    <xdr:cxnSp macro="">
      <xdr:nvCxnSpPr>
        <xdr:cNvPr id="484" name="直線コネクタ 483"/>
        <xdr:cNvCxnSpPr/>
      </xdr:nvCxnSpPr>
      <xdr:spPr>
        <a:xfrm>
          <a:off x="22072600" y="722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71950</xdr:rowOff>
    </xdr:from>
    <xdr:ext cx="599010" cy="259045"/>
    <xdr:sp macro="" textlink="">
      <xdr:nvSpPr>
        <xdr:cNvPr id="485" name="【一般廃棄物処理施設】&#10;一人当たり有形固定資産（償却資産）額最大値テキスト"/>
        <xdr:cNvSpPr txBox="1"/>
      </xdr:nvSpPr>
      <xdr:spPr>
        <a:xfrm>
          <a:off x="22199600" y="555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125273</xdr:rowOff>
    </xdr:from>
    <xdr:to>
      <xdr:col>116</xdr:col>
      <xdr:colOff>152400</xdr:colOff>
      <xdr:row>33</xdr:row>
      <xdr:rowOff>125273</xdr:rowOff>
    </xdr:to>
    <xdr:cxnSp macro="">
      <xdr:nvCxnSpPr>
        <xdr:cNvPr id="486" name="直線コネクタ 485"/>
        <xdr:cNvCxnSpPr/>
      </xdr:nvCxnSpPr>
      <xdr:spPr>
        <a:xfrm>
          <a:off x="22072600" y="578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713</xdr:rowOff>
    </xdr:from>
    <xdr:ext cx="534377" cy="259045"/>
    <xdr:sp macro="" textlink="">
      <xdr:nvSpPr>
        <xdr:cNvPr id="487" name="【一般廃棄物処理施設】&#10;一人当たり有形固定資産（償却資産）額平均値テキスト"/>
        <xdr:cNvSpPr txBox="1"/>
      </xdr:nvSpPr>
      <xdr:spPr>
        <a:xfrm>
          <a:off x="22199600" y="65158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149286</xdr:rowOff>
    </xdr:from>
    <xdr:to>
      <xdr:col>116</xdr:col>
      <xdr:colOff>114300</xdr:colOff>
      <xdr:row>39</xdr:row>
      <xdr:rowOff>79436</xdr:rowOff>
    </xdr:to>
    <xdr:sp macro="" textlink="">
      <xdr:nvSpPr>
        <xdr:cNvPr id="488" name="フローチャート: 判断 487"/>
        <xdr:cNvSpPr/>
      </xdr:nvSpPr>
      <xdr:spPr>
        <a:xfrm>
          <a:off x="22110700" y="666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171285</xdr:rowOff>
    </xdr:from>
    <xdr:to>
      <xdr:col>112</xdr:col>
      <xdr:colOff>38100</xdr:colOff>
      <xdr:row>39</xdr:row>
      <xdr:rowOff>101435</xdr:rowOff>
    </xdr:to>
    <xdr:sp macro="" textlink="">
      <xdr:nvSpPr>
        <xdr:cNvPr id="489" name="フローチャート: 判断 488"/>
        <xdr:cNvSpPr/>
      </xdr:nvSpPr>
      <xdr:spPr>
        <a:xfrm>
          <a:off x="21272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47856</xdr:rowOff>
    </xdr:from>
    <xdr:to>
      <xdr:col>107</xdr:col>
      <xdr:colOff>101600</xdr:colOff>
      <xdr:row>39</xdr:row>
      <xdr:rowOff>149456</xdr:rowOff>
    </xdr:to>
    <xdr:sp macro="" textlink="">
      <xdr:nvSpPr>
        <xdr:cNvPr id="490" name="フローチャート: 判断 489"/>
        <xdr:cNvSpPr/>
      </xdr:nvSpPr>
      <xdr:spPr>
        <a:xfrm>
          <a:off x="20383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1" name="テキスト ボックス 49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2" name="テキスト ボックス 49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3" name="テキスト ボックス 49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4" name="テキスト ボックス 49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5" name="テキスト ボックス 49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36449</xdr:rowOff>
    </xdr:from>
    <xdr:to>
      <xdr:col>116</xdr:col>
      <xdr:colOff>114300</xdr:colOff>
      <xdr:row>39</xdr:row>
      <xdr:rowOff>138049</xdr:rowOff>
    </xdr:to>
    <xdr:sp macro="" textlink="">
      <xdr:nvSpPr>
        <xdr:cNvPr id="496" name="楕円 495"/>
        <xdr:cNvSpPr/>
      </xdr:nvSpPr>
      <xdr:spPr>
        <a:xfrm>
          <a:off x="22110700" y="672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14876</xdr:rowOff>
    </xdr:from>
    <xdr:ext cx="534377" cy="259045"/>
    <xdr:sp macro="" textlink="">
      <xdr:nvSpPr>
        <xdr:cNvPr id="497" name="【一般廃棄物処理施設】&#10;一人当たり有形固定資産（償却資産）額該当値テキスト"/>
        <xdr:cNvSpPr txBox="1"/>
      </xdr:nvSpPr>
      <xdr:spPr>
        <a:xfrm>
          <a:off x="22199600" y="670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42324</xdr:rowOff>
    </xdr:from>
    <xdr:to>
      <xdr:col>112</xdr:col>
      <xdr:colOff>38100</xdr:colOff>
      <xdr:row>39</xdr:row>
      <xdr:rowOff>143924</xdr:rowOff>
    </xdr:to>
    <xdr:sp macro="" textlink="">
      <xdr:nvSpPr>
        <xdr:cNvPr id="498" name="楕円 497"/>
        <xdr:cNvSpPr/>
      </xdr:nvSpPr>
      <xdr:spPr>
        <a:xfrm>
          <a:off x="21272500" y="672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87249</xdr:rowOff>
    </xdr:from>
    <xdr:to>
      <xdr:col>116</xdr:col>
      <xdr:colOff>63500</xdr:colOff>
      <xdr:row>39</xdr:row>
      <xdr:rowOff>93124</xdr:rowOff>
    </xdr:to>
    <xdr:cxnSp macro="">
      <xdr:nvCxnSpPr>
        <xdr:cNvPr id="499" name="直線コネクタ 498"/>
        <xdr:cNvCxnSpPr/>
      </xdr:nvCxnSpPr>
      <xdr:spPr>
        <a:xfrm flipV="1">
          <a:off x="21323300" y="6773799"/>
          <a:ext cx="838200" cy="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117962</xdr:rowOff>
    </xdr:from>
    <xdr:ext cx="534377" cy="259045"/>
    <xdr:sp macro="" textlink="">
      <xdr:nvSpPr>
        <xdr:cNvPr id="500" name="n_1aveValue【一般廃棄物処理施設】&#10;一人当たり有形固定資産（償却資産）額"/>
        <xdr:cNvSpPr txBox="1"/>
      </xdr:nvSpPr>
      <xdr:spPr>
        <a:xfrm>
          <a:off x="21043411" y="64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165983</xdr:rowOff>
    </xdr:from>
    <xdr:ext cx="534377" cy="259045"/>
    <xdr:sp macro="" textlink="">
      <xdr:nvSpPr>
        <xdr:cNvPr id="501" name="n_2aveValue【一般廃棄物処理施設】&#10;一人当たり有形固定資産（償却資産）額"/>
        <xdr:cNvSpPr txBox="1"/>
      </xdr:nvSpPr>
      <xdr:spPr>
        <a:xfrm>
          <a:off x="20167111"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135051</xdr:rowOff>
    </xdr:from>
    <xdr:ext cx="534377" cy="259045"/>
    <xdr:sp macro="" textlink="">
      <xdr:nvSpPr>
        <xdr:cNvPr id="502" name="n_1mainValue【一般廃棄物処理施設】&#10;一人当たり有形固定資産（償却資産）額"/>
        <xdr:cNvSpPr txBox="1"/>
      </xdr:nvSpPr>
      <xdr:spPr>
        <a:xfrm>
          <a:off x="21043411" y="6821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13" name="直線コネクタ 51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14" name="テキスト ボックス 513"/>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5" name="直線コネクタ 51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6" name="テキスト ボックス 51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7" name="直線コネクタ 51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8" name="テキスト ボックス 51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9" name="直線コネクタ 51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0" name="テキスト ボックス 51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1" name="直線コネクタ 52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2" name="テキスト ボックス 52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3" name="直線コネクタ 52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24" name="テキスト ボックス 523"/>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5" name="直線コネクタ 5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6" name="テキスト ボックス 52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130628</xdr:rowOff>
    </xdr:to>
    <xdr:cxnSp macro="">
      <xdr:nvCxnSpPr>
        <xdr:cNvPr id="528" name="直線コネクタ 527"/>
        <xdr:cNvCxnSpPr/>
      </xdr:nvCxnSpPr>
      <xdr:spPr>
        <a:xfrm flipV="1">
          <a:off x="16318864"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134455</xdr:rowOff>
    </xdr:from>
    <xdr:ext cx="405111" cy="259045"/>
    <xdr:sp macro="" textlink="">
      <xdr:nvSpPr>
        <xdr:cNvPr id="529" name="【保健センター・保健所】&#10;有形固定資産減価償却率最小値テキスト"/>
        <xdr:cNvSpPr txBox="1"/>
      </xdr:nvSpPr>
      <xdr:spPr>
        <a:xfrm>
          <a:off x="16357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130628</xdr:rowOff>
    </xdr:from>
    <xdr:to>
      <xdr:col>86</xdr:col>
      <xdr:colOff>25400</xdr:colOff>
      <xdr:row>63</xdr:row>
      <xdr:rowOff>130628</xdr:rowOff>
    </xdr:to>
    <xdr:cxnSp macro="">
      <xdr:nvCxnSpPr>
        <xdr:cNvPr id="530" name="直線コネクタ 529"/>
        <xdr:cNvCxnSpPr/>
      </xdr:nvCxnSpPr>
      <xdr:spPr>
        <a:xfrm>
          <a:off x="16230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31"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32" name="直線コネクタ 531"/>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141531</xdr:rowOff>
    </xdr:from>
    <xdr:ext cx="405111" cy="259045"/>
    <xdr:sp macro="" textlink="">
      <xdr:nvSpPr>
        <xdr:cNvPr id="533" name="【保健センター・保健所】&#10;有形固定資産減価償却率平均値テキスト"/>
        <xdr:cNvSpPr txBox="1"/>
      </xdr:nvSpPr>
      <xdr:spPr>
        <a:xfrm>
          <a:off x="16357600" y="104285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163104</xdr:rowOff>
    </xdr:from>
    <xdr:to>
      <xdr:col>85</xdr:col>
      <xdr:colOff>177800</xdr:colOff>
      <xdr:row>61</xdr:row>
      <xdr:rowOff>93254</xdr:rowOff>
    </xdr:to>
    <xdr:sp macro="" textlink="">
      <xdr:nvSpPr>
        <xdr:cNvPr id="534" name="フローチャート: 判断 533"/>
        <xdr:cNvSpPr/>
      </xdr:nvSpPr>
      <xdr:spPr>
        <a:xfrm>
          <a:off x="162687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140244</xdr:rowOff>
    </xdr:from>
    <xdr:to>
      <xdr:col>81</xdr:col>
      <xdr:colOff>101600</xdr:colOff>
      <xdr:row>61</xdr:row>
      <xdr:rowOff>70394</xdr:rowOff>
    </xdr:to>
    <xdr:sp macro="" textlink="">
      <xdr:nvSpPr>
        <xdr:cNvPr id="535" name="フローチャート: 判断 534"/>
        <xdr:cNvSpPr/>
      </xdr:nvSpPr>
      <xdr:spPr>
        <a:xfrm>
          <a:off x="15430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63500</xdr:rowOff>
    </xdr:from>
    <xdr:to>
      <xdr:col>76</xdr:col>
      <xdr:colOff>165100</xdr:colOff>
      <xdr:row>60</xdr:row>
      <xdr:rowOff>165100</xdr:rowOff>
    </xdr:to>
    <xdr:sp macro="" textlink="">
      <xdr:nvSpPr>
        <xdr:cNvPr id="536" name="フローチャート: 判断 535"/>
        <xdr:cNvSpPr/>
      </xdr:nvSpPr>
      <xdr:spPr>
        <a:xfrm>
          <a:off x="14541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7" name="テキスト ボックス 5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8" name="テキスト ボックス 5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9" name="テキスト ボックス 5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0" name="テキスト ボックス 5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1" name="テキスト ボックス 5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11249</xdr:rowOff>
    </xdr:from>
    <xdr:to>
      <xdr:col>85</xdr:col>
      <xdr:colOff>177800</xdr:colOff>
      <xdr:row>59</xdr:row>
      <xdr:rowOff>112849</xdr:rowOff>
    </xdr:to>
    <xdr:sp macro="" textlink="">
      <xdr:nvSpPr>
        <xdr:cNvPr id="542" name="楕円 541"/>
        <xdr:cNvSpPr/>
      </xdr:nvSpPr>
      <xdr:spPr>
        <a:xfrm>
          <a:off x="16268700" y="1012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34126</xdr:rowOff>
    </xdr:from>
    <xdr:ext cx="405111" cy="259045"/>
    <xdr:sp macro="" textlink="">
      <xdr:nvSpPr>
        <xdr:cNvPr id="543" name="【保健センター・保健所】&#10;有形固定資産減価償却率該当値テキスト"/>
        <xdr:cNvSpPr txBox="1"/>
      </xdr:nvSpPr>
      <xdr:spPr>
        <a:xfrm>
          <a:off x="16357600" y="9978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40640</xdr:rowOff>
    </xdr:from>
    <xdr:to>
      <xdr:col>81</xdr:col>
      <xdr:colOff>101600</xdr:colOff>
      <xdr:row>59</xdr:row>
      <xdr:rowOff>142240</xdr:rowOff>
    </xdr:to>
    <xdr:sp macro="" textlink="">
      <xdr:nvSpPr>
        <xdr:cNvPr id="544" name="楕円 543"/>
        <xdr:cNvSpPr/>
      </xdr:nvSpPr>
      <xdr:spPr>
        <a:xfrm>
          <a:off x="15430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62049</xdr:rowOff>
    </xdr:from>
    <xdr:to>
      <xdr:col>85</xdr:col>
      <xdr:colOff>127000</xdr:colOff>
      <xdr:row>59</xdr:row>
      <xdr:rowOff>91440</xdr:rowOff>
    </xdr:to>
    <xdr:cxnSp macro="">
      <xdr:nvCxnSpPr>
        <xdr:cNvPr id="545" name="直線コネクタ 544"/>
        <xdr:cNvCxnSpPr/>
      </xdr:nvCxnSpPr>
      <xdr:spPr>
        <a:xfrm flipV="1">
          <a:off x="15481300" y="10177599"/>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37374</xdr:rowOff>
    </xdr:from>
    <xdr:to>
      <xdr:col>76</xdr:col>
      <xdr:colOff>165100</xdr:colOff>
      <xdr:row>59</xdr:row>
      <xdr:rowOff>138974</xdr:rowOff>
    </xdr:to>
    <xdr:sp macro="" textlink="">
      <xdr:nvSpPr>
        <xdr:cNvPr id="546" name="楕円 545"/>
        <xdr:cNvSpPr/>
      </xdr:nvSpPr>
      <xdr:spPr>
        <a:xfrm>
          <a:off x="14541500" y="1015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88174</xdr:rowOff>
    </xdr:from>
    <xdr:to>
      <xdr:col>81</xdr:col>
      <xdr:colOff>50800</xdr:colOff>
      <xdr:row>59</xdr:row>
      <xdr:rowOff>91440</xdr:rowOff>
    </xdr:to>
    <xdr:cxnSp macro="">
      <xdr:nvCxnSpPr>
        <xdr:cNvPr id="547" name="直線コネクタ 546"/>
        <xdr:cNvCxnSpPr/>
      </xdr:nvCxnSpPr>
      <xdr:spPr>
        <a:xfrm>
          <a:off x="14592300" y="1020372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61521</xdr:rowOff>
    </xdr:from>
    <xdr:ext cx="405111" cy="259045"/>
    <xdr:sp macro="" textlink="">
      <xdr:nvSpPr>
        <xdr:cNvPr id="548" name="n_1aveValue【保健センター・保健所】&#10;有形固定資産減価償却率"/>
        <xdr:cNvSpPr txBox="1"/>
      </xdr:nvSpPr>
      <xdr:spPr>
        <a:xfrm>
          <a:off x="152660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156227</xdr:rowOff>
    </xdr:from>
    <xdr:ext cx="405111" cy="259045"/>
    <xdr:sp macro="" textlink="">
      <xdr:nvSpPr>
        <xdr:cNvPr id="549" name="n_2aveValue【保健センター・保健所】&#10;有形固定資産減価償却率"/>
        <xdr:cNvSpPr txBox="1"/>
      </xdr:nvSpPr>
      <xdr:spPr>
        <a:xfrm>
          <a:off x="14389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158767</xdr:rowOff>
    </xdr:from>
    <xdr:ext cx="405111" cy="259045"/>
    <xdr:sp macro="" textlink="">
      <xdr:nvSpPr>
        <xdr:cNvPr id="550" name="n_1mainValue【保健センター・保健所】&#10;有形固定資産減価償却率"/>
        <xdr:cNvSpPr txBox="1"/>
      </xdr:nvSpPr>
      <xdr:spPr>
        <a:xfrm>
          <a:off x="15266044"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155501</xdr:rowOff>
    </xdr:from>
    <xdr:ext cx="405111" cy="259045"/>
    <xdr:sp macro="" textlink="">
      <xdr:nvSpPr>
        <xdr:cNvPr id="551" name="n_2mainValue【保健センター・保健所】&#10;有形固定資産減価償却率"/>
        <xdr:cNvSpPr txBox="1"/>
      </xdr:nvSpPr>
      <xdr:spPr>
        <a:xfrm>
          <a:off x="1438974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2" name="正方形/長方形 55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3" name="正方形/長方形 55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4" name="正方形/長方形 55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5" name="正方形/長方形 55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6" name="正方形/長方形 55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7" name="正方形/長方形 55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8" name="正方形/長方形 55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9" name="正方形/長方形 55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0" name="テキスト ボックス 55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1" name="直線コネクタ 56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62" name="直線コネクタ 56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63" name="テキスト ボックス 56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64" name="直線コネクタ 56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65" name="テキスト ボックス 56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66" name="直線コネクタ 56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67" name="テキスト ボックス 56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68" name="直線コネクタ 56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69" name="テキスト ボックス 56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0" name="直線コネクタ 56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1" name="テキスト ボックス 57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2" name="直線コネクタ 57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73" name="テキスト ボックス 572"/>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4" name="直線コネクタ 57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5" name="テキスト ボックス 57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62593</xdr:rowOff>
    </xdr:from>
    <xdr:to>
      <xdr:col>116</xdr:col>
      <xdr:colOff>62864</xdr:colOff>
      <xdr:row>64</xdr:row>
      <xdr:rowOff>119743</xdr:rowOff>
    </xdr:to>
    <xdr:cxnSp macro="">
      <xdr:nvCxnSpPr>
        <xdr:cNvPr id="577" name="直線コネクタ 576"/>
        <xdr:cNvCxnSpPr/>
      </xdr:nvCxnSpPr>
      <xdr:spPr>
        <a:xfrm flipV="1">
          <a:off x="22160864" y="9492343"/>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123570</xdr:rowOff>
    </xdr:from>
    <xdr:ext cx="469744" cy="259045"/>
    <xdr:sp macro="" textlink="">
      <xdr:nvSpPr>
        <xdr:cNvPr id="578" name="【保健センター・保健所】&#10;一人当たり面積最小値テキスト"/>
        <xdr:cNvSpPr txBox="1"/>
      </xdr:nvSpPr>
      <xdr:spPr>
        <a:xfrm>
          <a:off x="22199600" y="1109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119743</xdr:rowOff>
    </xdr:from>
    <xdr:to>
      <xdr:col>116</xdr:col>
      <xdr:colOff>152400</xdr:colOff>
      <xdr:row>64</xdr:row>
      <xdr:rowOff>119743</xdr:rowOff>
    </xdr:to>
    <xdr:cxnSp macro="">
      <xdr:nvCxnSpPr>
        <xdr:cNvPr id="579" name="直線コネクタ 578"/>
        <xdr:cNvCxnSpPr/>
      </xdr:nvCxnSpPr>
      <xdr:spPr>
        <a:xfrm>
          <a:off x="22072600" y="1109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9270</xdr:rowOff>
    </xdr:from>
    <xdr:ext cx="469744" cy="259045"/>
    <xdr:sp macro="" textlink="">
      <xdr:nvSpPr>
        <xdr:cNvPr id="580" name="【保健センター・保健所】&#10;一人当たり面積最大値テキスト"/>
        <xdr:cNvSpPr txBox="1"/>
      </xdr:nvSpPr>
      <xdr:spPr>
        <a:xfrm>
          <a:off x="22199600" y="926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62593</xdr:rowOff>
    </xdr:from>
    <xdr:to>
      <xdr:col>116</xdr:col>
      <xdr:colOff>152400</xdr:colOff>
      <xdr:row>55</xdr:row>
      <xdr:rowOff>62593</xdr:rowOff>
    </xdr:to>
    <xdr:cxnSp macro="">
      <xdr:nvCxnSpPr>
        <xdr:cNvPr id="581" name="直線コネクタ 580"/>
        <xdr:cNvCxnSpPr/>
      </xdr:nvCxnSpPr>
      <xdr:spPr>
        <a:xfrm>
          <a:off x="22072600" y="949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86377</xdr:rowOff>
    </xdr:from>
    <xdr:ext cx="469744" cy="259045"/>
    <xdr:sp macro="" textlink="">
      <xdr:nvSpPr>
        <xdr:cNvPr id="582" name="【保健センター・保健所】&#10;一人当たり面積平均値テキスト"/>
        <xdr:cNvSpPr txBox="1"/>
      </xdr:nvSpPr>
      <xdr:spPr>
        <a:xfrm>
          <a:off x="22199600" y="1054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583" name="フローチャート: 判断 582"/>
        <xdr:cNvSpPr/>
      </xdr:nvSpPr>
      <xdr:spPr>
        <a:xfrm>
          <a:off x="221107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30843</xdr:rowOff>
    </xdr:from>
    <xdr:to>
      <xdr:col>112</xdr:col>
      <xdr:colOff>38100</xdr:colOff>
      <xdr:row>62</xdr:row>
      <xdr:rowOff>132443</xdr:rowOff>
    </xdr:to>
    <xdr:sp macro="" textlink="">
      <xdr:nvSpPr>
        <xdr:cNvPr id="584" name="フローチャート: 判断 583"/>
        <xdr:cNvSpPr/>
      </xdr:nvSpPr>
      <xdr:spPr>
        <a:xfrm>
          <a:off x="21272500" y="1066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52615</xdr:rowOff>
    </xdr:from>
    <xdr:to>
      <xdr:col>107</xdr:col>
      <xdr:colOff>101600</xdr:colOff>
      <xdr:row>62</xdr:row>
      <xdr:rowOff>154215</xdr:rowOff>
    </xdr:to>
    <xdr:sp macro="" textlink="">
      <xdr:nvSpPr>
        <xdr:cNvPr id="585" name="フローチャート: 判断 584"/>
        <xdr:cNvSpPr/>
      </xdr:nvSpPr>
      <xdr:spPr>
        <a:xfrm>
          <a:off x="20383500" y="1068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6" name="テキスト ボックス 58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7" name="テキスト ボックス 58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8" name="テキスト ボックス 58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9" name="テキスト ボックス 58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0" name="テキスト ボックス 58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74385</xdr:rowOff>
    </xdr:from>
    <xdr:to>
      <xdr:col>116</xdr:col>
      <xdr:colOff>114300</xdr:colOff>
      <xdr:row>63</xdr:row>
      <xdr:rowOff>4535</xdr:rowOff>
    </xdr:to>
    <xdr:sp macro="" textlink="">
      <xdr:nvSpPr>
        <xdr:cNvPr id="591" name="楕円 590"/>
        <xdr:cNvSpPr/>
      </xdr:nvSpPr>
      <xdr:spPr>
        <a:xfrm>
          <a:off x="22110700" y="1070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52812</xdr:rowOff>
    </xdr:from>
    <xdr:ext cx="469744" cy="259045"/>
    <xdr:sp macro="" textlink="">
      <xdr:nvSpPr>
        <xdr:cNvPr id="592" name="【保健センター・保健所】&#10;一人当たり面積該当値テキスト"/>
        <xdr:cNvSpPr txBox="1"/>
      </xdr:nvSpPr>
      <xdr:spPr>
        <a:xfrm>
          <a:off x="22199600" y="10682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63500</xdr:rowOff>
    </xdr:from>
    <xdr:to>
      <xdr:col>112</xdr:col>
      <xdr:colOff>38100</xdr:colOff>
      <xdr:row>62</xdr:row>
      <xdr:rowOff>165100</xdr:rowOff>
    </xdr:to>
    <xdr:sp macro="" textlink="">
      <xdr:nvSpPr>
        <xdr:cNvPr id="593" name="楕円 592"/>
        <xdr:cNvSpPr/>
      </xdr:nvSpPr>
      <xdr:spPr>
        <a:xfrm>
          <a:off x="21272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114300</xdr:rowOff>
    </xdr:from>
    <xdr:to>
      <xdr:col>116</xdr:col>
      <xdr:colOff>63500</xdr:colOff>
      <xdr:row>62</xdr:row>
      <xdr:rowOff>125185</xdr:rowOff>
    </xdr:to>
    <xdr:cxnSp macro="">
      <xdr:nvCxnSpPr>
        <xdr:cNvPr id="594" name="直線コネクタ 593"/>
        <xdr:cNvCxnSpPr/>
      </xdr:nvCxnSpPr>
      <xdr:spPr>
        <a:xfrm>
          <a:off x="21323300" y="10744200"/>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63500</xdr:rowOff>
    </xdr:from>
    <xdr:to>
      <xdr:col>107</xdr:col>
      <xdr:colOff>101600</xdr:colOff>
      <xdr:row>62</xdr:row>
      <xdr:rowOff>165100</xdr:rowOff>
    </xdr:to>
    <xdr:sp macro="" textlink="">
      <xdr:nvSpPr>
        <xdr:cNvPr id="595" name="楕円 594"/>
        <xdr:cNvSpPr/>
      </xdr:nvSpPr>
      <xdr:spPr>
        <a:xfrm>
          <a:off x="20383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114300</xdr:rowOff>
    </xdr:from>
    <xdr:to>
      <xdr:col>111</xdr:col>
      <xdr:colOff>177800</xdr:colOff>
      <xdr:row>62</xdr:row>
      <xdr:rowOff>114300</xdr:rowOff>
    </xdr:to>
    <xdr:cxnSp macro="">
      <xdr:nvCxnSpPr>
        <xdr:cNvPr id="596" name="直線コネクタ 595"/>
        <xdr:cNvCxnSpPr/>
      </xdr:nvCxnSpPr>
      <xdr:spPr>
        <a:xfrm>
          <a:off x="20434300" y="1074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148970</xdr:rowOff>
    </xdr:from>
    <xdr:ext cx="469744" cy="259045"/>
    <xdr:sp macro="" textlink="">
      <xdr:nvSpPr>
        <xdr:cNvPr id="597" name="n_1aveValue【保健センター・保健所】&#10;一人当たり面積"/>
        <xdr:cNvSpPr txBox="1"/>
      </xdr:nvSpPr>
      <xdr:spPr>
        <a:xfrm>
          <a:off x="21075727" y="104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170742</xdr:rowOff>
    </xdr:from>
    <xdr:ext cx="469744" cy="259045"/>
    <xdr:sp macro="" textlink="">
      <xdr:nvSpPr>
        <xdr:cNvPr id="598" name="n_2aveValue【保健センター・保健所】&#10;一人当たり面積"/>
        <xdr:cNvSpPr txBox="1"/>
      </xdr:nvSpPr>
      <xdr:spPr>
        <a:xfrm>
          <a:off x="20199427" y="1045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156227</xdr:rowOff>
    </xdr:from>
    <xdr:ext cx="469744" cy="259045"/>
    <xdr:sp macro="" textlink="">
      <xdr:nvSpPr>
        <xdr:cNvPr id="599" name="n_1mainValue【保健センター・保健所】&#10;一人当たり面積"/>
        <xdr:cNvSpPr txBox="1"/>
      </xdr:nvSpPr>
      <xdr:spPr>
        <a:xfrm>
          <a:off x="210757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156227</xdr:rowOff>
    </xdr:from>
    <xdr:ext cx="469744" cy="259045"/>
    <xdr:sp macro="" textlink="">
      <xdr:nvSpPr>
        <xdr:cNvPr id="600" name="n_2mainValue【保健センター・保健所】&#10;一人当たり面積"/>
        <xdr:cNvSpPr txBox="1"/>
      </xdr:nvSpPr>
      <xdr:spPr>
        <a:xfrm>
          <a:off x="20199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1" name="正方形/長方形 60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2" name="正方形/長方形 60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3" name="正方形/長方形 60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4" name="正方形/長方形 60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5" name="正方形/長方形 60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6" name="正方形/長方形 60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7" name="正方形/長方形 60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8" name="正方形/長方形 60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9" name="テキスト ボックス 60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0" name="直線コネクタ 60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11" name="直線コネクタ 61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12" name="テキスト ボックス 611"/>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3" name="直線コネクタ 61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4" name="テキスト ボックス 61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5" name="直線コネクタ 61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6" name="テキスト ボックス 61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7" name="直線コネクタ 61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8" name="テキスト ボックス 61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9" name="直線コネクタ 61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20" name="テキスト ボックス 61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21" name="直線コネクタ 62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22" name="テキスト ボックス 621"/>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3" name="直線コネクタ 62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4" name="テキスト ボックス 62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132806</xdr:rowOff>
    </xdr:from>
    <xdr:to>
      <xdr:col>85</xdr:col>
      <xdr:colOff>126364</xdr:colOff>
      <xdr:row>85</xdr:row>
      <xdr:rowOff>155666</xdr:rowOff>
    </xdr:to>
    <xdr:cxnSp macro="">
      <xdr:nvCxnSpPr>
        <xdr:cNvPr id="626" name="直線コネクタ 625"/>
        <xdr:cNvCxnSpPr/>
      </xdr:nvCxnSpPr>
      <xdr:spPr>
        <a:xfrm flipV="1">
          <a:off x="16318864" y="1333445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159493</xdr:rowOff>
    </xdr:from>
    <xdr:ext cx="405111" cy="259045"/>
    <xdr:sp macro="" textlink="">
      <xdr:nvSpPr>
        <xdr:cNvPr id="627" name="【消防施設】&#10;有形固定資産減価償却率最小値テキスト"/>
        <xdr:cNvSpPr txBox="1"/>
      </xdr:nvSpPr>
      <xdr:spPr>
        <a:xfrm>
          <a:off x="16357600" y="1473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155666</xdr:rowOff>
    </xdr:from>
    <xdr:to>
      <xdr:col>86</xdr:col>
      <xdr:colOff>25400</xdr:colOff>
      <xdr:row>85</xdr:row>
      <xdr:rowOff>155666</xdr:rowOff>
    </xdr:to>
    <xdr:cxnSp macro="">
      <xdr:nvCxnSpPr>
        <xdr:cNvPr id="628" name="直線コネクタ 627"/>
        <xdr:cNvCxnSpPr/>
      </xdr:nvCxnSpPr>
      <xdr:spPr>
        <a:xfrm>
          <a:off x="16230600" y="1472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79483</xdr:rowOff>
    </xdr:from>
    <xdr:ext cx="405111" cy="259045"/>
    <xdr:sp macro="" textlink="">
      <xdr:nvSpPr>
        <xdr:cNvPr id="629" name="【消防施設】&#10;有形固定資産減価償却率最大値テキスト"/>
        <xdr:cNvSpPr txBox="1"/>
      </xdr:nvSpPr>
      <xdr:spPr>
        <a:xfrm>
          <a:off x="16357600" y="13109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132806</xdr:rowOff>
    </xdr:from>
    <xdr:to>
      <xdr:col>86</xdr:col>
      <xdr:colOff>25400</xdr:colOff>
      <xdr:row>77</xdr:row>
      <xdr:rowOff>132806</xdr:rowOff>
    </xdr:to>
    <xdr:cxnSp macro="">
      <xdr:nvCxnSpPr>
        <xdr:cNvPr id="630" name="直線コネクタ 629"/>
        <xdr:cNvCxnSpPr/>
      </xdr:nvCxnSpPr>
      <xdr:spPr>
        <a:xfrm>
          <a:off x="16230600" y="1333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59163</xdr:rowOff>
    </xdr:from>
    <xdr:ext cx="405111" cy="259045"/>
    <xdr:sp macro="" textlink="">
      <xdr:nvSpPr>
        <xdr:cNvPr id="631" name="【消防施設】&#10;有形固定資産減価償却率平均値テキスト"/>
        <xdr:cNvSpPr txBox="1"/>
      </xdr:nvSpPr>
      <xdr:spPr>
        <a:xfrm>
          <a:off x="16357600" y="136037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36286</xdr:rowOff>
    </xdr:from>
    <xdr:to>
      <xdr:col>85</xdr:col>
      <xdr:colOff>177800</xdr:colOff>
      <xdr:row>80</xdr:row>
      <xdr:rowOff>137886</xdr:rowOff>
    </xdr:to>
    <xdr:sp macro="" textlink="">
      <xdr:nvSpPr>
        <xdr:cNvPr id="632" name="フローチャート: 判断 631"/>
        <xdr:cNvSpPr/>
      </xdr:nvSpPr>
      <xdr:spPr>
        <a:xfrm>
          <a:off x="16268700" y="13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90170</xdr:rowOff>
    </xdr:from>
    <xdr:to>
      <xdr:col>81</xdr:col>
      <xdr:colOff>101600</xdr:colOff>
      <xdr:row>81</xdr:row>
      <xdr:rowOff>20320</xdr:rowOff>
    </xdr:to>
    <xdr:sp macro="" textlink="">
      <xdr:nvSpPr>
        <xdr:cNvPr id="633" name="フローチャート: 判断 632"/>
        <xdr:cNvSpPr/>
      </xdr:nvSpPr>
      <xdr:spPr>
        <a:xfrm>
          <a:off x="15430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83638</xdr:rowOff>
    </xdr:from>
    <xdr:to>
      <xdr:col>76</xdr:col>
      <xdr:colOff>165100</xdr:colOff>
      <xdr:row>82</xdr:row>
      <xdr:rowOff>13788</xdr:rowOff>
    </xdr:to>
    <xdr:sp macro="" textlink="">
      <xdr:nvSpPr>
        <xdr:cNvPr id="634" name="フローチャート: 判断 633"/>
        <xdr:cNvSpPr/>
      </xdr:nvSpPr>
      <xdr:spPr>
        <a:xfrm>
          <a:off x="14541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5" name="テキスト ボックス 63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6" name="テキスト ボックス 63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7" name="テキスト ボックス 63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8" name="テキスト ボックス 63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9" name="テキスト ボックス 63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24856</xdr:rowOff>
    </xdr:from>
    <xdr:to>
      <xdr:col>85</xdr:col>
      <xdr:colOff>177800</xdr:colOff>
      <xdr:row>82</xdr:row>
      <xdr:rowOff>126456</xdr:rowOff>
    </xdr:to>
    <xdr:sp macro="" textlink="">
      <xdr:nvSpPr>
        <xdr:cNvPr id="640" name="楕円 639"/>
        <xdr:cNvSpPr/>
      </xdr:nvSpPr>
      <xdr:spPr>
        <a:xfrm>
          <a:off x="16268700" y="1408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3283</xdr:rowOff>
    </xdr:from>
    <xdr:ext cx="405111" cy="259045"/>
    <xdr:sp macro="" textlink="">
      <xdr:nvSpPr>
        <xdr:cNvPr id="641" name="【消防施設】&#10;有形固定資産減価償却率該当値テキスト"/>
        <xdr:cNvSpPr txBox="1"/>
      </xdr:nvSpPr>
      <xdr:spPr>
        <a:xfrm>
          <a:off x="16357600" y="1406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70576</xdr:rowOff>
    </xdr:from>
    <xdr:to>
      <xdr:col>81</xdr:col>
      <xdr:colOff>101600</xdr:colOff>
      <xdr:row>83</xdr:row>
      <xdr:rowOff>726</xdr:rowOff>
    </xdr:to>
    <xdr:sp macro="" textlink="">
      <xdr:nvSpPr>
        <xdr:cNvPr id="642" name="楕円 641"/>
        <xdr:cNvSpPr/>
      </xdr:nvSpPr>
      <xdr:spPr>
        <a:xfrm>
          <a:off x="15430500" y="1412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75656</xdr:rowOff>
    </xdr:from>
    <xdr:to>
      <xdr:col>85</xdr:col>
      <xdr:colOff>127000</xdr:colOff>
      <xdr:row>82</xdr:row>
      <xdr:rowOff>121376</xdr:rowOff>
    </xdr:to>
    <xdr:cxnSp macro="">
      <xdr:nvCxnSpPr>
        <xdr:cNvPr id="643" name="直線コネクタ 642"/>
        <xdr:cNvCxnSpPr/>
      </xdr:nvCxnSpPr>
      <xdr:spPr>
        <a:xfrm flipV="1">
          <a:off x="15481300" y="1413455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70576</xdr:rowOff>
    </xdr:from>
    <xdr:to>
      <xdr:col>76</xdr:col>
      <xdr:colOff>165100</xdr:colOff>
      <xdr:row>83</xdr:row>
      <xdr:rowOff>726</xdr:rowOff>
    </xdr:to>
    <xdr:sp macro="" textlink="">
      <xdr:nvSpPr>
        <xdr:cNvPr id="644" name="楕円 643"/>
        <xdr:cNvSpPr/>
      </xdr:nvSpPr>
      <xdr:spPr>
        <a:xfrm>
          <a:off x="14541500" y="1412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121376</xdr:rowOff>
    </xdr:from>
    <xdr:to>
      <xdr:col>81</xdr:col>
      <xdr:colOff>50800</xdr:colOff>
      <xdr:row>82</xdr:row>
      <xdr:rowOff>121376</xdr:rowOff>
    </xdr:to>
    <xdr:cxnSp macro="">
      <xdr:nvCxnSpPr>
        <xdr:cNvPr id="645" name="直線コネクタ 644"/>
        <xdr:cNvCxnSpPr/>
      </xdr:nvCxnSpPr>
      <xdr:spPr>
        <a:xfrm>
          <a:off x="14592300" y="141802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36847</xdr:rowOff>
    </xdr:from>
    <xdr:ext cx="405111" cy="259045"/>
    <xdr:sp macro="" textlink="">
      <xdr:nvSpPr>
        <xdr:cNvPr id="646" name="n_1aveValue【消防施設】&#10;有形固定資産減価償却率"/>
        <xdr:cNvSpPr txBox="1"/>
      </xdr:nvSpPr>
      <xdr:spPr>
        <a:xfrm>
          <a:off x="152660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30315</xdr:rowOff>
    </xdr:from>
    <xdr:ext cx="405111" cy="259045"/>
    <xdr:sp macro="" textlink="">
      <xdr:nvSpPr>
        <xdr:cNvPr id="647" name="n_2aveValue【消防施設】&#10;有形固定資産減価償却率"/>
        <xdr:cNvSpPr txBox="1"/>
      </xdr:nvSpPr>
      <xdr:spPr>
        <a:xfrm>
          <a:off x="14389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163303</xdr:rowOff>
    </xdr:from>
    <xdr:ext cx="405111" cy="259045"/>
    <xdr:sp macro="" textlink="">
      <xdr:nvSpPr>
        <xdr:cNvPr id="648" name="n_1mainValue【消防施設】&#10;有形固定資産減価償却率"/>
        <xdr:cNvSpPr txBox="1"/>
      </xdr:nvSpPr>
      <xdr:spPr>
        <a:xfrm>
          <a:off x="15266044" y="1422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163303</xdr:rowOff>
    </xdr:from>
    <xdr:ext cx="405111" cy="259045"/>
    <xdr:sp macro="" textlink="">
      <xdr:nvSpPr>
        <xdr:cNvPr id="649" name="n_2mainValue【消防施設】&#10;有形固定資産減価償却率"/>
        <xdr:cNvSpPr txBox="1"/>
      </xdr:nvSpPr>
      <xdr:spPr>
        <a:xfrm>
          <a:off x="14389744" y="1422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0" name="正方形/長方形 64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1" name="正方形/長方形 65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2" name="正方形/長方形 65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3" name="正方形/長方形 65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4" name="正方形/長方形 65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5" name="正方形/長方形 65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6" name="正方形/長方形 65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7" name="正方形/長方形 65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8" name="テキスト ボックス 65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9" name="直線コネクタ 65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60" name="直線コネクタ 65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1" name="テキスト ボックス 66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2" name="直線コネクタ 66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3" name="テキスト ボックス 66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4" name="直線コネクタ 66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5" name="テキスト ボックス 66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6" name="直線コネクタ 66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7" name="テキスト ボックス 66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8" name="直線コネクタ 66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9" name="テキスト ボックス 66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118111</xdr:rowOff>
    </xdr:from>
    <xdr:to>
      <xdr:col>116</xdr:col>
      <xdr:colOff>62864</xdr:colOff>
      <xdr:row>86</xdr:row>
      <xdr:rowOff>28956</xdr:rowOff>
    </xdr:to>
    <xdr:cxnSp macro="">
      <xdr:nvCxnSpPr>
        <xdr:cNvPr id="671" name="直線コネクタ 670"/>
        <xdr:cNvCxnSpPr/>
      </xdr:nvCxnSpPr>
      <xdr:spPr>
        <a:xfrm flipV="1">
          <a:off x="22160864" y="13662661"/>
          <a:ext cx="0" cy="1110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672" name="【消防施設】&#10;一人当たり面積最小値テキスト"/>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673" name="直線コネクタ 672"/>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64788</xdr:rowOff>
    </xdr:from>
    <xdr:ext cx="469744" cy="259045"/>
    <xdr:sp macro="" textlink="">
      <xdr:nvSpPr>
        <xdr:cNvPr id="674" name="【消防施設】&#10;一人当たり面積最大値テキスト"/>
        <xdr:cNvSpPr txBox="1"/>
      </xdr:nvSpPr>
      <xdr:spPr>
        <a:xfrm>
          <a:off x="22199600" y="1343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118111</xdr:rowOff>
    </xdr:from>
    <xdr:to>
      <xdr:col>116</xdr:col>
      <xdr:colOff>152400</xdr:colOff>
      <xdr:row>79</xdr:row>
      <xdr:rowOff>118111</xdr:rowOff>
    </xdr:to>
    <xdr:cxnSp macro="">
      <xdr:nvCxnSpPr>
        <xdr:cNvPr id="675" name="直線コネクタ 674"/>
        <xdr:cNvCxnSpPr/>
      </xdr:nvCxnSpPr>
      <xdr:spPr>
        <a:xfrm>
          <a:off x="22072600" y="1366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101616</xdr:rowOff>
    </xdr:from>
    <xdr:ext cx="469744" cy="259045"/>
    <xdr:sp macro="" textlink="">
      <xdr:nvSpPr>
        <xdr:cNvPr id="676" name="【消防施設】&#10;一人当たり面積平均値テキスト"/>
        <xdr:cNvSpPr txBox="1"/>
      </xdr:nvSpPr>
      <xdr:spPr>
        <a:xfrm>
          <a:off x="22199600" y="1433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677" name="フローチャート: 判断 676"/>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678" name="フローチャート: 判断 677"/>
        <xdr:cNvSpPr/>
      </xdr:nvSpPr>
      <xdr:spPr>
        <a:xfrm>
          <a:off x="21272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129032</xdr:rowOff>
    </xdr:from>
    <xdr:to>
      <xdr:col>107</xdr:col>
      <xdr:colOff>101600</xdr:colOff>
      <xdr:row>85</xdr:row>
      <xdr:rowOff>59182</xdr:rowOff>
    </xdr:to>
    <xdr:sp macro="" textlink="">
      <xdr:nvSpPr>
        <xdr:cNvPr id="679" name="フローチャート: 判断 678"/>
        <xdr:cNvSpPr/>
      </xdr:nvSpPr>
      <xdr:spPr>
        <a:xfrm>
          <a:off x="20383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0" name="テキスト ボックス 67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1" name="テキスト ボックス 68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2" name="テキスト ボックス 68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3" name="テキスト ボックス 68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4" name="テキスト ボックス 68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126746</xdr:rowOff>
    </xdr:from>
    <xdr:to>
      <xdr:col>116</xdr:col>
      <xdr:colOff>114300</xdr:colOff>
      <xdr:row>86</xdr:row>
      <xdr:rowOff>56896</xdr:rowOff>
    </xdr:to>
    <xdr:sp macro="" textlink="">
      <xdr:nvSpPr>
        <xdr:cNvPr id="685" name="楕円 684"/>
        <xdr:cNvSpPr/>
      </xdr:nvSpPr>
      <xdr:spPr>
        <a:xfrm>
          <a:off x="221107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41673</xdr:rowOff>
    </xdr:from>
    <xdr:ext cx="469744" cy="259045"/>
    <xdr:sp macro="" textlink="">
      <xdr:nvSpPr>
        <xdr:cNvPr id="686" name="【消防施設】&#10;一人当たり面積該当値テキスト"/>
        <xdr:cNvSpPr txBox="1"/>
      </xdr:nvSpPr>
      <xdr:spPr>
        <a:xfrm>
          <a:off x="22199600" y="1461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126746</xdr:rowOff>
    </xdr:from>
    <xdr:to>
      <xdr:col>112</xdr:col>
      <xdr:colOff>38100</xdr:colOff>
      <xdr:row>86</xdr:row>
      <xdr:rowOff>56896</xdr:rowOff>
    </xdr:to>
    <xdr:sp macro="" textlink="">
      <xdr:nvSpPr>
        <xdr:cNvPr id="687" name="楕円 686"/>
        <xdr:cNvSpPr/>
      </xdr:nvSpPr>
      <xdr:spPr>
        <a:xfrm>
          <a:off x="212725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6096</xdr:rowOff>
    </xdr:from>
    <xdr:to>
      <xdr:col>116</xdr:col>
      <xdr:colOff>63500</xdr:colOff>
      <xdr:row>86</xdr:row>
      <xdr:rowOff>6096</xdr:rowOff>
    </xdr:to>
    <xdr:cxnSp macro="">
      <xdr:nvCxnSpPr>
        <xdr:cNvPr id="688" name="直線コネクタ 687"/>
        <xdr:cNvCxnSpPr/>
      </xdr:nvCxnSpPr>
      <xdr:spPr>
        <a:xfrm>
          <a:off x="21323300" y="147507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126746</xdr:rowOff>
    </xdr:from>
    <xdr:to>
      <xdr:col>107</xdr:col>
      <xdr:colOff>101600</xdr:colOff>
      <xdr:row>86</xdr:row>
      <xdr:rowOff>56896</xdr:rowOff>
    </xdr:to>
    <xdr:sp macro="" textlink="">
      <xdr:nvSpPr>
        <xdr:cNvPr id="689" name="楕円 688"/>
        <xdr:cNvSpPr/>
      </xdr:nvSpPr>
      <xdr:spPr>
        <a:xfrm>
          <a:off x="203835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6096</xdr:rowOff>
    </xdr:from>
    <xdr:to>
      <xdr:col>111</xdr:col>
      <xdr:colOff>177800</xdr:colOff>
      <xdr:row>86</xdr:row>
      <xdr:rowOff>6096</xdr:rowOff>
    </xdr:to>
    <xdr:cxnSp macro="">
      <xdr:nvCxnSpPr>
        <xdr:cNvPr id="690" name="直線コネクタ 689"/>
        <xdr:cNvCxnSpPr/>
      </xdr:nvCxnSpPr>
      <xdr:spPr>
        <a:xfrm>
          <a:off x="20434300" y="147507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7129</xdr:rowOff>
    </xdr:from>
    <xdr:ext cx="469744" cy="259045"/>
    <xdr:sp macro="" textlink="">
      <xdr:nvSpPr>
        <xdr:cNvPr id="691" name="n_1aveValue【消防施設】&#10;一人当たり面積"/>
        <xdr:cNvSpPr txBox="1"/>
      </xdr:nvSpPr>
      <xdr:spPr>
        <a:xfrm>
          <a:off x="210757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75709</xdr:rowOff>
    </xdr:from>
    <xdr:ext cx="469744" cy="259045"/>
    <xdr:sp macro="" textlink="">
      <xdr:nvSpPr>
        <xdr:cNvPr id="692" name="n_2aveValue【消防施設】&#10;一人当たり面積"/>
        <xdr:cNvSpPr txBox="1"/>
      </xdr:nvSpPr>
      <xdr:spPr>
        <a:xfrm>
          <a:off x="2019942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48023</xdr:rowOff>
    </xdr:from>
    <xdr:ext cx="469744" cy="259045"/>
    <xdr:sp macro="" textlink="">
      <xdr:nvSpPr>
        <xdr:cNvPr id="693" name="n_1mainValue【消防施設】&#10;一人当たり面積"/>
        <xdr:cNvSpPr txBox="1"/>
      </xdr:nvSpPr>
      <xdr:spPr>
        <a:xfrm>
          <a:off x="21075727" y="1479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48023</xdr:rowOff>
    </xdr:from>
    <xdr:ext cx="469744" cy="259045"/>
    <xdr:sp macro="" textlink="">
      <xdr:nvSpPr>
        <xdr:cNvPr id="694" name="n_2mainValue【消防施設】&#10;一人当たり面積"/>
        <xdr:cNvSpPr txBox="1"/>
      </xdr:nvSpPr>
      <xdr:spPr>
        <a:xfrm>
          <a:off x="20199427" y="1479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5" name="正方形/長方形 69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6" name="正方形/長方形 69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7" name="正方形/長方形 69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8" name="正方形/長方形 69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9" name="正方形/長方形 69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0" name="正方形/長方形 69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1" name="正方形/長方形 70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2" name="正方形/長方形 70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3" name="テキスト ボックス 70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4" name="直線コネクタ 70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05" name="直線コネクタ 70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06" name="テキスト ボックス 70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7" name="直線コネクタ 70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8" name="テキスト ボックス 70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09" name="直線コネクタ 70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0" name="テキスト ボックス 70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1" name="直線コネクタ 71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2" name="テキスト ボックス 71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3" name="直線コネクタ 71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4" name="テキスト ボックス 71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5" name="直線コネクタ 71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16" name="テキスト ボックス 71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7" name="直線コネクタ 71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8" name="テキスト ボックス 71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82731</xdr:rowOff>
    </xdr:from>
    <xdr:to>
      <xdr:col>85</xdr:col>
      <xdr:colOff>126364</xdr:colOff>
      <xdr:row>108</xdr:row>
      <xdr:rowOff>79466</xdr:rowOff>
    </xdr:to>
    <xdr:cxnSp macro="">
      <xdr:nvCxnSpPr>
        <xdr:cNvPr id="720" name="直線コネクタ 719"/>
        <xdr:cNvCxnSpPr/>
      </xdr:nvCxnSpPr>
      <xdr:spPr>
        <a:xfrm flipV="1">
          <a:off x="16318864" y="17227731"/>
          <a:ext cx="0" cy="13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83293</xdr:rowOff>
    </xdr:from>
    <xdr:ext cx="340478" cy="259045"/>
    <xdr:sp macro="" textlink="">
      <xdr:nvSpPr>
        <xdr:cNvPr id="721" name="【庁舎】&#10;有形固定資産減価償却率最小値テキスト"/>
        <xdr:cNvSpPr txBox="1"/>
      </xdr:nvSpPr>
      <xdr:spPr>
        <a:xfrm>
          <a:off x="16357600"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79466</xdr:rowOff>
    </xdr:from>
    <xdr:to>
      <xdr:col>86</xdr:col>
      <xdr:colOff>25400</xdr:colOff>
      <xdr:row>108</xdr:row>
      <xdr:rowOff>79466</xdr:rowOff>
    </xdr:to>
    <xdr:cxnSp macro="">
      <xdr:nvCxnSpPr>
        <xdr:cNvPr id="722" name="直線コネクタ 721"/>
        <xdr:cNvCxnSpPr/>
      </xdr:nvCxnSpPr>
      <xdr:spPr>
        <a:xfrm>
          <a:off x="16230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29408</xdr:rowOff>
    </xdr:from>
    <xdr:ext cx="405111" cy="259045"/>
    <xdr:sp macro="" textlink="">
      <xdr:nvSpPr>
        <xdr:cNvPr id="723" name="【庁舎】&#10;有形固定資産減価償却率最大値テキスト"/>
        <xdr:cNvSpPr txBox="1"/>
      </xdr:nvSpPr>
      <xdr:spPr>
        <a:xfrm>
          <a:off x="16357600" y="17002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82731</xdr:rowOff>
    </xdr:from>
    <xdr:to>
      <xdr:col>86</xdr:col>
      <xdr:colOff>25400</xdr:colOff>
      <xdr:row>100</xdr:row>
      <xdr:rowOff>82731</xdr:rowOff>
    </xdr:to>
    <xdr:cxnSp macro="">
      <xdr:nvCxnSpPr>
        <xdr:cNvPr id="724" name="直線コネクタ 723"/>
        <xdr:cNvCxnSpPr/>
      </xdr:nvCxnSpPr>
      <xdr:spPr>
        <a:xfrm>
          <a:off x="16230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108329</xdr:rowOff>
    </xdr:from>
    <xdr:ext cx="405111" cy="259045"/>
    <xdr:sp macro="" textlink="">
      <xdr:nvSpPr>
        <xdr:cNvPr id="725" name="【庁舎】&#10;有形固定資産減価償却率平均値テキスト"/>
        <xdr:cNvSpPr txBox="1"/>
      </xdr:nvSpPr>
      <xdr:spPr>
        <a:xfrm>
          <a:off x="16357600" y="177676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129902</xdr:rowOff>
    </xdr:from>
    <xdr:to>
      <xdr:col>85</xdr:col>
      <xdr:colOff>177800</xdr:colOff>
      <xdr:row>104</xdr:row>
      <xdr:rowOff>60052</xdr:rowOff>
    </xdr:to>
    <xdr:sp macro="" textlink="">
      <xdr:nvSpPr>
        <xdr:cNvPr id="726" name="フローチャート: 判断 725"/>
        <xdr:cNvSpPr/>
      </xdr:nvSpPr>
      <xdr:spPr>
        <a:xfrm>
          <a:off x="16268700" y="1778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133169</xdr:rowOff>
    </xdr:from>
    <xdr:to>
      <xdr:col>81</xdr:col>
      <xdr:colOff>101600</xdr:colOff>
      <xdr:row>104</xdr:row>
      <xdr:rowOff>63319</xdr:rowOff>
    </xdr:to>
    <xdr:sp macro="" textlink="">
      <xdr:nvSpPr>
        <xdr:cNvPr id="727" name="フローチャート: 判断 726"/>
        <xdr:cNvSpPr/>
      </xdr:nvSpPr>
      <xdr:spPr>
        <a:xfrm>
          <a:off x="15430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18869</xdr:rowOff>
    </xdr:from>
    <xdr:to>
      <xdr:col>76</xdr:col>
      <xdr:colOff>165100</xdr:colOff>
      <xdr:row>103</xdr:row>
      <xdr:rowOff>120469</xdr:rowOff>
    </xdr:to>
    <xdr:sp macro="" textlink="">
      <xdr:nvSpPr>
        <xdr:cNvPr id="728" name="フローチャート: 判断 727"/>
        <xdr:cNvSpPr/>
      </xdr:nvSpPr>
      <xdr:spPr>
        <a:xfrm>
          <a:off x="14541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9" name="テキスト ボックス 72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0" name="テキスト ボックス 72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1" name="テキスト ボックス 73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2" name="テキスト ボックス 73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3" name="テキスト ボックス 73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113574</xdr:rowOff>
    </xdr:from>
    <xdr:to>
      <xdr:col>85</xdr:col>
      <xdr:colOff>177800</xdr:colOff>
      <xdr:row>102</xdr:row>
      <xdr:rowOff>43724</xdr:rowOff>
    </xdr:to>
    <xdr:sp macro="" textlink="">
      <xdr:nvSpPr>
        <xdr:cNvPr id="734" name="楕円 733"/>
        <xdr:cNvSpPr/>
      </xdr:nvSpPr>
      <xdr:spPr>
        <a:xfrm>
          <a:off x="16268700" y="1743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136451</xdr:rowOff>
    </xdr:from>
    <xdr:ext cx="405111" cy="259045"/>
    <xdr:sp macro="" textlink="">
      <xdr:nvSpPr>
        <xdr:cNvPr id="735" name="【庁舎】&#10;有形固定資産減価償却率該当値テキスト"/>
        <xdr:cNvSpPr txBox="1"/>
      </xdr:nvSpPr>
      <xdr:spPr>
        <a:xfrm>
          <a:off x="16357600" y="17281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146231</xdr:rowOff>
    </xdr:from>
    <xdr:to>
      <xdr:col>81</xdr:col>
      <xdr:colOff>101600</xdr:colOff>
      <xdr:row>102</xdr:row>
      <xdr:rowOff>76381</xdr:rowOff>
    </xdr:to>
    <xdr:sp macro="" textlink="">
      <xdr:nvSpPr>
        <xdr:cNvPr id="736" name="楕円 735"/>
        <xdr:cNvSpPr/>
      </xdr:nvSpPr>
      <xdr:spPr>
        <a:xfrm>
          <a:off x="15430500" y="1746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164374</xdr:rowOff>
    </xdr:from>
    <xdr:to>
      <xdr:col>85</xdr:col>
      <xdr:colOff>127000</xdr:colOff>
      <xdr:row>102</xdr:row>
      <xdr:rowOff>25581</xdr:rowOff>
    </xdr:to>
    <xdr:cxnSp macro="">
      <xdr:nvCxnSpPr>
        <xdr:cNvPr id="737" name="直線コネクタ 736"/>
        <xdr:cNvCxnSpPr/>
      </xdr:nvCxnSpPr>
      <xdr:spPr>
        <a:xfrm flipV="1">
          <a:off x="15481300" y="1748082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136434</xdr:rowOff>
    </xdr:from>
    <xdr:to>
      <xdr:col>76</xdr:col>
      <xdr:colOff>165100</xdr:colOff>
      <xdr:row>102</xdr:row>
      <xdr:rowOff>66584</xdr:rowOff>
    </xdr:to>
    <xdr:sp macro="" textlink="">
      <xdr:nvSpPr>
        <xdr:cNvPr id="738" name="楕円 737"/>
        <xdr:cNvSpPr/>
      </xdr:nvSpPr>
      <xdr:spPr>
        <a:xfrm>
          <a:off x="14541500" y="1745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15784</xdr:rowOff>
    </xdr:from>
    <xdr:to>
      <xdr:col>81</xdr:col>
      <xdr:colOff>50800</xdr:colOff>
      <xdr:row>102</xdr:row>
      <xdr:rowOff>25581</xdr:rowOff>
    </xdr:to>
    <xdr:cxnSp macro="">
      <xdr:nvCxnSpPr>
        <xdr:cNvPr id="739" name="直線コネクタ 738"/>
        <xdr:cNvCxnSpPr/>
      </xdr:nvCxnSpPr>
      <xdr:spPr>
        <a:xfrm>
          <a:off x="14592300" y="1750368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54446</xdr:rowOff>
    </xdr:from>
    <xdr:ext cx="405111" cy="259045"/>
    <xdr:sp macro="" textlink="">
      <xdr:nvSpPr>
        <xdr:cNvPr id="740" name="n_1aveValue【庁舎】&#10;有形固定資産減価償却率"/>
        <xdr:cNvSpPr txBox="1"/>
      </xdr:nvSpPr>
      <xdr:spPr>
        <a:xfrm>
          <a:off x="15266044" y="1788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111596</xdr:rowOff>
    </xdr:from>
    <xdr:ext cx="405111" cy="259045"/>
    <xdr:sp macro="" textlink="">
      <xdr:nvSpPr>
        <xdr:cNvPr id="741" name="n_2aveValue【庁舎】&#10;有形固定資産減価償却率"/>
        <xdr:cNvSpPr txBox="1"/>
      </xdr:nvSpPr>
      <xdr:spPr>
        <a:xfrm>
          <a:off x="14389744" y="17770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92908</xdr:rowOff>
    </xdr:from>
    <xdr:ext cx="405111" cy="259045"/>
    <xdr:sp macro="" textlink="">
      <xdr:nvSpPr>
        <xdr:cNvPr id="742" name="n_1mainValue【庁舎】&#10;有形固定資産減価償却率"/>
        <xdr:cNvSpPr txBox="1"/>
      </xdr:nvSpPr>
      <xdr:spPr>
        <a:xfrm>
          <a:off x="15266044" y="17237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83111</xdr:rowOff>
    </xdr:from>
    <xdr:ext cx="405111" cy="259045"/>
    <xdr:sp macro="" textlink="">
      <xdr:nvSpPr>
        <xdr:cNvPr id="743" name="n_2mainValue【庁舎】&#10;有形固定資産減価償却率"/>
        <xdr:cNvSpPr txBox="1"/>
      </xdr:nvSpPr>
      <xdr:spPr>
        <a:xfrm>
          <a:off x="14389744" y="17228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4" name="正方形/長方形 74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5" name="正方形/長方形 74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6" name="正方形/長方形 74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7" name="正方形/長方形 74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8" name="正方形/長方形 74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9" name="正方形/長方形 74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0" name="正方形/長方形 74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1" name="正方形/長方形 75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2" name="テキスト ボックス 75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3" name="直線コネクタ 75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54" name="テキスト ボックス 75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755" name="直線コネクタ 75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56" name="テキスト ボックス 75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57" name="直線コネクタ 75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58" name="テキスト ボックス 75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9" name="直線コネクタ 75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60" name="テキスト ボックス 75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61" name="直線コネクタ 76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62" name="テキスト ボックス 76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63" name="直線コネクタ 76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64" name="テキスト ボックス 76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5" name="直線コネクタ 76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6" name="テキスト ボックス 76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121920</xdr:rowOff>
    </xdr:from>
    <xdr:to>
      <xdr:col>116</xdr:col>
      <xdr:colOff>62864</xdr:colOff>
      <xdr:row>109</xdr:row>
      <xdr:rowOff>0</xdr:rowOff>
    </xdr:to>
    <xdr:cxnSp macro="">
      <xdr:nvCxnSpPr>
        <xdr:cNvPr id="768" name="直線コネクタ 767"/>
        <xdr:cNvCxnSpPr/>
      </xdr:nvCxnSpPr>
      <xdr:spPr>
        <a:xfrm flipV="1">
          <a:off x="22160864" y="172669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3827</xdr:rowOff>
    </xdr:from>
    <xdr:ext cx="469744" cy="259045"/>
    <xdr:sp macro="" textlink="">
      <xdr:nvSpPr>
        <xdr:cNvPr id="769" name="【庁舎】&#10;一人当たり面積最小値テキスト"/>
        <xdr:cNvSpPr txBox="1"/>
      </xdr:nvSpPr>
      <xdr:spPr>
        <a:xfrm>
          <a:off x="22199600" y="1869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0</xdr:rowOff>
    </xdr:from>
    <xdr:to>
      <xdr:col>116</xdr:col>
      <xdr:colOff>152400</xdr:colOff>
      <xdr:row>109</xdr:row>
      <xdr:rowOff>0</xdr:rowOff>
    </xdr:to>
    <xdr:cxnSp macro="">
      <xdr:nvCxnSpPr>
        <xdr:cNvPr id="770" name="直線コネクタ 769"/>
        <xdr:cNvCxnSpPr/>
      </xdr:nvCxnSpPr>
      <xdr:spPr>
        <a:xfrm>
          <a:off x="22072600" y="186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68597</xdr:rowOff>
    </xdr:from>
    <xdr:ext cx="469744" cy="259045"/>
    <xdr:sp macro="" textlink="">
      <xdr:nvSpPr>
        <xdr:cNvPr id="771" name="【庁舎】&#10;一人当たり面積最大値テキスト"/>
        <xdr:cNvSpPr txBox="1"/>
      </xdr:nvSpPr>
      <xdr:spPr>
        <a:xfrm>
          <a:off x="22199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772" name="直線コネクタ 771"/>
        <xdr:cNvCxnSpPr/>
      </xdr:nvCxnSpPr>
      <xdr:spPr>
        <a:xfrm>
          <a:off x="22072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2557</xdr:rowOff>
    </xdr:from>
    <xdr:ext cx="469744" cy="259045"/>
    <xdr:sp macro="" textlink="">
      <xdr:nvSpPr>
        <xdr:cNvPr id="773" name="【庁舎】&#10;一人当たり面積平均値テキスト"/>
        <xdr:cNvSpPr txBox="1"/>
      </xdr:nvSpPr>
      <xdr:spPr>
        <a:xfrm>
          <a:off x="22199600" y="18176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151130</xdr:rowOff>
    </xdr:from>
    <xdr:to>
      <xdr:col>116</xdr:col>
      <xdr:colOff>114300</xdr:colOff>
      <xdr:row>107</xdr:row>
      <xdr:rowOff>81280</xdr:rowOff>
    </xdr:to>
    <xdr:sp macro="" textlink="">
      <xdr:nvSpPr>
        <xdr:cNvPr id="774" name="フローチャート: 判断 773"/>
        <xdr:cNvSpPr/>
      </xdr:nvSpPr>
      <xdr:spPr>
        <a:xfrm>
          <a:off x="221107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10161</xdr:rowOff>
    </xdr:from>
    <xdr:to>
      <xdr:col>112</xdr:col>
      <xdr:colOff>38100</xdr:colOff>
      <xdr:row>107</xdr:row>
      <xdr:rowOff>111761</xdr:rowOff>
    </xdr:to>
    <xdr:sp macro="" textlink="">
      <xdr:nvSpPr>
        <xdr:cNvPr id="775" name="フローチャート: 判断 774"/>
        <xdr:cNvSpPr/>
      </xdr:nvSpPr>
      <xdr:spPr>
        <a:xfrm>
          <a:off x="21272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21589</xdr:rowOff>
    </xdr:from>
    <xdr:to>
      <xdr:col>107</xdr:col>
      <xdr:colOff>101600</xdr:colOff>
      <xdr:row>107</xdr:row>
      <xdr:rowOff>123189</xdr:rowOff>
    </xdr:to>
    <xdr:sp macro="" textlink="">
      <xdr:nvSpPr>
        <xdr:cNvPr id="776" name="フローチャート: 判断 775"/>
        <xdr:cNvSpPr/>
      </xdr:nvSpPr>
      <xdr:spPr>
        <a:xfrm>
          <a:off x="20383500" y="1836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7" name="テキスト ボックス 77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8" name="テキスト ボックス 77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9" name="テキスト ボックス 77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0" name="テキスト ボックス 77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1" name="テキスト ボックス 78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74930</xdr:rowOff>
    </xdr:from>
    <xdr:to>
      <xdr:col>116</xdr:col>
      <xdr:colOff>114300</xdr:colOff>
      <xdr:row>109</xdr:row>
      <xdr:rowOff>5080</xdr:rowOff>
    </xdr:to>
    <xdr:sp macro="" textlink="">
      <xdr:nvSpPr>
        <xdr:cNvPr id="782" name="楕円 781"/>
        <xdr:cNvSpPr/>
      </xdr:nvSpPr>
      <xdr:spPr>
        <a:xfrm>
          <a:off x="22110700" y="1859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161307</xdr:rowOff>
    </xdr:from>
    <xdr:ext cx="469744" cy="259045"/>
    <xdr:sp macro="" textlink="">
      <xdr:nvSpPr>
        <xdr:cNvPr id="783" name="【庁舎】&#10;一人当たり面積該当値テキスト"/>
        <xdr:cNvSpPr txBox="1"/>
      </xdr:nvSpPr>
      <xdr:spPr>
        <a:xfrm>
          <a:off x="22199600" y="18506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74930</xdr:rowOff>
    </xdr:from>
    <xdr:to>
      <xdr:col>112</xdr:col>
      <xdr:colOff>38100</xdr:colOff>
      <xdr:row>109</xdr:row>
      <xdr:rowOff>5080</xdr:rowOff>
    </xdr:to>
    <xdr:sp macro="" textlink="">
      <xdr:nvSpPr>
        <xdr:cNvPr id="784" name="楕円 783"/>
        <xdr:cNvSpPr/>
      </xdr:nvSpPr>
      <xdr:spPr>
        <a:xfrm>
          <a:off x="21272500" y="1859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125730</xdr:rowOff>
    </xdr:from>
    <xdr:to>
      <xdr:col>116</xdr:col>
      <xdr:colOff>63500</xdr:colOff>
      <xdr:row>108</xdr:row>
      <xdr:rowOff>125730</xdr:rowOff>
    </xdr:to>
    <xdr:cxnSp macro="">
      <xdr:nvCxnSpPr>
        <xdr:cNvPr id="785" name="直線コネクタ 784"/>
        <xdr:cNvCxnSpPr/>
      </xdr:nvCxnSpPr>
      <xdr:spPr>
        <a:xfrm>
          <a:off x="21323300" y="186423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74930</xdr:rowOff>
    </xdr:from>
    <xdr:to>
      <xdr:col>107</xdr:col>
      <xdr:colOff>101600</xdr:colOff>
      <xdr:row>109</xdr:row>
      <xdr:rowOff>5080</xdr:rowOff>
    </xdr:to>
    <xdr:sp macro="" textlink="">
      <xdr:nvSpPr>
        <xdr:cNvPr id="786" name="楕円 785"/>
        <xdr:cNvSpPr/>
      </xdr:nvSpPr>
      <xdr:spPr>
        <a:xfrm>
          <a:off x="20383500" y="1859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125730</xdr:rowOff>
    </xdr:from>
    <xdr:to>
      <xdr:col>111</xdr:col>
      <xdr:colOff>177800</xdr:colOff>
      <xdr:row>108</xdr:row>
      <xdr:rowOff>125730</xdr:rowOff>
    </xdr:to>
    <xdr:cxnSp macro="">
      <xdr:nvCxnSpPr>
        <xdr:cNvPr id="787" name="直線コネクタ 786"/>
        <xdr:cNvCxnSpPr/>
      </xdr:nvCxnSpPr>
      <xdr:spPr>
        <a:xfrm>
          <a:off x="20434300" y="186423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128288</xdr:rowOff>
    </xdr:from>
    <xdr:ext cx="469744" cy="259045"/>
    <xdr:sp macro="" textlink="">
      <xdr:nvSpPr>
        <xdr:cNvPr id="788" name="n_1aveValue【庁舎】&#10;一人当たり面積"/>
        <xdr:cNvSpPr txBox="1"/>
      </xdr:nvSpPr>
      <xdr:spPr>
        <a:xfrm>
          <a:off x="21075727" y="1813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139716</xdr:rowOff>
    </xdr:from>
    <xdr:ext cx="469744" cy="259045"/>
    <xdr:sp macro="" textlink="">
      <xdr:nvSpPr>
        <xdr:cNvPr id="789" name="n_2aveValue【庁舎】&#10;一人当たり面積"/>
        <xdr:cNvSpPr txBox="1"/>
      </xdr:nvSpPr>
      <xdr:spPr>
        <a:xfrm>
          <a:off x="20199427" y="1814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167657</xdr:rowOff>
    </xdr:from>
    <xdr:ext cx="469744" cy="259045"/>
    <xdr:sp macro="" textlink="">
      <xdr:nvSpPr>
        <xdr:cNvPr id="790" name="n_1mainValue【庁舎】&#10;一人当たり面積"/>
        <xdr:cNvSpPr txBox="1"/>
      </xdr:nvSpPr>
      <xdr:spPr>
        <a:xfrm>
          <a:off x="21075727" y="1868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167657</xdr:rowOff>
    </xdr:from>
    <xdr:ext cx="469744" cy="259045"/>
    <xdr:sp macro="" textlink="">
      <xdr:nvSpPr>
        <xdr:cNvPr id="791" name="n_2mainValue【庁舎】&#10;一人当たり面積"/>
        <xdr:cNvSpPr txBox="1"/>
      </xdr:nvSpPr>
      <xdr:spPr>
        <a:xfrm>
          <a:off x="20199427" y="1868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2" name="正方形/長方形 79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3" name="正方形/長方形 79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4" name="テキスト ボックス 79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平成</a:t>
          </a:r>
          <a:r>
            <a:rPr kumimoji="1" lang="en-US" altLang="ja-JP" sz="1100" baseline="0">
              <a:solidFill>
                <a:schemeClr val="dk1"/>
              </a:solidFill>
              <a:effectLst/>
              <a:latin typeface="+mn-lt"/>
              <a:ea typeface="+mn-ea"/>
              <a:cs typeface="+mn-cs"/>
            </a:rPr>
            <a:t>29</a:t>
          </a:r>
          <a:r>
            <a:rPr kumimoji="1" lang="ja-JP" altLang="ja-JP" sz="1100" baseline="0">
              <a:solidFill>
                <a:schemeClr val="dk1"/>
              </a:solidFill>
              <a:effectLst/>
              <a:latin typeface="+mn-lt"/>
              <a:ea typeface="+mn-ea"/>
              <a:cs typeface="+mn-cs"/>
            </a:rPr>
            <a:t>年度の有形固定資産減価償却率については、学校施設が</a:t>
          </a:r>
          <a:r>
            <a:rPr kumimoji="1" lang="en-US" altLang="ja-JP" sz="1100" baseline="0">
              <a:solidFill>
                <a:schemeClr val="dk1"/>
              </a:solidFill>
              <a:effectLst/>
              <a:latin typeface="+mn-lt"/>
              <a:ea typeface="+mn-ea"/>
              <a:cs typeface="+mn-cs"/>
            </a:rPr>
            <a:t>50.9%</a:t>
          </a:r>
          <a:r>
            <a:rPr kumimoji="1" lang="ja-JP" altLang="ja-JP" sz="1100" baseline="0">
              <a:solidFill>
                <a:schemeClr val="dk1"/>
              </a:solidFill>
              <a:effectLst/>
              <a:latin typeface="+mn-lt"/>
              <a:ea typeface="+mn-ea"/>
              <a:cs typeface="+mn-cs"/>
            </a:rPr>
            <a:t>となっており類似団体と比較すると低い水準となっている。要因としては市では小・中学校の大規模改修工事を進めており、平成</a:t>
          </a:r>
          <a:r>
            <a:rPr kumimoji="1" lang="en-US" altLang="ja-JP" sz="1100" baseline="0">
              <a:solidFill>
                <a:schemeClr val="dk1"/>
              </a:solidFill>
              <a:effectLst/>
              <a:latin typeface="+mn-lt"/>
              <a:ea typeface="+mn-ea"/>
              <a:cs typeface="+mn-cs"/>
            </a:rPr>
            <a:t>29</a:t>
          </a:r>
          <a:r>
            <a:rPr kumimoji="1" lang="ja-JP" altLang="ja-JP" sz="1100" baseline="0">
              <a:solidFill>
                <a:schemeClr val="dk1"/>
              </a:solidFill>
              <a:effectLst/>
              <a:latin typeface="+mn-lt"/>
              <a:ea typeface="+mn-ea"/>
              <a:cs typeface="+mn-cs"/>
            </a:rPr>
            <a:t>年度においても小学校</a:t>
          </a:r>
          <a:r>
            <a:rPr kumimoji="1" lang="en-US" altLang="ja-JP" sz="1100" baseline="0">
              <a:solidFill>
                <a:schemeClr val="dk1"/>
              </a:solidFill>
              <a:effectLst/>
              <a:latin typeface="+mn-lt"/>
              <a:ea typeface="+mn-ea"/>
              <a:cs typeface="+mn-cs"/>
            </a:rPr>
            <a:t>2</a:t>
          </a:r>
          <a:r>
            <a:rPr kumimoji="1" lang="ja-JP" altLang="ja-JP" sz="1100" baseline="0">
              <a:solidFill>
                <a:schemeClr val="dk1"/>
              </a:solidFill>
              <a:effectLst/>
              <a:latin typeface="+mn-lt"/>
              <a:ea typeface="+mn-ea"/>
              <a:cs typeface="+mn-cs"/>
            </a:rPr>
            <a:t>校の改修工事を行ったことが考えられる。</a:t>
          </a:r>
          <a:endParaRPr lang="ja-JP" altLang="ja-JP">
            <a:effectLst/>
          </a:endParaRPr>
        </a:p>
        <a:p>
          <a:r>
            <a:rPr kumimoji="1" lang="ja-JP" altLang="ja-JP" sz="1100" baseline="0">
              <a:solidFill>
                <a:schemeClr val="dk1"/>
              </a:solidFill>
              <a:effectLst/>
              <a:latin typeface="+mn-lt"/>
              <a:ea typeface="+mn-ea"/>
              <a:cs typeface="+mn-cs"/>
            </a:rPr>
            <a:t>一方で図書館</a:t>
          </a:r>
          <a:r>
            <a:rPr kumimoji="1" lang="en-US" altLang="ja-JP" sz="1100" baseline="0">
              <a:solidFill>
                <a:schemeClr val="dk1"/>
              </a:solidFill>
              <a:effectLst/>
              <a:latin typeface="+mn-lt"/>
              <a:ea typeface="+mn-ea"/>
              <a:cs typeface="+mn-cs"/>
            </a:rPr>
            <a:t>62.5%</a:t>
          </a:r>
          <a:r>
            <a:rPr kumimoji="1" lang="ja-JP" altLang="ja-JP" sz="1100" baseline="0">
              <a:solidFill>
                <a:schemeClr val="dk1"/>
              </a:solidFill>
              <a:effectLst/>
              <a:latin typeface="+mn-lt"/>
              <a:ea typeface="+mn-ea"/>
              <a:cs typeface="+mn-cs"/>
            </a:rPr>
            <a:t>、体育館・プール</a:t>
          </a:r>
          <a:r>
            <a:rPr kumimoji="1" lang="en-US" altLang="ja-JP" sz="1100" baseline="0">
              <a:solidFill>
                <a:schemeClr val="dk1"/>
              </a:solidFill>
              <a:effectLst/>
              <a:latin typeface="+mn-lt"/>
              <a:ea typeface="+mn-ea"/>
              <a:cs typeface="+mn-cs"/>
            </a:rPr>
            <a:t>87.9</a:t>
          </a:r>
          <a:r>
            <a:rPr kumimoji="1" lang="ja-JP" altLang="ja-JP" sz="1100" baseline="0">
              <a:solidFill>
                <a:schemeClr val="dk1"/>
              </a:solidFill>
              <a:effectLst/>
              <a:latin typeface="+mn-lt"/>
              <a:ea typeface="+mn-ea"/>
              <a:cs typeface="+mn-cs"/>
            </a:rPr>
            <a:t>％、庁舎</a:t>
          </a:r>
          <a:r>
            <a:rPr kumimoji="1" lang="en-US" altLang="ja-JP" sz="1100" baseline="0">
              <a:solidFill>
                <a:schemeClr val="dk1"/>
              </a:solidFill>
              <a:effectLst/>
              <a:latin typeface="+mn-lt"/>
              <a:ea typeface="+mn-ea"/>
              <a:cs typeface="+mn-cs"/>
            </a:rPr>
            <a:t>76.1%</a:t>
          </a:r>
          <a:r>
            <a:rPr kumimoji="1" lang="ja-JP" altLang="ja-JP" sz="1100" baseline="0">
              <a:solidFill>
                <a:schemeClr val="dk1"/>
              </a:solidFill>
              <a:effectLst/>
              <a:latin typeface="+mn-lt"/>
              <a:ea typeface="+mn-ea"/>
              <a:cs typeface="+mn-cs"/>
            </a:rPr>
            <a:t>といずれも類似団体と比較して高い水準となっており老朽化が進んでいることが読み取れる。市庁舎の建替及び市内公共施設の耐震化工事などを実施していく予定ではあるが、老</a:t>
          </a:r>
          <a:r>
            <a:rPr lang="ja-JP" altLang="ja-JP" sz="1100">
              <a:solidFill>
                <a:schemeClr val="dk1"/>
              </a:solidFill>
              <a:effectLst/>
              <a:latin typeface="+mn-lt"/>
              <a:ea typeface="+mn-ea"/>
              <a:cs typeface="+mn-cs"/>
            </a:rPr>
            <a:t>朽化した公共施設を適切に維持していくためには多額の費用がかかり、限られた財源の中で、現在保有している公共施設を全て維持していくことは困難である。今後、老朽化した公共施設を適切に維持していくため「公共施設再編計画」を基に、「個別施設計画」を策定し、計画的な更新・改修に取り組む。</a:t>
          </a: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東京都清瀬市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74,845
73,629
10.23
30,939,066
29,791,445
1,109,533
15,280,649
19,039,212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23.4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mn-lt"/>
              <a:ea typeface="+mn-ea"/>
              <a:cs typeface="+mn-cs"/>
            </a:rPr>
            <a:t>類似団体と比較して同水準であるが、依然として東京都多摩地域</a:t>
          </a:r>
          <a:r>
            <a:rPr kumimoji="0" lang="en-US" altLang="ja-JP" sz="1100" b="0" i="0" u="none" strike="noStrike" kern="0" cap="none" spc="0" normalizeH="0" baseline="0" noProof="0">
              <a:ln>
                <a:noFill/>
              </a:ln>
              <a:solidFill>
                <a:prstClr val="black"/>
              </a:solidFill>
              <a:effectLst/>
              <a:uLnTx/>
              <a:uFillTx/>
              <a:latin typeface="+mn-lt"/>
              <a:ea typeface="+mn-ea"/>
              <a:cs typeface="+mn-cs"/>
            </a:rPr>
            <a:t>26</a:t>
          </a:r>
          <a:r>
            <a:rPr kumimoji="0" lang="ja-JP" altLang="ja-JP" sz="1100" b="0" i="0" u="none" strike="noStrike" kern="0" cap="none" spc="0" normalizeH="0" baseline="0" noProof="0">
              <a:ln>
                <a:noFill/>
              </a:ln>
              <a:solidFill>
                <a:prstClr val="black"/>
              </a:solidFill>
              <a:effectLst/>
              <a:uLnTx/>
              <a:uFillTx/>
              <a:latin typeface="+mn-lt"/>
              <a:ea typeface="+mn-ea"/>
              <a:cs typeface="+mn-cs"/>
            </a:rPr>
            <a:t>市の中では最も低い水準である。</a:t>
          </a:r>
          <a:endParaRPr kumimoji="0" lang="ja-JP" altLang="ja-JP" sz="1400" b="0" i="0" u="none" strike="noStrike" kern="0" cap="none" spc="0" normalizeH="0" baseline="0" noProof="0">
            <a:ln>
              <a:noFill/>
            </a:ln>
            <a:solidFill>
              <a:prstClr val="black"/>
            </a:solidFill>
            <a:effectLst/>
            <a:uLnTx/>
            <a:uFillTx/>
            <a:latin typeface="+mn-lt"/>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基準財政収入額の特徴としては、個人市民税額が少額であること、大口の納税法人がほとんどないことなど、担税力が弱いことが挙げられる。</a:t>
          </a:r>
          <a:endParaRPr kumimoji="0" lang="ja-JP" altLang="ja-JP" sz="1400" b="0" i="0" u="none" strike="noStrike" kern="0" cap="none" spc="0" normalizeH="0" baseline="0" noProof="0">
            <a:ln>
              <a:noFill/>
            </a:ln>
            <a:solidFill>
              <a:prstClr val="black"/>
            </a:solidFill>
            <a:effectLst/>
            <a:uLnTx/>
            <a:uFillTx/>
            <a:latin typeface="+mn-lt"/>
            <a:cs typeface="+mn-cs"/>
          </a:endParaRPr>
        </a:p>
        <a:p>
          <a:pPr marL="0" marR="0" lvl="0" indent="0" defTabSz="914400" eaLnBrk="1" fontAlgn="base"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一方、基準財政需要額の特徴では、高齢化率が高いこと、市内に高度医療機関が多く存在することから医療費や社会保障費などの民生費が大きいことが影響している。</a:t>
          </a:r>
          <a:endParaRPr kumimoji="0" lang="ja-JP" altLang="ja-JP" sz="1400" b="0" i="0" u="none" strike="noStrike" kern="0" cap="none" spc="0" normalizeH="0" baseline="0" noProof="0">
            <a:ln>
              <a:noFill/>
            </a:ln>
            <a:solidFill>
              <a:prstClr val="black"/>
            </a:solidFill>
            <a:effectLst/>
            <a:uLnTx/>
            <a:uFillTx/>
            <a:latin typeface="+mn-lt"/>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コンビニ収納や口座振替の推進を行い、税収の徴収強化に努めるとともに、生活保護費をはじめとする社会保障関係経費については生活困窮者の自立支援事業などを進めて行政運営コストの削減に努める。</a:t>
          </a:r>
          <a:endParaRPr kumimoji="0" lang="ja-JP" altLang="ja-JP" sz="1400" b="0" i="0" u="none" strike="noStrike" kern="0" cap="none" spc="0" normalizeH="0" baseline="0" noProof="0">
            <a:ln>
              <a:noFill/>
            </a:ln>
            <a:solidFill>
              <a:prstClr val="black"/>
            </a:solidFill>
            <a:effectLst/>
            <a:uLnTx/>
            <a:uFillTx/>
            <a:latin typeface="+mn-lt"/>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98425</xdr:rowOff>
    </xdr:from>
    <xdr:to>
      <xdr:col>23</xdr:col>
      <xdr:colOff>133350</xdr:colOff>
      <xdr:row>45</xdr:row>
      <xdr:rowOff>114300</xdr:rowOff>
    </xdr:to>
    <xdr:cxnSp macro="">
      <xdr:nvCxnSpPr>
        <xdr:cNvPr id="64" name="直線コネクタ 63"/>
        <xdr:cNvCxnSpPr/>
      </xdr:nvCxnSpPr>
      <xdr:spPr>
        <a:xfrm flipV="1">
          <a:off x="4953000" y="6442075"/>
          <a:ext cx="0" cy="1387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13352</xdr:rowOff>
    </xdr:from>
    <xdr:ext cx="762000" cy="259045"/>
    <xdr:sp macro="" textlink="">
      <xdr:nvSpPr>
        <xdr:cNvPr id="67" name="財政力最大値テキスト"/>
        <xdr:cNvSpPr txBox="1"/>
      </xdr:nvSpPr>
      <xdr:spPr>
        <a:xfrm>
          <a:off x="5041900" y="618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98425</xdr:rowOff>
    </xdr:from>
    <xdr:to>
      <xdr:col>24</xdr:col>
      <xdr:colOff>12700</xdr:colOff>
      <xdr:row>37</xdr:row>
      <xdr:rowOff>98425</xdr:rowOff>
    </xdr:to>
    <xdr:cxnSp macro="">
      <xdr:nvCxnSpPr>
        <xdr:cNvPr id="68" name="直線コネクタ 67"/>
        <xdr:cNvCxnSpPr/>
      </xdr:nvCxnSpPr>
      <xdr:spPr>
        <a:xfrm>
          <a:off x="4864100" y="644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5292</xdr:rowOff>
    </xdr:from>
    <xdr:to>
      <xdr:col>23</xdr:col>
      <xdr:colOff>133350</xdr:colOff>
      <xdr:row>42</xdr:row>
      <xdr:rowOff>25400</xdr:rowOff>
    </xdr:to>
    <xdr:cxnSp macro="">
      <xdr:nvCxnSpPr>
        <xdr:cNvPr id="69" name="直線コネクタ 68"/>
        <xdr:cNvCxnSpPr/>
      </xdr:nvCxnSpPr>
      <xdr:spPr>
        <a:xfrm flipV="1">
          <a:off x="4114800" y="720619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62035</xdr:rowOff>
    </xdr:from>
    <xdr:ext cx="762000" cy="259045"/>
    <xdr:sp macro="" textlink="">
      <xdr:nvSpPr>
        <xdr:cNvPr id="70" name="財政力平均値テキスト"/>
        <xdr:cNvSpPr txBox="1"/>
      </xdr:nvSpPr>
      <xdr:spPr>
        <a:xfrm>
          <a:off x="5041900" y="6920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45508</xdr:rowOff>
    </xdr:from>
    <xdr:to>
      <xdr:col>23</xdr:col>
      <xdr:colOff>184150</xdr:colOff>
      <xdr:row>41</xdr:row>
      <xdr:rowOff>147108</xdr:rowOff>
    </xdr:to>
    <xdr:sp macro="" textlink="">
      <xdr:nvSpPr>
        <xdr:cNvPr id="71" name="フローチャート: 判断 70"/>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65617</xdr:rowOff>
    </xdr:to>
    <xdr:cxnSp macro="">
      <xdr:nvCxnSpPr>
        <xdr:cNvPr id="72" name="直線コネクタ 71"/>
        <xdr:cNvCxnSpPr/>
      </xdr:nvCxnSpPr>
      <xdr:spPr>
        <a:xfrm flipV="1">
          <a:off x="3225800" y="72263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65617</xdr:rowOff>
    </xdr:from>
    <xdr:to>
      <xdr:col>15</xdr:col>
      <xdr:colOff>82550</xdr:colOff>
      <xdr:row>42</xdr:row>
      <xdr:rowOff>85725</xdr:rowOff>
    </xdr:to>
    <xdr:cxnSp macro="">
      <xdr:nvCxnSpPr>
        <xdr:cNvPr id="75" name="直線コネクタ 74"/>
        <xdr:cNvCxnSpPr/>
      </xdr:nvCxnSpPr>
      <xdr:spPr>
        <a:xfrm flipV="1">
          <a:off x="2336800" y="72665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26052</xdr:rowOff>
    </xdr:from>
    <xdr:ext cx="762000" cy="259045"/>
    <xdr:sp macro="" textlink="">
      <xdr:nvSpPr>
        <xdr:cNvPr id="77" name="テキスト ボックス 76"/>
        <xdr:cNvSpPr txBox="1"/>
      </xdr:nvSpPr>
      <xdr:spPr>
        <a:xfrm>
          <a:off x="2844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85725</xdr:rowOff>
    </xdr:from>
    <xdr:to>
      <xdr:col>11</xdr:col>
      <xdr:colOff>31750</xdr:colOff>
      <xdr:row>42</xdr:row>
      <xdr:rowOff>85725</xdr:rowOff>
    </xdr:to>
    <xdr:cxnSp macro="">
      <xdr:nvCxnSpPr>
        <xdr:cNvPr id="78" name="直線コネクタ 77"/>
        <xdr:cNvCxnSpPr/>
      </xdr:nvCxnSpPr>
      <xdr:spPr>
        <a:xfrm>
          <a:off x="1447800" y="72866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75142</xdr:rowOff>
    </xdr:from>
    <xdr:to>
      <xdr:col>11</xdr:col>
      <xdr:colOff>82550</xdr:colOff>
      <xdr:row>43</xdr:row>
      <xdr:rowOff>5292</xdr:rowOff>
    </xdr:to>
    <xdr:sp macro="" textlink="">
      <xdr:nvSpPr>
        <xdr:cNvPr id="79" name="フローチャート: 判断 78"/>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161519</xdr:rowOff>
    </xdr:from>
    <xdr:ext cx="762000" cy="259045"/>
    <xdr:sp macro="" textlink="">
      <xdr:nvSpPr>
        <xdr:cNvPr id="80" name="テキスト ボックス 79"/>
        <xdr:cNvSpPr txBox="1"/>
      </xdr:nvSpPr>
      <xdr:spPr>
        <a:xfrm>
          <a:off x="1955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82" name="テキスト ボックス 81"/>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125942</xdr:rowOff>
    </xdr:from>
    <xdr:to>
      <xdr:col>23</xdr:col>
      <xdr:colOff>184150</xdr:colOff>
      <xdr:row>42</xdr:row>
      <xdr:rowOff>56092</xdr:rowOff>
    </xdr:to>
    <xdr:sp macro="" textlink="">
      <xdr:nvSpPr>
        <xdr:cNvPr id="88" name="楕円 87"/>
        <xdr:cNvSpPr/>
      </xdr:nvSpPr>
      <xdr:spPr>
        <a:xfrm>
          <a:off x="49022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98019</xdr:rowOff>
    </xdr:from>
    <xdr:ext cx="762000" cy="259045"/>
    <xdr:sp macro="" textlink="">
      <xdr:nvSpPr>
        <xdr:cNvPr id="89" name="財政力該当値テキスト"/>
        <xdr:cNvSpPr txBox="1"/>
      </xdr:nvSpPr>
      <xdr:spPr>
        <a:xfrm>
          <a:off x="5041900" y="712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0" name="楕円 89"/>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91" name="テキスト ボックス 90"/>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14817</xdr:rowOff>
    </xdr:from>
    <xdr:to>
      <xdr:col>15</xdr:col>
      <xdr:colOff>133350</xdr:colOff>
      <xdr:row>42</xdr:row>
      <xdr:rowOff>116417</xdr:rowOff>
    </xdr:to>
    <xdr:sp macro="" textlink="">
      <xdr:nvSpPr>
        <xdr:cNvPr id="92" name="楕円 91"/>
        <xdr:cNvSpPr/>
      </xdr:nvSpPr>
      <xdr:spPr>
        <a:xfrm>
          <a:off x="3175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101194</xdr:rowOff>
    </xdr:from>
    <xdr:ext cx="762000" cy="259045"/>
    <xdr:sp macro="" textlink="">
      <xdr:nvSpPr>
        <xdr:cNvPr id="93" name="テキスト ボックス 92"/>
        <xdr:cNvSpPr txBox="1"/>
      </xdr:nvSpPr>
      <xdr:spPr>
        <a:xfrm>
          <a:off x="2844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34925</xdr:rowOff>
    </xdr:from>
    <xdr:to>
      <xdr:col>11</xdr:col>
      <xdr:colOff>82550</xdr:colOff>
      <xdr:row>42</xdr:row>
      <xdr:rowOff>136525</xdr:rowOff>
    </xdr:to>
    <xdr:sp macro="" textlink="">
      <xdr:nvSpPr>
        <xdr:cNvPr id="94" name="楕円 93"/>
        <xdr:cNvSpPr/>
      </xdr:nvSpPr>
      <xdr:spPr>
        <a:xfrm>
          <a:off x="2286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146702</xdr:rowOff>
    </xdr:from>
    <xdr:ext cx="762000" cy="259045"/>
    <xdr:sp macro="" textlink="">
      <xdr:nvSpPr>
        <xdr:cNvPr id="95" name="テキスト ボックス 94"/>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96" name="楕円 95"/>
        <xdr:cNvSpPr/>
      </xdr:nvSpPr>
      <xdr:spPr>
        <a:xfrm>
          <a:off x="1397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146702</xdr:rowOff>
    </xdr:from>
    <xdr:ext cx="762000" cy="259045"/>
    <xdr:sp macro="" textlink="">
      <xdr:nvSpPr>
        <xdr:cNvPr id="97" name="テキスト ボックス 96"/>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平成</a:t>
          </a:r>
          <a:r>
            <a:rPr kumimoji="0" lang="en-US" altLang="ja-JP" sz="1100" b="0" i="0" u="none" strike="noStrike" kern="0" cap="none" spc="0" normalizeH="0" baseline="0" noProof="0">
              <a:ln>
                <a:noFill/>
              </a:ln>
              <a:solidFill>
                <a:prstClr val="black"/>
              </a:solidFill>
              <a:effectLst/>
              <a:uLnTx/>
              <a:uFillTx/>
              <a:latin typeface="+mn-lt"/>
              <a:ea typeface="+mn-ea"/>
              <a:cs typeface="+mn-cs"/>
            </a:rPr>
            <a:t>29</a:t>
          </a:r>
          <a:r>
            <a:rPr kumimoji="0" lang="ja-JP" altLang="ja-JP" sz="1100" b="0" i="0" u="none" strike="noStrike" kern="0" cap="none" spc="0" normalizeH="0" baseline="0" noProof="0">
              <a:ln>
                <a:noFill/>
              </a:ln>
              <a:solidFill>
                <a:prstClr val="black"/>
              </a:solidFill>
              <a:effectLst/>
              <a:uLnTx/>
              <a:uFillTx/>
              <a:latin typeface="+mn-lt"/>
              <a:ea typeface="+mn-ea"/>
              <a:cs typeface="+mn-cs"/>
            </a:rPr>
            <a:t>年度決算においては、平成</a:t>
          </a:r>
          <a:r>
            <a:rPr kumimoji="0" lang="en-US" altLang="ja-JP" sz="1100" b="0" i="0" u="none" strike="noStrike" kern="0" cap="none" spc="0" normalizeH="0" baseline="0" noProof="0">
              <a:ln>
                <a:noFill/>
              </a:ln>
              <a:solidFill>
                <a:prstClr val="black"/>
              </a:solidFill>
              <a:effectLst/>
              <a:uLnTx/>
              <a:uFillTx/>
              <a:latin typeface="+mn-lt"/>
              <a:ea typeface="+mn-ea"/>
              <a:cs typeface="+mn-cs"/>
            </a:rPr>
            <a:t>28</a:t>
          </a:r>
          <a:r>
            <a:rPr kumimoji="0" lang="ja-JP" altLang="ja-JP" sz="1100" b="0" i="0" u="none" strike="noStrike" kern="0" cap="none" spc="0" normalizeH="0" baseline="0" noProof="0">
              <a:ln>
                <a:noFill/>
              </a:ln>
              <a:solidFill>
                <a:prstClr val="black"/>
              </a:solidFill>
              <a:effectLst/>
              <a:uLnTx/>
              <a:uFillTx/>
              <a:latin typeface="+mn-lt"/>
              <a:ea typeface="+mn-ea"/>
              <a:cs typeface="+mn-cs"/>
            </a:rPr>
            <a:t>年度決算と比較して</a:t>
          </a:r>
          <a:r>
            <a:rPr kumimoji="0" lang="en-US" altLang="ja-JP" sz="1100" b="0" i="0" u="none" strike="noStrike" kern="0" cap="none" spc="0" normalizeH="0" baseline="0" noProof="0">
              <a:ln>
                <a:noFill/>
              </a:ln>
              <a:solidFill>
                <a:prstClr val="black"/>
              </a:solidFill>
              <a:effectLst/>
              <a:uLnTx/>
              <a:uFillTx/>
              <a:latin typeface="+mn-lt"/>
              <a:ea typeface="+mn-ea"/>
              <a:cs typeface="+mn-cs"/>
            </a:rPr>
            <a:t>1.4</a:t>
          </a:r>
          <a:r>
            <a:rPr kumimoji="0" lang="ja-JP" altLang="ja-JP" sz="1100" b="0" i="0" u="none" strike="noStrike" kern="0" cap="none" spc="0" normalizeH="0" baseline="0" noProof="0">
              <a:ln>
                <a:noFill/>
              </a:ln>
              <a:solidFill>
                <a:prstClr val="black"/>
              </a:solidFill>
              <a:effectLst/>
              <a:uLnTx/>
              <a:uFillTx/>
              <a:latin typeface="+mn-lt"/>
              <a:ea typeface="+mn-ea"/>
              <a:cs typeface="+mn-cs"/>
            </a:rPr>
            <a:t>ポイント前年度よりも</a:t>
          </a:r>
          <a:r>
            <a:rPr kumimoji="0" lang="ja-JP" altLang="en-US" sz="1100" b="0" i="0" u="none" strike="noStrike" kern="0" cap="none" spc="0" normalizeH="0" baseline="0" noProof="0">
              <a:ln>
                <a:noFill/>
              </a:ln>
              <a:solidFill>
                <a:prstClr val="black"/>
              </a:solidFill>
              <a:effectLst/>
              <a:uLnTx/>
              <a:uFillTx/>
              <a:latin typeface="+mn-lt"/>
              <a:ea typeface="+mn-ea"/>
              <a:cs typeface="+mn-cs"/>
            </a:rPr>
            <a:t>改善</a:t>
          </a:r>
          <a:r>
            <a:rPr kumimoji="0" lang="ja-JP" altLang="ja-JP" sz="1100" b="0" i="0" u="none" strike="noStrike" kern="0" cap="none" spc="0" normalizeH="0" baseline="0" noProof="0">
              <a:ln>
                <a:noFill/>
              </a:ln>
              <a:solidFill>
                <a:prstClr val="black"/>
              </a:solidFill>
              <a:effectLst/>
              <a:uLnTx/>
              <a:uFillTx/>
              <a:latin typeface="+mn-lt"/>
              <a:ea typeface="+mn-ea"/>
              <a:cs typeface="+mn-cs"/>
            </a:rPr>
            <a:t>した。</a:t>
          </a:r>
          <a:endParaRPr kumimoji="0" lang="ja-JP" altLang="ja-JP" sz="1400" b="0" i="0" u="none" strike="noStrike" kern="0" cap="none" spc="0" normalizeH="0" baseline="0" noProof="0">
            <a:ln>
              <a:noFill/>
            </a:ln>
            <a:solidFill>
              <a:prstClr val="black"/>
            </a:solidFill>
            <a:effectLst/>
            <a:uLnTx/>
            <a:uFillTx/>
            <a:latin typeface="+mn-lt"/>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a:t>
          </a:r>
          <a:r>
            <a:rPr kumimoji="0" lang="en-US" altLang="ja-JP"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mn-lt"/>
              <a:ea typeface="+mn-ea"/>
              <a:cs typeface="+mn-cs"/>
            </a:rPr>
            <a:t>歳入は、</a:t>
          </a:r>
          <a:r>
            <a:rPr kumimoji="0" lang="ja-JP" altLang="en-US" sz="1100" b="0" i="0" u="none" strike="noStrike" kern="0" cap="none" spc="0" normalizeH="0" baseline="0" noProof="0">
              <a:ln>
                <a:noFill/>
              </a:ln>
              <a:solidFill>
                <a:prstClr val="black"/>
              </a:solidFill>
              <a:effectLst/>
              <a:uLnTx/>
              <a:uFillTx/>
              <a:latin typeface="+mn-lt"/>
              <a:ea typeface="+mn-ea"/>
              <a:cs typeface="+mn-cs"/>
            </a:rPr>
            <a:t>地方税の増額に加え、株式等譲渡所得割交付金</a:t>
          </a:r>
          <a:r>
            <a:rPr kumimoji="0" lang="ja-JP" altLang="ja-JP" sz="1100" b="0" i="0" u="none" strike="noStrike" kern="0" cap="none" spc="0" normalizeH="0" baseline="0" noProof="0">
              <a:ln>
                <a:noFill/>
              </a:ln>
              <a:solidFill>
                <a:prstClr val="black"/>
              </a:solidFill>
              <a:effectLst/>
              <a:uLnTx/>
              <a:uFillTx/>
              <a:latin typeface="+mn-lt"/>
              <a:ea typeface="+mn-ea"/>
              <a:cs typeface="+mn-cs"/>
            </a:rPr>
            <a:t>をはじめとする税連動交付金</a:t>
          </a:r>
          <a:r>
            <a:rPr kumimoji="0" lang="ja-JP" altLang="en-US" sz="1100" b="0" i="0" u="none" strike="noStrike" kern="0" cap="none" spc="0" normalizeH="0" baseline="0" noProof="0">
              <a:ln>
                <a:noFill/>
              </a:ln>
              <a:solidFill>
                <a:prstClr val="black"/>
              </a:solidFill>
              <a:effectLst/>
              <a:uLnTx/>
              <a:uFillTx/>
              <a:latin typeface="+mn-lt"/>
              <a:ea typeface="+mn-ea"/>
              <a:cs typeface="+mn-cs"/>
            </a:rPr>
            <a:t>、</a:t>
          </a:r>
          <a:r>
            <a:rPr kumimoji="0" lang="ja-JP" altLang="ja-JP" sz="1100" b="0" i="0" u="none" strike="noStrike" kern="0" cap="none" spc="0" normalizeH="0" baseline="0" noProof="0">
              <a:ln>
                <a:noFill/>
              </a:ln>
              <a:solidFill>
                <a:prstClr val="black"/>
              </a:solidFill>
              <a:effectLst/>
              <a:uLnTx/>
              <a:uFillTx/>
              <a:latin typeface="+mn-lt"/>
              <a:ea typeface="+mn-ea"/>
              <a:cs typeface="+mn-cs"/>
            </a:rPr>
            <a:t>普通交付税、臨時財政対策債の</a:t>
          </a:r>
          <a:r>
            <a:rPr kumimoji="0" lang="ja-JP" altLang="en-US" sz="1100" b="0" i="0" u="none" strike="noStrike" kern="0" cap="none" spc="0" normalizeH="0" baseline="0" noProof="0">
              <a:ln>
                <a:noFill/>
              </a:ln>
              <a:solidFill>
                <a:prstClr val="black"/>
              </a:solidFill>
              <a:effectLst/>
              <a:uLnTx/>
              <a:uFillTx/>
              <a:latin typeface="+mn-lt"/>
              <a:ea typeface="+mn-ea"/>
              <a:cs typeface="+mn-cs"/>
            </a:rPr>
            <a:t>増額</a:t>
          </a:r>
          <a:r>
            <a:rPr kumimoji="0" lang="ja-JP" altLang="ja-JP" sz="1100" b="0" i="0" u="none" strike="noStrike" kern="0" cap="none" spc="0" normalizeH="0" baseline="0" noProof="0">
              <a:ln>
                <a:noFill/>
              </a:ln>
              <a:solidFill>
                <a:prstClr val="black"/>
              </a:solidFill>
              <a:effectLst/>
              <a:uLnTx/>
              <a:uFillTx/>
              <a:latin typeface="+mn-lt"/>
              <a:ea typeface="+mn-ea"/>
              <a:cs typeface="+mn-cs"/>
            </a:rPr>
            <a:t>により経常一般財源が</a:t>
          </a:r>
          <a:r>
            <a:rPr kumimoji="0" lang="ja-JP" altLang="en-US" sz="1100" b="0" i="0" u="none" strike="noStrike" kern="0" cap="none" spc="0" normalizeH="0" baseline="0" noProof="0">
              <a:ln>
                <a:noFill/>
              </a:ln>
              <a:solidFill>
                <a:prstClr val="black"/>
              </a:solidFill>
              <a:effectLst/>
              <a:uLnTx/>
              <a:uFillTx/>
              <a:latin typeface="+mn-lt"/>
              <a:ea typeface="+mn-ea"/>
              <a:cs typeface="+mn-cs"/>
            </a:rPr>
            <a:t>前年度より</a:t>
          </a:r>
          <a:r>
            <a:rPr kumimoji="0" lang="en-US" altLang="ja-JP" sz="1100" b="0" i="0" u="none" strike="noStrike" kern="0" cap="none" spc="0" normalizeH="0" baseline="0" noProof="0">
              <a:ln>
                <a:noFill/>
              </a:ln>
              <a:solidFill>
                <a:prstClr val="black"/>
              </a:solidFill>
              <a:effectLst/>
              <a:uLnTx/>
              <a:uFillTx/>
              <a:latin typeface="+mn-lt"/>
              <a:ea typeface="+mn-ea"/>
              <a:cs typeface="+mn-cs"/>
            </a:rPr>
            <a:t>4</a:t>
          </a:r>
          <a:r>
            <a:rPr kumimoji="0" lang="ja-JP" altLang="ja-JP" sz="1100" b="0" i="0" u="none" strike="noStrike" kern="0" cap="none" spc="0" normalizeH="0" baseline="0" noProof="0">
              <a:ln>
                <a:noFill/>
              </a:ln>
              <a:solidFill>
                <a:prstClr val="black"/>
              </a:solidFill>
              <a:effectLst/>
              <a:uLnTx/>
              <a:uFillTx/>
              <a:latin typeface="+mn-lt"/>
              <a:ea typeface="+mn-ea"/>
              <a:cs typeface="+mn-cs"/>
            </a:rPr>
            <a:t>億</a:t>
          </a:r>
          <a:r>
            <a:rPr kumimoji="0" lang="en-US" altLang="ja-JP" sz="1100" b="0" i="0" u="none" strike="noStrike" kern="0" cap="none" spc="0" normalizeH="0" baseline="0" noProof="0">
              <a:ln>
                <a:noFill/>
              </a:ln>
              <a:solidFill>
                <a:prstClr val="black"/>
              </a:solidFill>
              <a:effectLst/>
              <a:uLnTx/>
              <a:uFillTx/>
              <a:latin typeface="+mn-lt"/>
              <a:ea typeface="+mn-ea"/>
              <a:cs typeface="+mn-cs"/>
            </a:rPr>
            <a:t>5,803</a:t>
          </a:r>
          <a:r>
            <a:rPr kumimoji="0" lang="ja-JP" altLang="ja-JP" sz="1100" b="0" i="0" u="none" strike="noStrike" kern="0" cap="none" spc="0" normalizeH="0" baseline="0" noProof="0">
              <a:ln>
                <a:noFill/>
              </a:ln>
              <a:solidFill>
                <a:prstClr val="black"/>
              </a:solidFill>
              <a:effectLst/>
              <a:uLnTx/>
              <a:uFillTx/>
              <a:latin typeface="+mn-lt"/>
              <a:ea typeface="+mn-ea"/>
              <a:cs typeface="+mn-cs"/>
            </a:rPr>
            <a:t>万円</a:t>
          </a:r>
          <a:r>
            <a:rPr kumimoji="0" lang="ja-JP" altLang="en-US" sz="1100" b="0" i="0" u="none" strike="noStrike" kern="0" cap="none" spc="0" normalizeH="0" baseline="0" noProof="0">
              <a:ln>
                <a:noFill/>
              </a:ln>
              <a:solidFill>
                <a:prstClr val="black"/>
              </a:solidFill>
              <a:effectLst/>
              <a:uLnTx/>
              <a:uFillTx/>
              <a:latin typeface="+mn-lt"/>
              <a:ea typeface="+mn-ea"/>
              <a:cs typeface="+mn-cs"/>
            </a:rPr>
            <a:t>増</a:t>
          </a:r>
          <a:r>
            <a:rPr kumimoji="0" lang="ja-JP" altLang="ja-JP" sz="1100" b="0" i="0" u="none" strike="noStrike" kern="0" cap="none" spc="0" normalizeH="0" baseline="0" noProof="0">
              <a:ln>
                <a:noFill/>
              </a:ln>
              <a:solidFill>
                <a:prstClr val="black"/>
              </a:solidFill>
              <a:effectLst/>
              <a:uLnTx/>
              <a:uFillTx/>
              <a:latin typeface="+mn-lt"/>
              <a:ea typeface="+mn-ea"/>
              <a:cs typeface="+mn-cs"/>
            </a:rPr>
            <a:t>額し</a:t>
          </a:r>
          <a:r>
            <a:rPr kumimoji="0" lang="ja-JP" altLang="en-US" sz="1100" b="0" i="0" u="none" strike="noStrike" kern="0" cap="none" spc="0" normalizeH="0" baseline="0" noProof="0">
              <a:ln>
                <a:noFill/>
              </a:ln>
              <a:solidFill>
                <a:prstClr val="black"/>
              </a:solidFill>
              <a:effectLst/>
              <a:uLnTx/>
              <a:uFillTx/>
              <a:latin typeface="+mn-lt"/>
              <a:ea typeface="+mn-ea"/>
              <a:cs typeface="+mn-cs"/>
            </a:rPr>
            <a:t>た。</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mn-lt"/>
              <a:ea typeface="+mn-ea"/>
              <a:cs typeface="+mn-cs"/>
            </a:rPr>
            <a:t>歳出では、人件費や公債費等</a:t>
          </a:r>
          <a:r>
            <a:rPr kumimoji="0" lang="ja-JP" altLang="en-US" sz="1100" b="0" i="0" u="none" strike="noStrike" kern="0" cap="none" spc="0" normalizeH="0" baseline="0" noProof="0">
              <a:ln>
                <a:noFill/>
              </a:ln>
              <a:solidFill>
                <a:prstClr val="black"/>
              </a:solidFill>
              <a:effectLst/>
              <a:uLnTx/>
              <a:uFillTx/>
              <a:latin typeface="+mn-lt"/>
              <a:ea typeface="+mn-ea"/>
              <a:cs typeface="+mn-cs"/>
            </a:rPr>
            <a:t>は</a:t>
          </a:r>
          <a:r>
            <a:rPr kumimoji="0" lang="ja-JP" altLang="ja-JP" sz="1100" b="0" i="0" u="none" strike="noStrike" kern="0" cap="none" spc="0" normalizeH="0" baseline="0" noProof="0">
              <a:ln>
                <a:noFill/>
              </a:ln>
              <a:solidFill>
                <a:prstClr val="black"/>
              </a:solidFill>
              <a:effectLst/>
              <a:uLnTx/>
              <a:uFillTx/>
              <a:latin typeface="+mn-lt"/>
              <a:ea typeface="+mn-ea"/>
              <a:cs typeface="+mn-cs"/>
            </a:rPr>
            <a:t>減</a:t>
          </a:r>
          <a:r>
            <a:rPr kumimoji="0" lang="ja-JP" altLang="en-US" sz="1100" b="0" i="0" u="none" strike="noStrike" kern="0" cap="none" spc="0" normalizeH="0" baseline="0" noProof="0">
              <a:ln>
                <a:noFill/>
              </a:ln>
              <a:solidFill>
                <a:prstClr val="black"/>
              </a:solidFill>
              <a:effectLst/>
              <a:uLnTx/>
              <a:uFillTx/>
              <a:latin typeface="+mn-lt"/>
              <a:ea typeface="+mn-ea"/>
              <a:cs typeface="+mn-cs"/>
            </a:rPr>
            <a:t>少したが、</a:t>
          </a:r>
          <a:r>
            <a:rPr kumimoji="0" lang="ja-JP" altLang="ja-JP" sz="1100" b="0" i="0" u="none" strike="noStrike" kern="0" cap="none" spc="0" normalizeH="0" baseline="0" noProof="0">
              <a:ln>
                <a:noFill/>
              </a:ln>
              <a:solidFill>
                <a:prstClr val="black"/>
              </a:solidFill>
              <a:effectLst/>
              <a:uLnTx/>
              <a:uFillTx/>
              <a:latin typeface="+mn-lt"/>
              <a:ea typeface="+mn-ea"/>
              <a:cs typeface="+mn-cs"/>
            </a:rPr>
            <a:t>扶助費</a:t>
          </a:r>
          <a:r>
            <a:rPr kumimoji="0" lang="ja-JP" altLang="en-US" sz="1100" b="0" i="0" u="none" strike="noStrike" kern="0" cap="none" spc="0" normalizeH="0" baseline="0" noProof="0">
              <a:ln>
                <a:noFill/>
              </a:ln>
              <a:solidFill>
                <a:prstClr val="black"/>
              </a:solidFill>
              <a:effectLst/>
              <a:uLnTx/>
              <a:uFillTx/>
              <a:latin typeface="+mn-lt"/>
              <a:ea typeface="+mn-ea"/>
              <a:cs typeface="+mn-cs"/>
            </a:rPr>
            <a:t>、</a:t>
          </a:r>
          <a:r>
            <a:rPr kumimoji="0" lang="ja-JP" altLang="ja-JP" sz="1100" b="0" i="0" u="none" strike="noStrike" kern="0" cap="none" spc="0" normalizeH="0" baseline="0" noProof="0">
              <a:ln>
                <a:noFill/>
              </a:ln>
              <a:solidFill>
                <a:prstClr val="black"/>
              </a:solidFill>
              <a:effectLst/>
              <a:uLnTx/>
              <a:uFillTx/>
              <a:latin typeface="+mn-lt"/>
              <a:ea typeface="+mn-ea"/>
              <a:cs typeface="+mn-cs"/>
            </a:rPr>
            <a:t>繰出金</a:t>
          </a:r>
          <a:r>
            <a:rPr kumimoji="0" lang="ja-JP" altLang="en-US" sz="1100" b="0" i="0" u="none" strike="noStrike" kern="0" cap="none" spc="0" normalizeH="0" baseline="0" noProof="0">
              <a:ln>
                <a:noFill/>
              </a:ln>
              <a:solidFill>
                <a:prstClr val="black"/>
              </a:solidFill>
              <a:effectLst/>
              <a:uLnTx/>
              <a:uFillTx/>
              <a:latin typeface="+mn-lt"/>
              <a:ea typeface="+mn-ea"/>
              <a:cs typeface="+mn-cs"/>
            </a:rPr>
            <a:t>や補助費等</a:t>
          </a:r>
          <a:r>
            <a:rPr kumimoji="0" lang="ja-JP" altLang="ja-JP" sz="1100" b="0" i="0" u="none" strike="noStrike" kern="0" cap="none" spc="0" normalizeH="0" baseline="0" noProof="0">
              <a:ln>
                <a:noFill/>
              </a:ln>
              <a:solidFill>
                <a:prstClr val="black"/>
              </a:solidFill>
              <a:effectLst/>
              <a:uLnTx/>
              <a:uFillTx/>
              <a:latin typeface="+mn-lt"/>
              <a:ea typeface="+mn-ea"/>
              <a:cs typeface="+mn-cs"/>
            </a:rPr>
            <a:t>が</a:t>
          </a:r>
          <a:r>
            <a:rPr kumimoji="0" lang="ja-JP" altLang="en-US" sz="1100" b="0" i="0" u="none" strike="noStrike" kern="0" cap="none" spc="0" normalizeH="0" baseline="0" noProof="0">
              <a:ln>
                <a:noFill/>
              </a:ln>
              <a:solidFill>
                <a:prstClr val="black"/>
              </a:solidFill>
              <a:effectLst/>
              <a:uLnTx/>
              <a:uFillTx/>
              <a:latin typeface="+mn-lt"/>
              <a:ea typeface="+mn-ea"/>
              <a:cs typeface="+mn-cs"/>
            </a:rPr>
            <a:t>大きく</a:t>
          </a:r>
          <a:r>
            <a:rPr kumimoji="0" lang="ja-JP" altLang="ja-JP" sz="1100" b="0" i="0" u="none" strike="noStrike" kern="0" cap="none" spc="0" normalizeH="0" baseline="0" noProof="0">
              <a:ln>
                <a:noFill/>
              </a:ln>
              <a:solidFill>
                <a:prstClr val="black"/>
              </a:solidFill>
              <a:effectLst/>
              <a:uLnTx/>
              <a:uFillTx/>
              <a:latin typeface="+mn-lt"/>
              <a:ea typeface="+mn-ea"/>
              <a:cs typeface="+mn-cs"/>
            </a:rPr>
            <a:t>増加し、</a:t>
          </a:r>
          <a:r>
            <a:rPr kumimoji="0" lang="ja-JP" altLang="en-US" sz="1100" b="0" i="0" u="none" strike="noStrike" kern="0" cap="none" spc="0" normalizeH="0" baseline="0" noProof="0">
              <a:ln>
                <a:noFill/>
              </a:ln>
              <a:solidFill>
                <a:prstClr val="black"/>
              </a:solidFill>
              <a:effectLst/>
              <a:uLnTx/>
              <a:uFillTx/>
              <a:latin typeface="+mn-lt"/>
              <a:ea typeface="+mn-ea"/>
              <a:cs typeface="+mn-cs"/>
            </a:rPr>
            <a:t>経常的経費充当一般財源が前年度より</a:t>
          </a:r>
          <a:r>
            <a:rPr kumimoji="0" lang="en-US" altLang="ja-JP" sz="1100" b="0" i="0" u="none" strike="noStrike" kern="0" cap="none" spc="0" normalizeH="0" baseline="0" noProof="0">
              <a:ln>
                <a:noFill/>
              </a:ln>
              <a:solidFill>
                <a:prstClr val="black"/>
              </a:solidFill>
              <a:effectLst/>
              <a:uLnTx/>
              <a:uFillTx/>
              <a:latin typeface="+mn-lt"/>
              <a:ea typeface="+mn-ea"/>
              <a:cs typeface="+mn-cs"/>
            </a:rPr>
            <a:t>2</a:t>
          </a:r>
          <a:r>
            <a:rPr kumimoji="0" lang="ja-JP" altLang="ja-JP" sz="1100" b="0" i="0" u="none" strike="noStrike" kern="0" cap="none" spc="0" normalizeH="0" baseline="0" noProof="0">
              <a:ln>
                <a:noFill/>
              </a:ln>
              <a:solidFill>
                <a:prstClr val="black"/>
              </a:solidFill>
              <a:effectLst/>
              <a:uLnTx/>
              <a:uFillTx/>
              <a:latin typeface="+mn-lt"/>
              <a:ea typeface="+mn-ea"/>
              <a:cs typeface="+mn-cs"/>
            </a:rPr>
            <a:t>億</a:t>
          </a:r>
          <a:r>
            <a:rPr kumimoji="0" lang="en-US" altLang="ja-JP" sz="1100" b="0" i="0" u="none" strike="noStrike" kern="0" cap="none" spc="0" normalizeH="0" baseline="0" noProof="0">
              <a:ln>
                <a:noFill/>
              </a:ln>
              <a:solidFill>
                <a:prstClr val="black"/>
              </a:solidFill>
              <a:effectLst/>
              <a:uLnTx/>
              <a:uFillTx/>
              <a:latin typeface="+mn-lt"/>
              <a:ea typeface="+mn-ea"/>
              <a:cs typeface="+mn-cs"/>
            </a:rPr>
            <a:t>707</a:t>
          </a:r>
          <a:r>
            <a:rPr kumimoji="0" lang="ja-JP" altLang="ja-JP" sz="1100" b="0" i="0" u="none" strike="noStrike" kern="0" cap="none" spc="0" normalizeH="0" baseline="0" noProof="0">
              <a:ln>
                <a:noFill/>
              </a:ln>
              <a:solidFill>
                <a:prstClr val="black"/>
              </a:solidFill>
              <a:effectLst/>
              <a:uLnTx/>
              <a:uFillTx/>
              <a:latin typeface="+mn-lt"/>
              <a:ea typeface="+mn-ea"/>
              <a:cs typeface="+mn-cs"/>
            </a:rPr>
            <a:t>万円増額</a:t>
          </a:r>
          <a:r>
            <a:rPr kumimoji="0" lang="ja-JP" altLang="en-US" sz="1100" b="0" i="0" u="none" strike="noStrike" kern="0" cap="none" spc="0" normalizeH="0" baseline="0" noProof="0">
              <a:ln>
                <a:noFill/>
              </a:ln>
              <a:solidFill>
                <a:prstClr val="black"/>
              </a:solidFill>
              <a:effectLst/>
              <a:uLnTx/>
              <a:uFillTx/>
              <a:latin typeface="+mn-lt"/>
              <a:ea typeface="+mn-ea"/>
              <a:cs typeface="+mn-cs"/>
            </a:rPr>
            <a:t>したため、分子については悪化したが、経常収支比率は分母となる経常一般財源の増加による影響で改善した。</a:t>
          </a:r>
          <a:endParaRPr kumimoji="0" lang="ja-JP" altLang="ja-JP" sz="1400" b="0" i="0" u="none" strike="noStrike" kern="0" cap="none" spc="0" normalizeH="0" baseline="0" noProof="0">
            <a:ln>
              <a:noFill/>
            </a:ln>
            <a:solidFill>
              <a:prstClr val="black"/>
            </a:solidFill>
            <a:effectLst/>
            <a:uLnTx/>
            <a:uFillTx/>
            <a:latin typeface="+mn-lt"/>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今後も、障害者自立支援給付費をはじめとする社会保障関係経費の増加や公共施設の耐震化、小学校の校舎大規模改造など、多額の財源を要する課題が多くあることから、引き続き財政の健全化に努めていかなければならない。</a:t>
          </a:r>
          <a:endParaRPr kumimoji="0" lang="ja-JP" altLang="ja-JP" sz="1400" b="0" i="0" u="none" strike="noStrike" kern="0" cap="none" spc="0" normalizeH="0" baseline="0" noProof="0">
            <a:ln>
              <a:noFill/>
            </a:ln>
            <a:solidFill>
              <a:prstClr val="black"/>
            </a:solidFill>
            <a:effectLst/>
            <a:uLnTx/>
            <a:uFillTx/>
            <a:latin typeface="+mn-lt"/>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94827</xdr:rowOff>
    </xdr:from>
    <xdr:to>
      <xdr:col>23</xdr:col>
      <xdr:colOff>133350</xdr:colOff>
      <xdr:row>65</xdr:row>
      <xdr:rowOff>157480</xdr:rowOff>
    </xdr:to>
    <xdr:cxnSp macro="">
      <xdr:nvCxnSpPr>
        <xdr:cNvPr id="127" name="直線コネクタ 126"/>
        <xdr:cNvCxnSpPr/>
      </xdr:nvCxnSpPr>
      <xdr:spPr>
        <a:xfrm flipV="1">
          <a:off x="4953000" y="10038927"/>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9754</xdr:rowOff>
    </xdr:from>
    <xdr:ext cx="762000" cy="259045"/>
    <xdr:sp macro="" textlink="">
      <xdr:nvSpPr>
        <xdr:cNvPr id="130" name="財政構造の弾力性最大値テキスト"/>
        <xdr:cNvSpPr txBox="1"/>
      </xdr:nvSpPr>
      <xdr:spPr>
        <a:xfrm>
          <a:off x="5041900" y="97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94827</xdr:rowOff>
    </xdr:from>
    <xdr:to>
      <xdr:col>24</xdr:col>
      <xdr:colOff>12700</xdr:colOff>
      <xdr:row>58</xdr:row>
      <xdr:rowOff>94827</xdr:rowOff>
    </xdr:to>
    <xdr:cxnSp macro="">
      <xdr:nvCxnSpPr>
        <xdr:cNvPr id="131" name="直線コネクタ 130"/>
        <xdr:cNvCxnSpPr/>
      </xdr:nvCxnSpPr>
      <xdr:spPr>
        <a:xfrm>
          <a:off x="4864100" y="1003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150071</xdr:rowOff>
    </xdr:from>
    <xdr:to>
      <xdr:col>23</xdr:col>
      <xdr:colOff>133350</xdr:colOff>
      <xdr:row>61</xdr:row>
      <xdr:rowOff>34925</xdr:rowOff>
    </xdr:to>
    <xdr:cxnSp macro="">
      <xdr:nvCxnSpPr>
        <xdr:cNvPr id="132" name="直線コネクタ 131"/>
        <xdr:cNvCxnSpPr/>
      </xdr:nvCxnSpPr>
      <xdr:spPr>
        <a:xfrm flipV="1">
          <a:off x="4114800" y="10437071"/>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16527</xdr:rowOff>
    </xdr:from>
    <xdr:ext cx="762000" cy="259045"/>
    <xdr:sp macro="" textlink="">
      <xdr:nvSpPr>
        <xdr:cNvPr id="133" name="財政構造の弾力性平均値テキスト"/>
        <xdr:cNvSpPr txBox="1"/>
      </xdr:nvSpPr>
      <xdr:spPr>
        <a:xfrm>
          <a:off x="5041900" y="1047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44450</xdr:rowOff>
    </xdr:from>
    <xdr:to>
      <xdr:col>23</xdr:col>
      <xdr:colOff>184150</xdr:colOff>
      <xdr:row>61</xdr:row>
      <xdr:rowOff>146050</xdr:rowOff>
    </xdr:to>
    <xdr:sp macro="" textlink="">
      <xdr:nvSpPr>
        <xdr:cNvPr id="134" name="フローチャート: 判断 133"/>
        <xdr:cNvSpPr/>
      </xdr:nvSpPr>
      <xdr:spPr>
        <a:xfrm>
          <a:off x="49022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125942</xdr:rowOff>
    </xdr:from>
    <xdr:to>
      <xdr:col>19</xdr:col>
      <xdr:colOff>133350</xdr:colOff>
      <xdr:row>61</xdr:row>
      <xdr:rowOff>34925</xdr:rowOff>
    </xdr:to>
    <xdr:cxnSp macro="">
      <xdr:nvCxnSpPr>
        <xdr:cNvPr id="135" name="直線コネクタ 134"/>
        <xdr:cNvCxnSpPr/>
      </xdr:nvCxnSpPr>
      <xdr:spPr>
        <a:xfrm>
          <a:off x="3225800" y="1041294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36406</xdr:rowOff>
    </xdr:from>
    <xdr:to>
      <xdr:col>19</xdr:col>
      <xdr:colOff>184150</xdr:colOff>
      <xdr:row>61</xdr:row>
      <xdr:rowOff>138006</xdr:rowOff>
    </xdr:to>
    <xdr:sp macro="" textlink="">
      <xdr:nvSpPr>
        <xdr:cNvPr id="136" name="フローチャート: 判断 135"/>
        <xdr:cNvSpPr/>
      </xdr:nvSpPr>
      <xdr:spPr>
        <a:xfrm>
          <a:off x="4064000" y="1049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122783</xdr:rowOff>
    </xdr:from>
    <xdr:ext cx="736600" cy="259045"/>
    <xdr:sp macro="" textlink="">
      <xdr:nvSpPr>
        <xdr:cNvPr id="137" name="テキスト ボックス 136"/>
        <xdr:cNvSpPr txBox="1"/>
      </xdr:nvSpPr>
      <xdr:spPr>
        <a:xfrm>
          <a:off x="3733800" y="10581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125942</xdr:rowOff>
    </xdr:from>
    <xdr:to>
      <xdr:col>15</xdr:col>
      <xdr:colOff>82550</xdr:colOff>
      <xdr:row>61</xdr:row>
      <xdr:rowOff>71120</xdr:rowOff>
    </xdr:to>
    <xdr:cxnSp macro="">
      <xdr:nvCxnSpPr>
        <xdr:cNvPr id="138" name="直線コネクタ 137"/>
        <xdr:cNvCxnSpPr/>
      </xdr:nvCxnSpPr>
      <xdr:spPr>
        <a:xfrm flipV="1">
          <a:off x="2336800" y="10412942"/>
          <a:ext cx="889000" cy="11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123402</xdr:rowOff>
    </xdr:from>
    <xdr:to>
      <xdr:col>15</xdr:col>
      <xdr:colOff>133350</xdr:colOff>
      <xdr:row>61</xdr:row>
      <xdr:rowOff>53552</xdr:rowOff>
    </xdr:to>
    <xdr:sp macro="" textlink="">
      <xdr:nvSpPr>
        <xdr:cNvPr id="139" name="フローチャート: 判断 138"/>
        <xdr:cNvSpPr/>
      </xdr:nvSpPr>
      <xdr:spPr>
        <a:xfrm>
          <a:off x="3175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38329</xdr:rowOff>
    </xdr:from>
    <xdr:ext cx="762000" cy="259045"/>
    <xdr:sp macro="" textlink="">
      <xdr:nvSpPr>
        <xdr:cNvPr id="140" name="テキスト ボックス 139"/>
        <xdr:cNvSpPr txBox="1"/>
      </xdr:nvSpPr>
      <xdr:spPr>
        <a:xfrm>
          <a:off x="2844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71120</xdr:rowOff>
    </xdr:from>
    <xdr:to>
      <xdr:col>11</xdr:col>
      <xdr:colOff>31750</xdr:colOff>
      <xdr:row>61</xdr:row>
      <xdr:rowOff>79163</xdr:rowOff>
    </xdr:to>
    <xdr:cxnSp macro="">
      <xdr:nvCxnSpPr>
        <xdr:cNvPr id="141" name="直線コネクタ 140"/>
        <xdr:cNvCxnSpPr/>
      </xdr:nvCxnSpPr>
      <xdr:spPr>
        <a:xfrm flipV="1">
          <a:off x="1447800" y="105295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91229</xdr:rowOff>
    </xdr:from>
    <xdr:to>
      <xdr:col>11</xdr:col>
      <xdr:colOff>82550</xdr:colOff>
      <xdr:row>61</xdr:row>
      <xdr:rowOff>21379</xdr:rowOff>
    </xdr:to>
    <xdr:sp macro="" textlink="">
      <xdr:nvSpPr>
        <xdr:cNvPr id="142" name="フローチャート: 判断 141"/>
        <xdr:cNvSpPr/>
      </xdr:nvSpPr>
      <xdr:spPr>
        <a:xfrm>
          <a:off x="2286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31556</xdr:rowOff>
    </xdr:from>
    <xdr:ext cx="762000" cy="259045"/>
    <xdr:sp macro="" textlink="">
      <xdr:nvSpPr>
        <xdr:cNvPr id="143" name="テキスト ボックス 142"/>
        <xdr:cNvSpPr txBox="1"/>
      </xdr:nvSpPr>
      <xdr:spPr>
        <a:xfrm>
          <a:off x="1955800" y="1014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38946</xdr:rowOff>
    </xdr:from>
    <xdr:to>
      <xdr:col>7</xdr:col>
      <xdr:colOff>31750</xdr:colOff>
      <xdr:row>60</xdr:row>
      <xdr:rowOff>140546</xdr:rowOff>
    </xdr:to>
    <xdr:sp macro="" textlink="">
      <xdr:nvSpPr>
        <xdr:cNvPr id="144" name="フローチャート: 判断 143"/>
        <xdr:cNvSpPr/>
      </xdr:nvSpPr>
      <xdr:spPr>
        <a:xfrm>
          <a:off x="1397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150723</xdr:rowOff>
    </xdr:from>
    <xdr:ext cx="762000" cy="259045"/>
    <xdr:sp macro="" textlink="">
      <xdr:nvSpPr>
        <xdr:cNvPr id="145" name="テキスト ボックス 144"/>
        <xdr:cNvSpPr txBox="1"/>
      </xdr:nvSpPr>
      <xdr:spPr>
        <a:xfrm>
          <a:off x="1066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99271</xdr:rowOff>
    </xdr:from>
    <xdr:to>
      <xdr:col>23</xdr:col>
      <xdr:colOff>184150</xdr:colOff>
      <xdr:row>61</xdr:row>
      <xdr:rowOff>29421</xdr:rowOff>
    </xdr:to>
    <xdr:sp macro="" textlink="">
      <xdr:nvSpPr>
        <xdr:cNvPr id="151" name="楕円 150"/>
        <xdr:cNvSpPr/>
      </xdr:nvSpPr>
      <xdr:spPr>
        <a:xfrm>
          <a:off x="4902200" y="1038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115798</xdr:rowOff>
    </xdr:from>
    <xdr:ext cx="762000" cy="259045"/>
    <xdr:sp macro="" textlink="">
      <xdr:nvSpPr>
        <xdr:cNvPr id="152" name="財政構造の弾力性該当値テキスト"/>
        <xdr:cNvSpPr txBox="1"/>
      </xdr:nvSpPr>
      <xdr:spPr>
        <a:xfrm>
          <a:off x="5041900" y="1023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155575</xdr:rowOff>
    </xdr:from>
    <xdr:to>
      <xdr:col>19</xdr:col>
      <xdr:colOff>184150</xdr:colOff>
      <xdr:row>61</xdr:row>
      <xdr:rowOff>85725</xdr:rowOff>
    </xdr:to>
    <xdr:sp macro="" textlink="">
      <xdr:nvSpPr>
        <xdr:cNvPr id="153" name="楕円 152"/>
        <xdr:cNvSpPr/>
      </xdr:nvSpPr>
      <xdr:spPr>
        <a:xfrm>
          <a:off x="40640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95902</xdr:rowOff>
    </xdr:from>
    <xdr:ext cx="736600" cy="259045"/>
    <xdr:sp macro="" textlink="">
      <xdr:nvSpPr>
        <xdr:cNvPr id="154" name="テキスト ボックス 153"/>
        <xdr:cNvSpPr txBox="1"/>
      </xdr:nvSpPr>
      <xdr:spPr>
        <a:xfrm>
          <a:off x="3733800" y="1021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75142</xdr:rowOff>
    </xdr:from>
    <xdr:to>
      <xdr:col>15</xdr:col>
      <xdr:colOff>133350</xdr:colOff>
      <xdr:row>61</xdr:row>
      <xdr:rowOff>5292</xdr:rowOff>
    </xdr:to>
    <xdr:sp macro="" textlink="">
      <xdr:nvSpPr>
        <xdr:cNvPr id="155" name="楕円 154"/>
        <xdr:cNvSpPr/>
      </xdr:nvSpPr>
      <xdr:spPr>
        <a:xfrm>
          <a:off x="3175000" y="1036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15469</xdr:rowOff>
    </xdr:from>
    <xdr:ext cx="762000" cy="259045"/>
    <xdr:sp macro="" textlink="">
      <xdr:nvSpPr>
        <xdr:cNvPr id="156" name="テキスト ボックス 155"/>
        <xdr:cNvSpPr txBox="1"/>
      </xdr:nvSpPr>
      <xdr:spPr>
        <a:xfrm>
          <a:off x="2844800" y="1013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20320</xdr:rowOff>
    </xdr:from>
    <xdr:to>
      <xdr:col>11</xdr:col>
      <xdr:colOff>82550</xdr:colOff>
      <xdr:row>61</xdr:row>
      <xdr:rowOff>121920</xdr:rowOff>
    </xdr:to>
    <xdr:sp macro="" textlink="">
      <xdr:nvSpPr>
        <xdr:cNvPr id="157" name="楕円 156"/>
        <xdr:cNvSpPr/>
      </xdr:nvSpPr>
      <xdr:spPr>
        <a:xfrm>
          <a:off x="2286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106697</xdr:rowOff>
    </xdr:from>
    <xdr:ext cx="762000" cy="259045"/>
    <xdr:sp macro="" textlink="">
      <xdr:nvSpPr>
        <xdr:cNvPr id="158" name="テキスト ボックス 157"/>
        <xdr:cNvSpPr txBox="1"/>
      </xdr:nvSpPr>
      <xdr:spPr>
        <a:xfrm>
          <a:off x="1955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28363</xdr:rowOff>
    </xdr:from>
    <xdr:to>
      <xdr:col>7</xdr:col>
      <xdr:colOff>31750</xdr:colOff>
      <xdr:row>61</xdr:row>
      <xdr:rowOff>129963</xdr:rowOff>
    </xdr:to>
    <xdr:sp macro="" textlink="">
      <xdr:nvSpPr>
        <xdr:cNvPr id="159" name="楕円 158"/>
        <xdr:cNvSpPr/>
      </xdr:nvSpPr>
      <xdr:spPr>
        <a:xfrm>
          <a:off x="1397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114740</xdr:rowOff>
    </xdr:from>
    <xdr:ext cx="762000" cy="259045"/>
    <xdr:sp macro="" textlink="">
      <xdr:nvSpPr>
        <xdr:cNvPr id="160" name="テキスト ボックス 159"/>
        <xdr:cNvSpPr txBox="1"/>
      </xdr:nvSpPr>
      <xdr:spPr>
        <a:xfrm>
          <a:off x="1066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[102,328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人件費、物件費等の合計額の人口</a:t>
          </a:r>
          <a:r>
            <a:rPr kumimoji="0" lang="en-US" altLang="ja-JP" sz="1100" b="0" i="0" u="none" strike="noStrike" kern="0" cap="none" spc="0" normalizeH="0" baseline="0" noProof="0">
              <a:ln>
                <a:noFill/>
              </a:ln>
              <a:solidFill>
                <a:prstClr val="black"/>
              </a:solidFill>
              <a:effectLst/>
              <a:uLnTx/>
              <a:uFillTx/>
              <a:latin typeface="+mn-lt"/>
              <a:ea typeface="+mn-ea"/>
              <a:cs typeface="+mn-cs"/>
            </a:rPr>
            <a:t>1</a:t>
          </a:r>
          <a:r>
            <a:rPr kumimoji="0" lang="ja-JP" altLang="ja-JP" sz="1100" b="0" i="0" u="none" strike="noStrike" kern="0" cap="none" spc="0" normalizeH="0" baseline="0" noProof="0">
              <a:ln>
                <a:noFill/>
              </a:ln>
              <a:solidFill>
                <a:prstClr val="black"/>
              </a:solidFill>
              <a:effectLst/>
              <a:uLnTx/>
              <a:uFillTx/>
              <a:latin typeface="+mn-lt"/>
              <a:ea typeface="+mn-ea"/>
              <a:cs typeface="+mn-cs"/>
            </a:rPr>
            <a:t>人当たりの金額が類似団体平均を下回っているのは、物件費が低水準であることが理由である。</a:t>
          </a:r>
          <a:endParaRPr kumimoji="0" lang="ja-JP" altLang="ja-JP" sz="1400" b="0" i="0" u="none" strike="noStrike" kern="0" cap="none" spc="0" normalizeH="0" baseline="0" noProof="0">
            <a:ln>
              <a:noFill/>
            </a:ln>
            <a:solidFill>
              <a:prstClr val="black"/>
            </a:solidFill>
            <a:effectLst/>
            <a:uLnTx/>
            <a:uFillTx/>
            <a:latin typeface="+mn-lt"/>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これは、保育所や一部の小学校給食業務を直営で行っており、委託料（物件費）が低いことが要因である。今後は給食調理業務の委託を順次行うなど人件費削減を行っていく。</a:t>
          </a:r>
          <a:endParaRPr kumimoji="0" lang="ja-JP" altLang="ja-JP" sz="1400" b="0" i="0" u="none" strike="noStrike" kern="0" cap="none" spc="0" normalizeH="0" baseline="0" noProof="0">
            <a:ln>
              <a:noFill/>
            </a:ln>
            <a:solidFill>
              <a:prstClr val="black"/>
            </a:solidFill>
            <a:effectLst/>
            <a:uLnTx/>
            <a:uFillTx/>
            <a:latin typeface="+mn-lt"/>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136178</xdr:rowOff>
    </xdr:from>
    <xdr:to>
      <xdr:col>23</xdr:col>
      <xdr:colOff>133350</xdr:colOff>
      <xdr:row>90</xdr:row>
      <xdr:rowOff>13179</xdr:rowOff>
    </xdr:to>
    <xdr:cxnSp macro="">
      <xdr:nvCxnSpPr>
        <xdr:cNvPr id="190" name="直線コネクタ 189"/>
        <xdr:cNvCxnSpPr/>
      </xdr:nvCxnSpPr>
      <xdr:spPr>
        <a:xfrm flipV="1">
          <a:off x="4953000" y="14023628"/>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156706</xdr:rowOff>
    </xdr:from>
    <xdr:ext cx="762000" cy="259045"/>
    <xdr:sp macro="" textlink="">
      <xdr:nvSpPr>
        <xdr:cNvPr id="191" name="人件費・物件費等の状況最小値テキスト"/>
        <xdr:cNvSpPr txBox="1"/>
      </xdr:nvSpPr>
      <xdr:spPr>
        <a:xfrm>
          <a:off x="5041900" y="1541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13179</xdr:rowOff>
    </xdr:from>
    <xdr:to>
      <xdr:col>24</xdr:col>
      <xdr:colOff>12700</xdr:colOff>
      <xdr:row>90</xdr:row>
      <xdr:rowOff>13179</xdr:rowOff>
    </xdr:to>
    <xdr:cxnSp macro="">
      <xdr:nvCxnSpPr>
        <xdr:cNvPr id="192" name="直線コネクタ 191"/>
        <xdr:cNvCxnSpPr/>
      </xdr:nvCxnSpPr>
      <xdr:spPr>
        <a:xfrm>
          <a:off x="4864100" y="15443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51105</xdr:rowOff>
    </xdr:from>
    <xdr:ext cx="762000" cy="259045"/>
    <xdr:sp macro="" textlink="">
      <xdr:nvSpPr>
        <xdr:cNvPr id="193" name="人件費・物件費等の状況最大値テキスト"/>
        <xdr:cNvSpPr txBox="1"/>
      </xdr:nvSpPr>
      <xdr:spPr>
        <a:xfrm>
          <a:off x="5041900" y="1376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136178</xdr:rowOff>
    </xdr:from>
    <xdr:to>
      <xdr:col>24</xdr:col>
      <xdr:colOff>12700</xdr:colOff>
      <xdr:row>81</xdr:row>
      <xdr:rowOff>136178</xdr:rowOff>
    </xdr:to>
    <xdr:cxnSp macro="">
      <xdr:nvCxnSpPr>
        <xdr:cNvPr id="194" name="直線コネクタ 193"/>
        <xdr:cNvCxnSpPr/>
      </xdr:nvCxnSpPr>
      <xdr:spPr>
        <a:xfrm>
          <a:off x="4864100" y="14023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136916</xdr:rowOff>
    </xdr:from>
    <xdr:to>
      <xdr:col>23</xdr:col>
      <xdr:colOff>133350</xdr:colOff>
      <xdr:row>83</xdr:row>
      <xdr:rowOff>137747</xdr:rowOff>
    </xdr:to>
    <xdr:cxnSp macro="">
      <xdr:nvCxnSpPr>
        <xdr:cNvPr id="195" name="直線コネクタ 194"/>
        <xdr:cNvCxnSpPr/>
      </xdr:nvCxnSpPr>
      <xdr:spPr>
        <a:xfrm>
          <a:off x="4114800" y="14367266"/>
          <a:ext cx="838200" cy="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140651</xdr:rowOff>
    </xdr:from>
    <xdr:ext cx="762000" cy="259045"/>
    <xdr:sp macro="" textlink="">
      <xdr:nvSpPr>
        <xdr:cNvPr id="196" name="人件費・物件費等の状況平均値テキスト"/>
        <xdr:cNvSpPr txBox="1"/>
      </xdr:nvSpPr>
      <xdr:spPr>
        <a:xfrm>
          <a:off x="5041900" y="143710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168574</xdr:rowOff>
    </xdr:from>
    <xdr:to>
      <xdr:col>23</xdr:col>
      <xdr:colOff>184150</xdr:colOff>
      <xdr:row>84</xdr:row>
      <xdr:rowOff>98724</xdr:rowOff>
    </xdr:to>
    <xdr:sp macro="" textlink="">
      <xdr:nvSpPr>
        <xdr:cNvPr id="197" name="フローチャート: 判断 196"/>
        <xdr:cNvSpPr/>
      </xdr:nvSpPr>
      <xdr:spPr>
        <a:xfrm>
          <a:off x="49022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125481</xdr:rowOff>
    </xdr:from>
    <xdr:to>
      <xdr:col>19</xdr:col>
      <xdr:colOff>133350</xdr:colOff>
      <xdr:row>83</xdr:row>
      <xdr:rowOff>136916</xdr:rowOff>
    </xdr:to>
    <xdr:cxnSp macro="">
      <xdr:nvCxnSpPr>
        <xdr:cNvPr id="198" name="直線コネクタ 197"/>
        <xdr:cNvCxnSpPr/>
      </xdr:nvCxnSpPr>
      <xdr:spPr>
        <a:xfrm>
          <a:off x="3225800" y="14355831"/>
          <a:ext cx="889000" cy="1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161669</xdr:rowOff>
    </xdr:from>
    <xdr:to>
      <xdr:col>19</xdr:col>
      <xdr:colOff>184150</xdr:colOff>
      <xdr:row>84</xdr:row>
      <xdr:rowOff>91819</xdr:rowOff>
    </xdr:to>
    <xdr:sp macro="" textlink="">
      <xdr:nvSpPr>
        <xdr:cNvPr id="199" name="フローチャート: 判断 198"/>
        <xdr:cNvSpPr/>
      </xdr:nvSpPr>
      <xdr:spPr>
        <a:xfrm>
          <a:off x="4064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76596</xdr:rowOff>
    </xdr:from>
    <xdr:ext cx="736600" cy="259045"/>
    <xdr:sp macro="" textlink="">
      <xdr:nvSpPr>
        <xdr:cNvPr id="200" name="テキスト ボックス 199"/>
        <xdr:cNvSpPr txBox="1"/>
      </xdr:nvSpPr>
      <xdr:spPr>
        <a:xfrm>
          <a:off x="3733800" y="14478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104783</xdr:rowOff>
    </xdr:from>
    <xdr:to>
      <xdr:col>15</xdr:col>
      <xdr:colOff>82550</xdr:colOff>
      <xdr:row>83</xdr:row>
      <xdr:rowOff>125481</xdr:rowOff>
    </xdr:to>
    <xdr:cxnSp macro="">
      <xdr:nvCxnSpPr>
        <xdr:cNvPr id="201" name="直線コネクタ 200"/>
        <xdr:cNvCxnSpPr/>
      </xdr:nvCxnSpPr>
      <xdr:spPr>
        <a:xfrm>
          <a:off x="2336800" y="14335133"/>
          <a:ext cx="889000" cy="2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136373</xdr:rowOff>
    </xdr:from>
    <xdr:to>
      <xdr:col>15</xdr:col>
      <xdr:colOff>133350</xdr:colOff>
      <xdr:row>84</xdr:row>
      <xdr:rowOff>66523</xdr:rowOff>
    </xdr:to>
    <xdr:sp macro="" textlink="">
      <xdr:nvSpPr>
        <xdr:cNvPr id="202" name="フローチャート: 判断 201"/>
        <xdr:cNvSpPr/>
      </xdr:nvSpPr>
      <xdr:spPr>
        <a:xfrm>
          <a:off x="3175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51300</xdr:rowOff>
    </xdr:from>
    <xdr:ext cx="762000" cy="259045"/>
    <xdr:sp macro="" textlink="">
      <xdr:nvSpPr>
        <xdr:cNvPr id="203" name="テキスト ボックス 202"/>
        <xdr:cNvSpPr txBox="1"/>
      </xdr:nvSpPr>
      <xdr:spPr>
        <a:xfrm>
          <a:off x="2844800" y="14453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60317</xdr:rowOff>
    </xdr:from>
    <xdr:to>
      <xdr:col>11</xdr:col>
      <xdr:colOff>31750</xdr:colOff>
      <xdr:row>83</xdr:row>
      <xdr:rowOff>104783</xdr:rowOff>
    </xdr:to>
    <xdr:cxnSp macro="">
      <xdr:nvCxnSpPr>
        <xdr:cNvPr id="204" name="直線コネクタ 203"/>
        <xdr:cNvCxnSpPr/>
      </xdr:nvCxnSpPr>
      <xdr:spPr>
        <a:xfrm>
          <a:off x="1447800" y="14290667"/>
          <a:ext cx="889000" cy="44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169988</xdr:rowOff>
    </xdr:from>
    <xdr:to>
      <xdr:col>11</xdr:col>
      <xdr:colOff>82550</xdr:colOff>
      <xdr:row>85</xdr:row>
      <xdr:rowOff>100138</xdr:rowOff>
    </xdr:to>
    <xdr:sp macro="" textlink="">
      <xdr:nvSpPr>
        <xdr:cNvPr id="205" name="フローチャート: 判断 204"/>
        <xdr:cNvSpPr/>
      </xdr:nvSpPr>
      <xdr:spPr>
        <a:xfrm>
          <a:off x="2286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84915</xdr:rowOff>
    </xdr:from>
    <xdr:ext cx="762000" cy="259045"/>
    <xdr:sp macro="" textlink="">
      <xdr:nvSpPr>
        <xdr:cNvPr id="206" name="テキスト ボックス 205"/>
        <xdr:cNvSpPr txBox="1"/>
      </xdr:nvSpPr>
      <xdr:spPr>
        <a:xfrm>
          <a:off x="1955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156784</xdr:rowOff>
    </xdr:from>
    <xdr:to>
      <xdr:col>7</xdr:col>
      <xdr:colOff>31750</xdr:colOff>
      <xdr:row>85</xdr:row>
      <xdr:rowOff>86934</xdr:rowOff>
    </xdr:to>
    <xdr:sp macro="" textlink="">
      <xdr:nvSpPr>
        <xdr:cNvPr id="207" name="フローチャート: 判断 206"/>
        <xdr:cNvSpPr/>
      </xdr:nvSpPr>
      <xdr:spPr>
        <a:xfrm>
          <a:off x="1397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71711</xdr:rowOff>
    </xdr:from>
    <xdr:ext cx="762000" cy="259045"/>
    <xdr:sp macro="" textlink="">
      <xdr:nvSpPr>
        <xdr:cNvPr id="208" name="テキスト ボックス 207"/>
        <xdr:cNvSpPr txBox="1"/>
      </xdr:nvSpPr>
      <xdr:spPr>
        <a:xfrm>
          <a:off x="1066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86947</xdr:rowOff>
    </xdr:from>
    <xdr:to>
      <xdr:col>23</xdr:col>
      <xdr:colOff>184150</xdr:colOff>
      <xdr:row>84</xdr:row>
      <xdr:rowOff>17097</xdr:rowOff>
    </xdr:to>
    <xdr:sp macro="" textlink="">
      <xdr:nvSpPr>
        <xdr:cNvPr id="214" name="楕円 213"/>
        <xdr:cNvSpPr/>
      </xdr:nvSpPr>
      <xdr:spPr>
        <a:xfrm>
          <a:off x="4902200" y="1431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103474</xdr:rowOff>
    </xdr:from>
    <xdr:ext cx="762000" cy="259045"/>
    <xdr:sp macro="" textlink="">
      <xdr:nvSpPr>
        <xdr:cNvPr id="215" name="人件費・物件費等の状況該当値テキスト"/>
        <xdr:cNvSpPr txBox="1"/>
      </xdr:nvSpPr>
      <xdr:spPr>
        <a:xfrm>
          <a:off x="5041900" y="14162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86116</xdr:rowOff>
    </xdr:from>
    <xdr:to>
      <xdr:col>19</xdr:col>
      <xdr:colOff>184150</xdr:colOff>
      <xdr:row>84</xdr:row>
      <xdr:rowOff>16266</xdr:rowOff>
    </xdr:to>
    <xdr:sp macro="" textlink="">
      <xdr:nvSpPr>
        <xdr:cNvPr id="216" name="楕円 215"/>
        <xdr:cNvSpPr/>
      </xdr:nvSpPr>
      <xdr:spPr>
        <a:xfrm>
          <a:off x="4064000" y="1431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26443</xdr:rowOff>
    </xdr:from>
    <xdr:ext cx="736600" cy="259045"/>
    <xdr:sp macro="" textlink="">
      <xdr:nvSpPr>
        <xdr:cNvPr id="217" name="テキスト ボックス 216"/>
        <xdr:cNvSpPr txBox="1"/>
      </xdr:nvSpPr>
      <xdr:spPr>
        <a:xfrm>
          <a:off x="3733800" y="14085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74681</xdr:rowOff>
    </xdr:from>
    <xdr:to>
      <xdr:col>15</xdr:col>
      <xdr:colOff>133350</xdr:colOff>
      <xdr:row>84</xdr:row>
      <xdr:rowOff>4831</xdr:rowOff>
    </xdr:to>
    <xdr:sp macro="" textlink="">
      <xdr:nvSpPr>
        <xdr:cNvPr id="218" name="楕円 217"/>
        <xdr:cNvSpPr/>
      </xdr:nvSpPr>
      <xdr:spPr>
        <a:xfrm>
          <a:off x="3175000" y="1430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15008</xdr:rowOff>
    </xdr:from>
    <xdr:ext cx="762000" cy="259045"/>
    <xdr:sp macro="" textlink="">
      <xdr:nvSpPr>
        <xdr:cNvPr id="219" name="テキスト ボックス 218"/>
        <xdr:cNvSpPr txBox="1"/>
      </xdr:nvSpPr>
      <xdr:spPr>
        <a:xfrm>
          <a:off x="2844800" y="1407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53983</xdr:rowOff>
    </xdr:from>
    <xdr:to>
      <xdr:col>11</xdr:col>
      <xdr:colOff>82550</xdr:colOff>
      <xdr:row>83</xdr:row>
      <xdr:rowOff>155583</xdr:rowOff>
    </xdr:to>
    <xdr:sp macro="" textlink="">
      <xdr:nvSpPr>
        <xdr:cNvPr id="220" name="楕円 219"/>
        <xdr:cNvSpPr/>
      </xdr:nvSpPr>
      <xdr:spPr>
        <a:xfrm>
          <a:off x="2286000" y="1428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165760</xdr:rowOff>
    </xdr:from>
    <xdr:ext cx="762000" cy="259045"/>
    <xdr:sp macro="" textlink="">
      <xdr:nvSpPr>
        <xdr:cNvPr id="221" name="テキスト ボックス 220"/>
        <xdr:cNvSpPr txBox="1"/>
      </xdr:nvSpPr>
      <xdr:spPr>
        <a:xfrm>
          <a:off x="1955800" y="14053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9517</xdr:rowOff>
    </xdr:from>
    <xdr:to>
      <xdr:col>7</xdr:col>
      <xdr:colOff>31750</xdr:colOff>
      <xdr:row>83</xdr:row>
      <xdr:rowOff>111117</xdr:rowOff>
    </xdr:to>
    <xdr:sp macro="" textlink="">
      <xdr:nvSpPr>
        <xdr:cNvPr id="222" name="楕円 221"/>
        <xdr:cNvSpPr/>
      </xdr:nvSpPr>
      <xdr:spPr>
        <a:xfrm>
          <a:off x="1397000" y="1423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121294</xdr:rowOff>
    </xdr:from>
    <xdr:ext cx="762000" cy="259045"/>
    <xdr:sp macro="" textlink="">
      <xdr:nvSpPr>
        <xdr:cNvPr id="223" name="テキスト ボックス 222"/>
        <xdr:cNvSpPr txBox="1"/>
      </xdr:nvSpPr>
      <xdr:spPr>
        <a:xfrm>
          <a:off x="1066800" y="1400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base"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ラスパイレス指数は、類似団体平均を上回っているが、これは昇任制度が異なることなどが要因と考えられる。</a:t>
          </a:r>
          <a:endParaRPr kumimoji="0"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base"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今後とも各種手当の総点検を行うなど、より一層の給与の適正化に努める。</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base"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游ゴシック"/>
              <a:ea typeface="+mn-ea"/>
              <a:cs typeface="+mn-cs"/>
            </a:rPr>
            <a:t>※</a:t>
          </a:r>
          <a:r>
            <a:rPr kumimoji="1" lang="ja-JP" altLang="en-US" sz="1100" b="0" i="0" u="none" strike="noStrike" kern="0" cap="none" spc="0" normalizeH="0" baseline="0" noProof="0">
              <a:ln>
                <a:noFill/>
              </a:ln>
              <a:solidFill>
                <a:prstClr val="black"/>
              </a:solidFill>
              <a:effectLst/>
              <a:uLnTx/>
              <a:uFillTx/>
              <a:latin typeface="游ゴシック"/>
              <a:ea typeface="+mn-ea"/>
              <a:cs typeface="+mn-cs"/>
            </a:rPr>
            <a:t>平成</a:t>
          </a:r>
          <a:r>
            <a:rPr kumimoji="1" lang="en-US" altLang="ja-JP" sz="1100" b="0" i="0" u="none" strike="noStrike" kern="0" cap="none" spc="0" normalizeH="0" baseline="0" noProof="0">
              <a:ln>
                <a:noFill/>
              </a:ln>
              <a:solidFill>
                <a:prstClr val="black"/>
              </a:solidFill>
              <a:effectLst/>
              <a:uLnTx/>
              <a:uFillTx/>
              <a:latin typeface="游ゴシック"/>
              <a:ea typeface="+mn-ea"/>
              <a:cs typeface="+mn-cs"/>
            </a:rPr>
            <a:t>29</a:t>
          </a:r>
          <a:r>
            <a:rPr kumimoji="1" lang="ja-JP" altLang="en-US" sz="1100" b="0" i="0" u="none" strike="noStrike" kern="0" cap="none" spc="0" normalizeH="0" baseline="0" noProof="0">
              <a:ln>
                <a:noFill/>
              </a:ln>
              <a:solidFill>
                <a:prstClr val="black"/>
              </a:solidFill>
              <a:effectLst/>
              <a:uLnTx/>
              <a:uFillTx/>
              <a:latin typeface="游ゴシック"/>
              <a:ea typeface="+mn-ea"/>
              <a:cs typeface="+mn-cs"/>
            </a:rPr>
            <a:t>年度数値については、前年度数値を引用している。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122464</xdr:rowOff>
    </xdr:to>
    <xdr:cxnSp macro="">
      <xdr:nvCxnSpPr>
        <xdr:cNvPr id="254" name="直線コネクタ 253"/>
        <xdr:cNvCxnSpPr/>
      </xdr:nvCxnSpPr>
      <xdr:spPr>
        <a:xfrm flipV="1">
          <a:off x="17018000" y="13881100"/>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5" name="給与水準   （国との比較）最小値テキスト"/>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6" name="直線コネクタ 255"/>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155121</xdr:rowOff>
    </xdr:from>
    <xdr:to>
      <xdr:col>81</xdr:col>
      <xdr:colOff>44450</xdr:colOff>
      <xdr:row>88</xdr:row>
      <xdr:rowOff>155121</xdr:rowOff>
    </xdr:to>
    <xdr:cxnSp macro="">
      <xdr:nvCxnSpPr>
        <xdr:cNvPr id="259" name="直線コネクタ 258"/>
        <xdr:cNvCxnSpPr/>
      </xdr:nvCxnSpPr>
      <xdr:spPr>
        <a:xfrm>
          <a:off x="16179800" y="1524272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119034</xdr:rowOff>
    </xdr:from>
    <xdr:ext cx="762000" cy="259045"/>
    <xdr:sp macro="" textlink="">
      <xdr:nvSpPr>
        <xdr:cNvPr id="260" name="給与水準   （国との比較）平均値テキスト"/>
        <xdr:cNvSpPr txBox="1"/>
      </xdr:nvSpPr>
      <xdr:spPr>
        <a:xfrm>
          <a:off x="17106900" y="14692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102507</xdr:rowOff>
    </xdr:from>
    <xdr:to>
      <xdr:col>81</xdr:col>
      <xdr:colOff>95250</xdr:colOff>
      <xdr:row>87</xdr:row>
      <xdr:rowOff>32657</xdr:rowOff>
    </xdr:to>
    <xdr:sp macro="" textlink="">
      <xdr:nvSpPr>
        <xdr:cNvPr id="261" name="フローチャート: 判断 260"/>
        <xdr:cNvSpPr/>
      </xdr:nvSpPr>
      <xdr:spPr>
        <a:xfrm>
          <a:off x="169672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86179</xdr:rowOff>
    </xdr:from>
    <xdr:to>
      <xdr:col>77</xdr:col>
      <xdr:colOff>44450</xdr:colOff>
      <xdr:row>88</xdr:row>
      <xdr:rowOff>155121</xdr:rowOff>
    </xdr:to>
    <xdr:cxnSp macro="">
      <xdr:nvCxnSpPr>
        <xdr:cNvPr id="262" name="直線コネクタ 261"/>
        <xdr:cNvCxnSpPr/>
      </xdr:nvCxnSpPr>
      <xdr:spPr>
        <a:xfrm>
          <a:off x="15290800" y="1517377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3" name="フローチャート: 判断 262"/>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42834</xdr:rowOff>
    </xdr:from>
    <xdr:ext cx="736600" cy="259045"/>
    <xdr:sp macro="" textlink="">
      <xdr:nvSpPr>
        <xdr:cNvPr id="264" name="テキスト ボックス 263"/>
        <xdr:cNvSpPr txBox="1"/>
      </xdr:nvSpPr>
      <xdr:spPr>
        <a:xfrm>
          <a:off x="15798800" y="1461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0</xdr:rowOff>
    </xdr:from>
    <xdr:to>
      <xdr:col>72</xdr:col>
      <xdr:colOff>203200</xdr:colOff>
      <xdr:row>88</xdr:row>
      <xdr:rowOff>86179</xdr:rowOff>
    </xdr:to>
    <xdr:cxnSp macro="">
      <xdr:nvCxnSpPr>
        <xdr:cNvPr id="265" name="直線コネクタ 264"/>
        <xdr:cNvCxnSpPr/>
      </xdr:nvCxnSpPr>
      <xdr:spPr>
        <a:xfrm>
          <a:off x="14401800" y="15087600"/>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6" name="フローチャート: 判断 265"/>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42834</xdr:rowOff>
    </xdr:from>
    <xdr:ext cx="762000" cy="259045"/>
    <xdr:sp macro="" textlink="">
      <xdr:nvSpPr>
        <xdr:cNvPr id="267" name="テキスト ボックス 266"/>
        <xdr:cNvSpPr txBox="1"/>
      </xdr:nvSpPr>
      <xdr:spPr>
        <a:xfrm>
          <a:off x="14909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0</xdr:rowOff>
    </xdr:from>
    <xdr:to>
      <xdr:col>68</xdr:col>
      <xdr:colOff>152400</xdr:colOff>
      <xdr:row>89</xdr:row>
      <xdr:rowOff>907</xdr:rowOff>
    </xdr:to>
    <xdr:cxnSp macro="">
      <xdr:nvCxnSpPr>
        <xdr:cNvPr id="268" name="直線コネクタ 267"/>
        <xdr:cNvCxnSpPr/>
      </xdr:nvCxnSpPr>
      <xdr:spPr>
        <a:xfrm flipV="1">
          <a:off x="13512800" y="15087600"/>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170543</xdr:rowOff>
    </xdr:from>
    <xdr:to>
      <xdr:col>68</xdr:col>
      <xdr:colOff>203200</xdr:colOff>
      <xdr:row>86</xdr:row>
      <xdr:rowOff>100693</xdr:rowOff>
    </xdr:to>
    <xdr:sp macro="" textlink="">
      <xdr:nvSpPr>
        <xdr:cNvPr id="269" name="フローチャート: 判断 268"/>
        <xdr:cNvSpPr/>
      </xdr:nvSpPr>
      <xdr:spPr>
        <a:xfrm>
          <a:off x="14351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110870</xdr:rowOff>
    </xdr:from>
    <xdr:ext cx="762000" cy="259045"/>
    <xdr:sp macro="" textlink="">
      <xdr:nvSpPr>
        <xdr:cNvPr id="270" name="テキスト ボックス 269"/>
        <xdr:cNvSpPr txBox="1"/>
      </xdr:nvSpPr>
      <xdr:spPr>
        <a:xfrm>
          <a:off x="14020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71" name="フローチャート: 判断 270"/>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110870</xdr:rowOff>
    </xdr:from>
    <xdr:ext cx="762000" cy="259045"/>
    <xdr:sp macro="" textlink="">
      <xdr:nvSpPr>
        <xdr:cNvPr id="272" name="テキスト ボックス 271"/>
        <xdr:cNvSpPr txBox="1"/>
      </xdr:nvSpPr>
      <xdr:spPr>
        <a:xfrm>
          <a:off x="13131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104321</xdr:rowOff>
    </xdr:from>
    <xdr:to>
      <xdr:col>81</xdr:col>
      <xdr:colOff>95250</xdr:colOff>
      <xdr:row>89</xdr:row>
      <xdr:rowOff>34471</xdr:rowOff>
    </xdr:to>
    <xdr:sp macro="" textlink="">
      <xdr:nvSpPr>
        <xdr:cNvPr id="278" name="楕円 277"/>
        <xdr:cNvSpPr/>
      </xdr:nvSpPr>
      <xdr:spPr>
        <a:xfrm>
          <a:off x="16967200" y="151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76398</xdr:rowOff>
    </xdr:from>
    <xdr:ext cx="762000" cy="259045"/>
    <xdr:sp macro="" textlink="">
      <xdr:nvSpPr>
        <xdr:cNvPr id="279" name="給与水準   （国との比較）該当値テキスト"/>
        <xdr:cNvSpPr txBox="1"/>
      </xdr:nvSpPr>
      <xdr:spPr>
        <a:xfrm>
          <a:off x="17106900" y="15163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104321</xdr:rowOff>
    </xdr:from>
    <xdr:to>
      <xdr:col>77</xdr:col>
      <xdr:colOff>95250</xdr:colOff>
      <xdr:row>89</xdr:row>
      <xdr:rowOff>34471</xdr:rowOff>
    </xdr:to>
    <xdr:sp macro="" textlink="">
      <xdr:nvSpPr>
        <xdr:cNvPr id="280" name="楕円 279"/>
        <xdr:cNvSpPr/>
      </xdr:nvSpPr>
      <xdr:spPr>
        <a:xfrm>
          <a:off x="16129000" y="151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19248</xdr:rowOff>
    </xdr:from>
    <xdr:ext cx="736600" cy="259045"/>
    <xdr:sp macro="" textlink="">
      <xdr:nvSpPr>
        <xdr:cNvPr id="281" name="テキスト ボックス 280"/>
        <xdr:cNvSpPr txBox="1"/>
      </xdr:nvSpPr>
      <xdr:spPr>
        <a:xfrm>
          <a:off x="15798800" y="15278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35379</xdr:rowOff>
    </xdr:from>
    <xdr:to>
      <xdr:col>73</xdr:col>
      <xdr:colOff>44450</xdr:colOff>
      <xdr:row>88</xdr:row>
      <xdr:rowOff>136979</xdr:rowOff>
    </xdr:to>
    <xdr:sp macro="" textlink="">
      <xdr:nvSpPr>
        <xdr:cNvPr id="282" name="楕円 281"/>
        <xdr:cNvSpPr/>
      </xdr:nvSpPr>
      <xdr:spPr>
        <a:xfrm>
          <a:off x="15240000" y="151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121756</xdr:rowOff>
    </xdr:from>
    <xdr:ext cx="762000" cy="259045"/>
    <xdr:sp macro="" textlink="">
      <xdr:nvSpPr>
        <xdr:cNvPr id="283" name="テキスト ボックス 282"/>
        <xdr:cNvSpPr txBox="1"/>
      </xdr:nvSpPr>
      <xdr:spPr>
        <a:xfrm>
          <a:off x="14909800" y="15209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120650</xdr:rowOff>
    </xdr:from>
    <xdr:to>
      <xdr:col>68</xdr:col>
      <xdr:colOff>203200</xdr:colOff>
      <xdr:row>88</xdr:row>
      <xdr:rowOff>50800</xdr:rowOff>
    </xdr:to>
    <xdr:sp macro="" textlink="">
      <xdr:nvSpPr>
        <xdr:cNvPr id="284" name="楕円 283"/>
        <xdr:cNvSpPr/>
      </xdr:nvSpPr>
      <xdr:spPr>
        <a:xfrm>
          <a:off x="14351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35577</xdr:rowOff>
    </xdr:from>
    <xdr:ext cx="762000" cy="259045"/>
    <xdr:sp macro="" textlink="">
      <xdr:nvSpPr>
        <xdr:cNvPr id="285" name="テキスト ボックス 284"/>
        <xdr:cNvSpPr txBox="1"/>
      </xdr:nvSpPr>
      <xdr:spPr>
        <a:xfrm>
          <a:off x="14020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121557</xdr:rowOff>
    </xdr:from>
    <xdr:to>
      <xdr:col>64</xdr:col>
      <xdr:colOff>152400</xdr:colOff>
      <xdr:row>89</xdr:row>
      <xdr:rowOff>51707</xdr:rowOff>
    </xdr:to>
    <xdr:sp macro="" textlink="">
      <xdr:nvSpPr>
        <xdr:cNvPr id="286" name="楕円 285"/>
        <xdr:cNvSpPr/>
      </xdr:nvSpPr>
      <xdr:spPr>
        <a:xfrm>
          <a:off x="13462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36484</xdr:rowOff>
    </xdr:from>
    <xdr:ext cx="762000" cy="259045"/>
    <xdr:sp macro="" textlink="">
      <xdr:nvSpPr>
        <xdr:cNvPr id="287" name="テキスト ボックス 286"/>
        <xdr:cNvSpPr txBox="1"/>
      </xdr:nvSpPr>
      <xdr:spPr>
        <a:xfrm>
          <a:off x="13131800" y="1529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平成</a:t>
          </a:r>
          <a:r>
            <a:rPr kumimoji="0" lang="en-US" altLang="ja-JP" sz="1100" b="0" i="0" u="none" strike="noStrike" kern="0" cap="none" spc="0" normalizeH="0" baseline="0" noProof="0">
              <a:ln>
                <a:noFill/>
              </a:ln>
              <a:solidFill>
                <a:prstClr val="black"/>
              </a:solidFill>
              <a:effectLst/>
              <a:uLnTx/>
              <a:uFillTx/>
              <a:latin typeface="+mn-lt"/>
              <a:ea typeface="+mn-ea"/>
              <a:cs typeface="+mn-cs"/>
            </a:rPr>
            <a:t>9</a:t>
          </a:r>
          <a:r>
            <a:rPr kumimoji="0" lang="ja-JP" altLang="ja-JP" sz="1100" b="0" i="0" u="none" strike="noStrike" kern="0" cap="none" spc="0" normalizeH="0" baseline="0" noProof="0">
              <a:ln>
                <a:noFill/>
              </a:ln>
              <a:solidFill>
                <a:prstClr val="black"/>
              </a:solidFill>
              <a:effectLst/>
              <a:uLnTx/>
              <a:uFillTx/>
              <a:latin typeface="+mn-lt"/>
              <a:ea typeface="+mn-ea"/>
              <a:cs typeface="+mn-cs"/>
            </a:rPr>
            <a:t>年度以降、行財政改革に基づく定員適正化の確実な実施により、職員数の削減を行ってきた。</a:t>
          </a:r>
          <a:endParaRPr kumimoji="0" lang="ja-JP" altLang="ja-JP" sz="1400" b="0" i="0" u="none" strike="noStrike" kern="0" cap="none" spc="0" normalizeH="0" baseline="0" noProof="0">
            <a:ln>
              <a:noFill/>
            </a:ln>
            <a:solidFill>
              <a:prstClr val="black"/>
            </a:solidFill>
            <a:effectLst/>
            <a:uLnTx/>
            <a:uFillTx/>
            <a:latin typeface="+mn-lt"/>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その結果、全会計ベースで平成</a:t>
          </a:r>
          <a:r>
            <a:rPr kumimoji="0" lang="en-US" altLang="ja-JP" sz="1100" b="0" i="0" u="none" strike="noStrike" kern="0" cap="none" spc="0" normalizeH="0" baseline="0" noProof="0">
              <a:ln>
                <a:noFill/>
              </a:ln>
              <a:solidFill>
                <a:prstClr val="black"/>
              </a:solidFill>
              <a:effectLst/>
              <a:uLnTx/>
              <a:uFillTx/>
              <a:latin typeface="+mn-lt"/>
              <a:ea typeface="+mn-ea"/>
              <a:cs typeface="+mn-cs"/>
            </a:rPr>
            <a:t>29</a:t>
          </a:r>
          <a:r>
            <a:rPr kumimoji="0" lang="ja-JP" altLang="ja-JP" sz="1100" b="0" i="0" u="none" strike="noStrike" kern="0" cap="none" spc="0" normalizeH="0" baseline="0" noProof="0">
              <a:ln>
                <a:noFill/>
              </a:ln>
              <a:solidFill>
                <a:prstClr val="black"/>
              </a:solidFill>
              <a:effectLst/>
              <a:uLnTx/>
              <a:uFillTx/>
              <a:latin typeface="+mn-lt"/>
              <a:ea typeface="+mn-ea"/>
              <a:cs typeface="+mn-cs"/>
            </a:rPr>
            <a:t>年度には</a:t>
          </a:r>
          <a:r>
            <a:rPr kumimoji="0" lang="en-US" altLang="ja-JP" sz="1100" b="0" i="0" u="none" strike="noStrike" kern="0" cap="none" spc="0" normalizeH="0" baseline="0" noProof="0">
              <a:ln>
                <a:noFill/>
              </a:ln>
              <a:solidFill>
                <a:prstClr val="black"/>
              </a:solidFill>
              <a:effectLst/>
              <a:uLnTx/>
              <a:uFillTx/>
              <a:latin typeface="+mn-lt"/>
              <a:ea typeface="+mn-ea"/>
              <a:cs typeface="+mn-cs"/>
            </a:rPr>
            <a:t>445</a:t>
          </a:r>
          <a:r>
            <a:rPr kumimoji="0" lang="ja-JP" altLang="ja-JP" sz="1100" b="0" i="0" u="none" strike="noStrike" kern="0" cap="none" spc="0" normalizeH="0" baseline="0" noProof="0">
              <a:ln>
                <a:noFill/>
              </a:ln>
              <a:solidFill>
                <a:prstClr val="black"/>
              </a:solidFill>
              <a:effectLst/>
              <a:uLnTx/>
              <a:uFillTx/>
              <a:latin typeface="+mn-lt"/>
              <a:ea typeface="+mn-ea"/>
              <a:cs typeface="+mn-cs"/>
            </a:rPr>
            <a:t>人の職員数となっており、当初の目標であった</a:t>
          </a:r>
          <a:r>
            <a:rPr kumimoji="0" lang="en-US" altLang="ja-JP" sz="1100" b="0" i="0" u="none" strike="noStrike" kern="0" cap="none" spc="0" normalizeH="0" baseline="0" noProof="0">
              <a:ln>
                <a:noFill/>
              </a:ln>
              <a:solidFill>
                <a:prstClr val="black"/>
              </a:solidFill>
              <a:effectLst/>
              <a:uLnTx/>
              <a:uFillTx/>
              <a:latin typeface="+mn-lt"/>
              <a:ea typeface="+mn-ea"/>
              <a:cs typeface="+mn-cs"/>
            </a:rPr>
            <a:t>450</a:t>
          </a:r>
          <a:r>
            <a:rPr kumimoji="0" lang="ja-JP" altLang="ja-JP" sz="1100" b="0" i="0" u="none" strike="noStrike" kern="0" cap="none" spc="0" normalizeH="0" baseline="0" noProof="0">
              <a:ln>
                <a:noFill/>
              </a:ln>
              <a:solidFill>
                <a:prstClr val="black"/>
              </a:solidFill>
              <a:effectLst/>
              <a:uLnTx/>
              <a:uFillTx/>
              <a:latin typeface="+mn-lt"/>
              <a:ea typeface="+mn-ea"/>
              <a:cs typeface="+mn-cs"/>
            </a:rPr>
            <a:t>人体制を下回るものとなっている。</a:t>
          </a:r>
          <a:endParaRPr kumimoji="0" lang="ja-JP" altLang="ja-JP" sz="1400" b="0" i="0" u="none" strike="noStrike" kern="0" cap="none" spc="0" normalizeH="0" baseline="0" noProof="0">
            <a:ln>
              <a:noFill/>
            </a:ln>
            <a:solidFill>
              <a:prstClr val="black"/>
            </a:solidFill>
            <a:effectLst/>
            <a:uLnTx/>
            <a:uFillTx/>
            <a:latin typeface="+mn-lt"/>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今後とも行財政改革に基づく定員適正化の確実な実施を行い、人件費の抑制に努める。</a:t>
          </a:r>
          <a:endParaRPr kumimoji="0" lang="ja-JP" altLang="ja-JP" sz="1400" b="0" i="0" u="none" strike="noStrike" kern="0" cap="none" spc="0" normalizeH="0" baseline="0" noProof="0">
            <a:ln>
              <a:noFill/>
            </a:ln>
            <a:solidFill>
              <a:prstClr val="black"/>
            </a:solidFill>
            <a:effectLst/>
            <a:uLnTx/>
            <a:uFillTx/>
            <a:latin typeface="+mn-lt"/>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318</xdr:rowOff>
    </xdr:from>
    <xdr:to>
      <xdr:col>81</xdr:col>
      <xdr:colOff>44450</xdr:colOff>
      <xdr:row>67</xdr:row>
      <xdr:rowOff>51858</xdr:rowOff>
    </xdr:to>
    <xdr:cxnSp macro="">
      <xdr:nvCxnSpPr>
        <xdr:cNvPr id="317" name="直線コネクタ 316"/>
        <xdr:cNvCxnSpPr/>
      </xdr:nvCxnSpPr>
      <xdr:spPr>
        <a:xfrm flipV="1">
          <a:off x="17018000" y="9944418"/>
          <a:ext cx="0" cy="1594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23935</xdr:rowOff>
    </xdr:from>
    <xdr:ext cx="762000" cy="259045"/>
    <xdr:sp macro="" textlink="">
      <xdr:nvSpPr>
        <xdr:cNvPr id="318" name="定員管理の状況最小値テキスト"/>
        <xdr:cNvSpPr txBox="1"/>
      </xdr:nvSpPr>
      <xdr:spPr>
        <a:xfrm>
          <a:off x="17106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51858</xdr:rowOff>
    </xdr:from>
    <xdr:to>
      <xdr:col>81</xdr:col>
      <xdr:colOff>133350</xdr:colOff>
      <xdr:row>67</xdr:row>
      <xdr:rowOff>51858</xdr:rowOff>
    </xdr:to>
    <xdr:cxnSp macro="">
      <xdr:nvCxnSpPr>
        <xdr:cNvPr id="319" name="直線コネクタ 318"/>
        <xdr:cNvCxnSpPr/>
      </xdr:nvCxnSpPr>
      <xdr:spPr>
        <a:xfrm>
          <a:off x="16929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86695</xdr:rowOff>
    </xdr:from>
    <xdr:ext cx="762000" cy="259045"/>
    <xdr:sp macro="" textlink="">
      <xdr:nvSpPr>
        <xdr:cNvPr id="320" name="定員管理の状況最大値テキスト"/>
        <xdr:cNvSpPr txBox="1"/>
      </xdr:nvSpPr>
      <xdr:spPr>
        <a:xfrm>
          <a:off x="17106900" y="9687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318</xdr:rowOff>
    </xdr:from>
    <xdr:to>
      <xdr:col>81</xdr:col>
      <xdr:colOff>133350</xdr:colOff>
      <xdr:row>58</xdr:row>
      <xdr:rowOff>318</xdr:rowOff>
    </xdr:to>
    <xdr:cxnSp macro="">
      <xdr:nvCxnSpPr>
        <xdr:cNvPr id="321" name="直線コネクタ 320"/>
        <xdr:cNvCxnSpPr/>
      </xdr:nvCxnSpPr>
      <xdr:spPr>
        <a:xfrm>
          <a:off x="16929100" y="994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158644</xdr:rowOff>
    </xdr:from>
    <xdr:to>
      <xdr:col>81</xdr:col>
      <xdr:colOff>44450</xdr:colOff>
      <xdr:row>59</xdr:row>
      <xdr:rowOff>164677</xdr:rowOff>
    </xdr:to>
    <xdr:cxnSp macro="">
      <xdr:nvCxnSpPr>
        <xdr:cNvPr id="322" name="直線コネクタ 321"/>
        <xdr:cNvCxnSpPr/>
      </xdr:nvCxnSpPr>
      <xdr:spPr>
        <a:xfrm flipV="1">
          <a:off x="16179800" y="10274194"/>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67327</xdr:rowOff>
    </xdr:from>
    <xdr:ext cx="762000" cy="259045"/>
    <xdr:sp macro="" textlink="">
      <xdr:nvSpPr>
        <xdr:cNvPr id="323" name="定員管理の状況平均値テキスト"/>
        <xdr:cNvSpPr txBox="1"/>
      </xdr:nvSpPr>
      <xdr:spPr>
        <a:xfrm>
          <a:off x="17106900" y="10354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95250</xdr:rowOff>
    </xdr:from>
    <xdr:to>
      <xdr:col>81</xdr:col>
      <xdr:colOff>95250</xdr:colOff>
      <xdr:row>61</xdr:row>
      <xdr:rowOff>25400</xdr:rowOff>
    </xdr:to>
    <xdr:sp macro="" textlink="">
      <xdr:nvSpPr>
        <xdr:cNvPr id="324" name="フローチャート: 判断 323"/>
        <xdr:cNvSpPr/>
      </xdr:nvSpPr>
      <xdr:spPr>
        <a:xfrm>
          <a:off x="169672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146579</xdr:rowOff>
    </xdr:from>
    <xdr:to>
      <xdr:col>77</xdr:col>
      <xdr:colOff>44450</xdr:colOff>
      <xdr:row>59</xdr:row>
      <xdr:rowOff>164677</xdr:rowOff>
    </xdr:to>
    <xdr:cxnSp macro="">
      <xdr:nvCxnSpPr>
        <xdr:cNvPr id="325" name="直線コネクタ 324"/>
        <xdr:cNvCxnSpPr/>
      </xdr:nvCxnSpPr>
      <xdr:spPr>
        <a:xfrm>
          <a:off x="15290800" y="10262129"/>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103294</xdr:rowOff>
    </xdr:from>
    <xdr:to>
      <xdr:col>77</xdr:col>
      <xdr:colOff>95250</xdr:colOff>
      <xdr:row>61</xdr:row>
      <xdr:rowOff>33444</xdr:rowOff>
    </xdr:to>
    <xdr:sp macro="" textlink="">
      <xdr:nvSpPr>
        <xdr:cNvPr id="326" name="フローチャート: 判断 325"/>
        <xdr:cNvSpPr/>
      </xdr:nvSpPr>
      <xdr:spPr>
        <a:xfrm>
          <a:off x="16129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18221</xdr:rowOff>
    </xdr:from>
    <xdr:ext cx="736600" cy="259045"/>
    <xdr:sp macro="" textlink="">
      <xdr:nvSpPr>
        <xdr:cNvPr id="327" name="テキスト ボックス 326"/>
        <xdr:cNvSpPr txBox="1"/>
      </xdr:nvSpPr>
      <xdr:spPr>
        <a:xfrm>
          <a:off x="15798800" y="10476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140546</xdr:rowOff>
    </xdr:from>
    <xdr:to>
      <xdr:col>72</xdr:col>
      <xdr:colOff>203200</xdr:colOff>
      <xdr:row>59</xdr:row>
      <xdr:rowOff>146579</xdr:rowOff>
    </xdr:to>
    <xdr:cxnSp macro="">
      <xdr:nvCxnSpPr>
        <xdr:cNvPr id="328" name="直線コネクタ 327"/>
        <xdr:cNvCxnSpPr/>
      </xdr:nvCxnSpPr>
      <xdr:spPr>
        <a:xfrm>
          <a:off x="14401800" y="10256096"/>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79163</xdr:rowOff>
    </xdr:from>
    <xdr:to>
      <xdr:col>73</xdr:col>
      <xdr:colOff>44450</xdr:colOff>
      <xdr:row>61</xdr:row>
      <xdr:rowOff>9313</xdr:rowOff>
    </xdr:to>
    <xdr:sp macro="" textlink="">
      <xdr:nvSpPr>
        <xdr:cNvPr id="329" name="フローチャート: 判断 328"/>
        <xdr:cNvSpPr/>
      </xdr:nvSpPr>
      <xdr:spPr>
        <a:xfrm>
          <a:off x="15240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165540</xdr:rowOff>
    </xdr:from>
    <xdr:ext cx="762000" cy="259045"/>
    <xdr:sp macro="" textlink="">
      <xdr:nvSpPr>
        <xdr:cNvPr id="330" name="テキスト ボックス 329"/>
        <xdr:cNvSpPr txBox="1"/>
      </xdr:nvSpPr>
      <xdr:spPr>
        <a:xfrm>
          <a:off x="149098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140546</xdr:rowOff>
    </xdr:from>
    <xdr:to>
      <xdr:col>68</xdr:col>
      <xdr:colOff>152400</xdr:colOff>
      <xdr:row>59</xdr:row>
      <xdr:rowOff>162666</xdr:rowOff>
    </xdr:to>
    <xdr:cxnSp macro="">
      <xdr:nvCxnSpPr>
        <xdr:cNvPr id="331" name="直線コネクタ 330"/>
        <xdr:cNvCxnSpPr/>
      </xdr:nvCxnSpPr>
      <xdr:spPr>
        <a:xfrm flipV="1">
          <a:off x="13512800" y="10256096"/>
          <a:ext cx="889000" cy="2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110807</xdr:rowOff>
    </xdr:from>
    <xdr:to>
      <xdr:col>68</xdr:col>
      <xdr:colOff>203200</xdr:colOff>
      <xdr:row>62</xdr:row>
      <xdr:rowOff>40957</xdr:rowOff>
    </xdr:to>
    <xdr:sp macro="" textlink="">
      <xdr:nvSpPr>
        <xdr:cNvPr id="332" name="フローチャート: 判断 331"/>
        <xdr:cNvSpPr/>
      </xdr:nvSpPr>
      <xdr:spPr>
        <a:xfrm>
          <a:off x="14351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25734</xdr:rowOff>
    </xdr:from>
    <xdr:ext cx="762000" cy="259045"/>
    <xdr:sp macro="" textlink="">
      <xdr:nvSpPr>
        <xdr:cNvPr id="333" name="テキスト ボックス 332"/>
        <xdr:cNvSpPr txBox="1"/>
      </xdr:nvSpPr>
      <xdr:spPr>
        <a:xfrm>
          <a:off x="14020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118851</xdr:rowOff>
    </xdr:from>
    <xdr:to>
      <xdr:col>64</xdr:col>
      <xdr:colOff>152400</xdr:colOff>
      <xdr:row>62</xdr:row>
      <xdr:rowOff>49001</xdr:rowOff>
    </xdr:to>
    <xdr:sp macro="" textlink="">
      <xdr:nvSpPr>
        <xdr:cNvPr id="334" name="フローチャート: 判断 333"/>
        <xdr:cNvSpPr/>
      </xdr:nvSpPr>
      <xdr:spPr>
        <a:xfrm>
          <a:off x="13462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33778</xdr:rowOff>
    </xdr:from>
    <xdr:ext cx="762000" cy="259045"/>
    <xdr:sp macro="" textlink="">
      <xdr:nvSpPr>
        <xdr:cNvPr id="335" name="テキスト ボックス 334"/>
        <xdr:cNvSpPr txBox="1"/>
      </xdr:nvSpPr>
      <xdr:spPr>
        <a:xfrm>
          <a:off x="13131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107844</xdr:rowOff>
    </xdr:from>
    <xdr:to>
      <xdr:col>81</xdr:col>
      <xdr:colOff>95250</xdr:colOff>
      <xdr:row>60</xdr:row>
      <xdr:rowOff>37994</xdr:rowOff>
    </xdr:to>
    <xdr:sp macro="" textlink="">
      <xdr:nvSpPr>
        <xdr:cNvPr id="341" name="楕円 340"/>
        <xdr:cNvSpPr/>
      </xdr:nvSpPr>
      <xdr:spPr>
        <a:xfrm>
          <a:off x="16967200" y="1022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124371</xdr:rowOff>
    </xdr:from>
    <xdr:ext cx="762000" cy="259045"/>
    <xdr:sp macro="" textlink="">
      <xdr:nvSpPr>
        <xdr:cNvPr id="342" name="定員管理の状況該当値テキスト"/>
        <xdr:cNvSpPr txBox="1"/>
      </xdr:nvSpPr>
      <xdr:spPr>
        <a:xfrm>
          <a:off x="17106900" y="10068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113877</xdr:rowOff>
    </xdr:from>
    <xdr:to>
      <xdr:col>77</xdr:col>
      <xdr:colOff>95250</xdr:colOff>
      <xdr:row>60</xdr:row>
      <xdr:rowOff>44027</xdr:rowOff>
    </xdr:to>
    <xdr:sp macro="" textlink="">
      <xdr:nvSpPr>
        <xdr:cNvPr id="343" name="楕円 342"/>
        <xdr:cNvSpPr/>
      </xdr:nvSpPr>
      <xdr:spPr>
        <a:xfrm>
          <a:off x="16129000" y="1022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54204</xdr:rowOff>
    </xdr:from>
    <xdr:ext cx="736600" cy="259045"/>
    <xdr:sp macro="" textlink="">
      <xdr:nvSpPr>
        <xdr:cNvPr id="344" name="テキスト ボックス 343"/>
        <xdr:cNvSpPr txBox="1"/>
      </xdr:nvSpPr>
      <xdr:spPr>
        <a:xfrm>
          <a:off x="15798800" y="9998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95779</xdr:rowOff>
    </xdr:from>
    <xdr:to>
      <xdr:col>73</xdr:col>
      <xdr:colOff>44450</xdr:colOff>
      <xdr:row>60</xdr:row>
      <xdr:rowOff>25929</xdr:rowOff>
    </xdr:to>
    <xdr:sp macro="" textlink="">
      <xdr:nvSpPr>
        <xdr:cNvPr id="345" name="楕円 344"/>
        <xdr:cNvSpPr/>
      </xdr:nvSpPr>
      <xdr:spPr>
        <a:xfrm>
          <a:off x="15240000" y="1021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36106</xdr:rowOff>
    </xdr:from>
    <xdr:ext cx="762000" cy="259045"/>
    <xdr:sp macro="" textlink="">
      <xdr:nvSpPr>
        <xdr:cNvPr id="346" name="テキスト ボックス 345"/>
        <xdr:cNvSpPr txBox="1"/>
      </xdr:nvSpPr>
      <xdr:spPr>
        <a:xfrm>
          <a:off x="14909800" y="998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89746</xdr:rowOff>
    </xdr:from>
    <xdr:to>
      <xdr:col>68</xdr:col>
      <xdr:colOff>203200</xdr:colOff>
      <xdr:row>60</xdr:row>
      <xdr:rowOff>19896</xdr:rowOff>
    </xdr:to>
    <xdr:sp macro="" textlink="">
      <xdr:nvSpPr>
        <xdr:cNvPr id="347" name="楕円 346"/>
        <xdr:cNvSpPr/>
      </xdr:nvSpPr>
      <xdr:spPr>
        <a:xfrm>
          <a:off x="143510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30073</xdr:rowOff>
    </xdr:from>
    <xdr:ext cx="762000" cy="259045"/>
    <xdr:sp macro="" textlink="">
      <xdr:nvSpPr>
        <xdr:cNvPr id="348" name="テキスト ボックス 347"/>
        <xdr:cNvSpPr txBox="1"/>
      </xdr:nvSpPr>
      <xdr:spPr>
        <a:xfrm>
          <a:off x="14020800" y="997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111866</xdr:rowOff>
    </xdr:from>
    <xdr:to>
      <xdr:col>64</xdr:col>
      <xdr:colOff>152400</xdr:colOff>
      <xdr:row>60</xdr:row>
      <xdr:rowOff>42016</xdr:rowOff>
    </xdr:to>
    <xdr:sp macro="" textlink="">
      <xdr:nvSpPr>
        <xdr:cNvPr id="349" name="楕円 348"/>
        <xdr:cNvSpPr/>
      </xdr:nvSpPr>
      <xdr:spPr>
        <a:xfrm>
          <a:off x="13462000" y="1022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52193</xdr:rowOff>
    </xdr:from>
    <xdr:ext cx="762000" cy="259045"/>
    <xdr:sp macro="" textlink="">
      <xdr:nvSpPr>
        <xdr:cNvPr id="350" name="テキスト ボックス 349"/>
        <xdr:cNvSpPr txBox="1"/>
      </xdr:nvSpPr>
      <xdr:spPr>
        <a:xfrm>
          <a:off x="13131800" y="999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過去からの起債抑制策により、類似団体平均を下回っている。</a:t>
          </a:r>
          <a:endParaRPr kumimoji="0" lang="ja-JP" altLang="ja-JP" sz="1400" b="0" i="0" u="none" strike="noStrike" kern="0" cap="none" spc="0" normalizeH="0" baseline="0" noProof="0">
            <a:ln>
              <a:noFill/>
            </a:ln>
            <a:solidFill>
              <a:prstClr val="black"/>
            </a:solidFill>
            <a:effectLst/>
            <a:uLnTx/>
            <a:uFillTx/>
            <a:latin typeface="+mn-lt"/>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今後は市庁舎の建替工事のために多額の地方債を発行する見込みとなっているため、実質公債費比率の動向には注視していく必要がある。今後とも新規事業の実施等について総点検を図り新規発行の抑制に努める。</a:t>
          </a:r>
          <a:endParaRPr kumimoji="0" lang="ja-JP" altLang="ja-JP" sz="1400" b="0" i="0" u="none" strike="noStrike" kern="0" cap="none" spc="0" normalizeH="0" baseline="0" noProof="0">
            <a:ln>
              <a:noFill/>
            </a:ln>
            <a:solidFill>
              <a:prstClr val="black"/>
            </a:solidFill>
            <a:effectLst/>
            <a:uLnTx/>
            <a:uFillTx/>
            <a:latin typeface="+mn-lt"/>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28575</xdr:rowOff>
    </xdr:from>
    <xdr:to>
      <xdr:col>81</xdr:col>
      <xdr:colOff>44450</xdr:colOff>
      <xdr:row>43</xdr:row>
      <xdr:rowOff>119380</xdr:rowOff>
    </xdr:to>
    <xdr:cxnSp macro="">
      <xdr:nvCxnSpPr>
        <xdr:cNvPr id="375" name="直線コネクタ 374"/>
        <xdr:cNvCxnSpPr/>
      </xdr:nvCxnSpPr>
      <xdr:spPr>
        <a:xfrm flipV="1">
          <a:off x="17018000" y="6200775"/>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91457</xdr:rowOff>
    </xdr:from>
    <xdr:ext cx="762000" cy="259045"/>
    <xdr:sp macro="" textlink="">
      <xdr:nvSpPr>
        <xdr:cNvPr id="376" name="公債費負担の状況最小値テキスト"/>
        <xdr:cNvSpPr txBox="1"/>
      </xdr:nvSpPr>
      <xdr:spPr>
        <a:xfrm>
          <a:off x="17106900" y="746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119380</xdr:rowOff>
    </xdr:from>
    <xdr:to>
      <xdr:col>81</xdr:col>
      <xdr:colOff>133350</xdr:colOff>
      <xdr:row>43</xdr:row>
      <xdr:rowOff>119380</xdr:rowOff>
    </xdr:to>
    <xdr:cxnSp macro="">
      <xdr:nvCxnSpPr>
        <xdr:cNvPr id="377" name="直線コネクタ 376"/>
        <xdr:cNvCxnSpPr/>
      </xdr:nvCxnSpPr>
      <xdr:spPr>
        <a:xfrm>
          <a:off x="16929100" y="74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114952</xdr:rowOff>
    </xdr:from>
    <xdr:ext cx="762000" cy="259045"/>
    <xdr:sp macro="" textlink="">
      <xdr:nvSpPr>
        <xdr:cNvPr id="378" name="公債費負担の状況最大値テキスト"/>
        <xdr:cNvSpPr txBox="1"/>
      </xdr:nvSpPr>
      <xdr:spPr>
        <a:xfrm>
          <a:off x="17106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28575</xdr:rowOff>
    </xdr:from>
    <xdr:to>
      <xdr:col>81</xdr:col>
      <xdr:colOff>133350</xdr:colOff>
      <xdr:row>36</xdr:row>
      <xdr:rowOff>28575</xdr:rowOff>
    </xdr:to>
    <xdr:cxnSp macro="">
      <xdr:nvCxnSpPr>
        <xdr:cNvPr id="379" name="直線コネクタ 378"/>
        <xdr:cNvCxnSpPr/>
      </xdr:nvCxnSpPr>
      <xdr:spPr>
        <a:xfrm>
          <a:off x="16929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113982</xdr:rowOff>
    </xdr:from>
    <xdr:to>
      <xdr:col>81</xdr:col>
      <xdr:colOff>44450</xdr:colOff>
      <xdr:row>38</xdr:row>
      <xdr:rowOff>120015</xdr:rowOff>
    </xdr:to>
    <xdr:cxnSp macro="">
      <xdr:nvCxnSpPr>
        <xdr:cNvPr id="380" name="直線コネクタ 379"/>
        <xdr:cNvCxnSpPr/>
      </xdr:nvCxnSpPr>
      <xdr:spPr>
        <a:xfrm flipV="1">
          <a:off x="16179800" y="6629082"/>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14622</xdr:rowOff>
    </xdr:from>
    <xdr:ext cx="762000" cy="259045"/>
    <xdr:sp macro="" textlink="">
      <xdr:nvSpPr>
        <xdr:cNvPr id="381" name="公債費負担の状況平均値テキスト"/>
        <xdr:cNvSpPr txBox="1"/>
      </xdr:nvSpPr>
      <xdr:spPr>
        <a:xfrm>
          <a:off x="17106900" y="6701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42545</xdr:rowOff>
    </xdr:from>
    <xdr:to>
      <xdr:col>81</xdr:col>
      <xdr:colOff>95250</xdr:colOff>
      <xdr:row>39</xdr:row>
      <xdr:rowOff>144145</xdr:rowOff>
    </xdr:to>
    <xdr:sp macro="" textlink="">
      <xdr:nvSpPr>
        <xdr:cNvPr id="382" name="フローチャート: 判断 381"/>
        <xdr:cNvSpPr/>
      </xdr:nvSpPr>
      <xdr:spPr>
        <a:xfrm>
          <a:off x="16967200" y="672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120015</xdr:rowOff>
    </xdr:from>
    <xdr:to>
      <xdr:col>77</xdr:col>
      <xdr:colOff>44450</xdr:colOff>
      <xdr:row>38</xdr:row>
      <xdr:rowOff>132080</xdr:rowOff>
    </xdr:to>
    <xdr:cxnSp macro="">
      <xdr:nvCxnSpPr>
        <xdr:cNvPr id="383" name="直線コネクタ 382"/>
        <xdr:cNvCxnSpPr/>
      </xdr:nvCxnSpPr>
      <xdr:spPr>
        <a:xfrm flipV="1">
          <a:off x="15290800" y="663511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60643</xdr:rowOff>
    </xdr:from>
    <xdr:to>
      <xdr:col>77</xdr:col>
      <xdr:colOff>95250</xdr:colOff>
      <xdr:row>39</xdr:row>
      <xdr:rowOff>162243</xdr:rowOff>
    </xdr:to>
    <xdr:sp macro="" textlink="">
      <xdr:nvSpPr>
        <xdr:cNvPr id="384" name="フローチャート: 判断 383"/>
        <xdr:cNvSpPr/>
      </xdr:nvSpPr>
      <xdr:spPr>
        <a:xfrm>
          <a:off x="161290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147020</xdr:rowOff>
    </xdr:from>
    <xdr:ext cx="736600" cy="259045"/>
    <xdr:sp macro="" textlink="">
      <xdr:nvSpPr>
        <xdr:cNvPr id="385" name="テキスト ボックス 384"/>
        <xdr:cNvSpPr txBox="1"/>
      </xdr:nvSpPr>
      <xdr:spPr>
        <a:xfrm>
          <a:off x="15798800" y="6833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132080</xdr:rowOff>
    </xdr:from>
    <xdr:to>
      <xdr:col>72</xdr:col>
      <xdr:colOff>203200</xdr:colOff>
      <xdr:row>38</xdr:row>
      <xdr:rowOff>138113</xdr:rowOff>
    </xdr:to>
    <xdr:cxnSp macro="">
      <xdr:nvCxnSpPr>
        <xdr:cNvPr id="386" name="直線コネクタ 385"/>
        <xdr:cNvCxnSpPr/>
      </xdr:nvCxnSpPr>
      <xdr:spPr>
        <a:xfrm flipV="1">
          <a:off x="14401800" y="664718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66675</xdr:rowOff>
    </xdr:from>
    <xdr:to>
      <xdr:col>73</xdr:col>
      <xdr:colOff>44450</xdr:colOff>
      <xdr:row>39</xdr:row>
      <xdr:rowOff>168275</xdr:rowOff>
    </xdr:to>
    <xdr:sp macro="" textlink="">
      <xdr:nvSpPr>
        <xdr:cNvPr id="387" name="フローチャート: 判断 386"/>
        <xdr:cNvSpPr/>
      </xdr:nvSpPr>
      <xdr:spPr>
        <a:xfrm>
          <a:off x="15240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153052</xdr:rowOff>
    </xdr:from>
    <xdr:ext cx="762000" cy="259045"/>
    <xdr:sp macro="" textlink="">
      <xdr:nvSpPr>
        <xdr:cNvPr id="388" name="テキスト ボックス 387"/>
        <xdr:cNvSpPr txBox="1"/>
      </xdr:nvSpPr>
      <xdr:spPr>
        <a:xfrm>
          <a:off x="14909800" y="683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138113</xdr:rowOff>
    </xdr:from>
    <xdr:to>
      <xdr:col>68</xdr:col>
      <xdr:colOff>152400</xdr:colOff>
      <xdr:row>39</xdr:row>
      <xdr:rowOff>2857</xdr:rowOff>
    </xdr:to>
    <xdr:cxnSp macro="">
      <xdr:nvCxnSpPr>
        <xdr:cNvPr id="389" name="直線コネクタ 388"/>
        <xdr:cNvCxnSpPr/>
      </xdr:nvCxnSpPr>
      <xdr:spPr>
        <a:xfrm flipV="1">
          <a:off x="13512800" y="6653213"/>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3810</xdr:rowOff>
    </xdr:from>
    <xdr:to>
      <xdr:col>68</xdr:col>
      <xdr:colOff>203200</xdr:colOff>
      <xdr:row>40</xdr:row>
      <xdr:rowOff>105410</xdr:rowOff>
    </xdr:to>
    <xdr:sp macro="" textlink="">
      <xdr:nvSpPr>
        <xdr:cNvPr id="390" name="フローチャート: 判断 389"/>
        <xdr:cNvSpPr/>
      </xdr:nvSpPr>
      <xdr:spPr>
        <a:xfrm>
          <a:off x="14351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90187</xdr:rowOff>
    </xdr:from>
    <xdr:ext cx="762000" cy="259045"/>
    <xdr:sp macro="" textlink="">
      <xdr:nvSpPr>
        <xdr:cNvPr id="391" name="テキスト ボックス 390"/>
        <xdr:cNvSpPr txBox="1"/>
      </xdr:nvSpPr>
      <xdr:spPr>
        <a:xfrm>
          <a:off x="14020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52070</xdr:rowOff>
    </xdr:from>
    <xdr:to>
      <xdr:col>64</xdr:col>
      <xdr:colOff>152400</xdr:colOff>
      <xdr:row>40</xdr:row>
      <xdr:rowOff>153670</xdr:rowOff>
    </xdr:to>
    <xdr:sp macro="" textlink="">
      <xdr:nvSpPr>
        <xdr:cNvPr id="392" name="フローチャート: 判断 391"/>
        <xdr:cNvSpPr/>
      </xdr:nvSpPr>
      <xdr:spPr>
        <a:xfrm>
          <a:off x="13462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138447</xdr:rowOff>
    </xdr:from>
    <xdr:ext cx="762000" cy="259045"/>
    <xdr:sp macro="" textlink="">
      <xdr:nvSpPr>
        <xdr:cNvPr id="393" name="テキスト ボックス 392"/>
        <xdr:cNvSpPr txBox="1"/>
      </xdr:nvSpPr>
      <xdr:spPr>
        <a:xfrm>
          <a:off x="13131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63182</xdr:rowOff>
    </xdr:from>
    <xdr:to>
      <xdr:col>81</xdr:col>
      <xdr:colOff>95250</xdr:colOff>
      <xdr:row>38</xdr:row>
      <xdr:rowOff>164782</xdr:rowOff>
    </xdr:to>
    <xdr:sp macro="" textlink="">
      <xdr:nvSpPr>
        <xdr:cNvPr id="399" name="楕円 398"/>
        <xdr:cNvSpPr/>
      </xdr:nvSpPr>
      <xdr:spPr>
        <a:xfrm>
          <a:off x="16967200" y="657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79710</xdr:rowOff>
    </xdr:from>
    <xdr:ext cx="762000" cy="259045"/>
    <xdr:sp macro="" textlink="">
      <xdr:nvSpPr>
        <xdr:cNvPr id="400" name="公債費負担の状況該当値テキスト"/>
        <xdr:cNvSpPr txBox="1"/>
      </xdr:nvSpPr>
      <xdr:spPr>
        <a:xfrm>
          <a:off x="17106900" y="6423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69215</xdr:rowOff>
    </xdr:from>
    <xdr:to>
      <xdr:col>77</xdr:col>
      <xdr:colOff>95250</xdr:colOff>
      <xdr:row>38</xdr:row>
      <xdr:rowOff>170815</xdr:rowOff>
    </xdr:to>
    <xdr:sp macro="" textlink="">
      <xdr:nvSpPr>
        <xdr:cNvPr id="401" name="楕円 400"/>
        <xdr:cNvSpPr/>
      </xdr:nvSpPr>
      <xdr:spPr>
        <a:xfrm>
          <a:off x="16129000" y="65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9542</xdr:rowOff>
    </xdr:from>
    <xdr:ext cx="736600" cy="259045"/>
    <xdr:sp macro="" textlink="">
      <xdr:nvSpPr>
        <xdr:cNvPr id="402" name="テキスト ボックス 401"/>
        <xdr:cNvSpPr txBox="1"/>
      </xdr:nvSpPr>
      <xdr:spPr>
        <a:xfrm>
          <a:off x="15798800" y="6353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81280</xdr:rowOff>
    </xdr:from>
    <xdr:to>
      <xdr:col>73</xdr:col>
      <xdr:colOff>44450</xdr:colOff>
      <xdr:row>39</xdr:row>
      <xdr:rowOff>11430</xdr:rowOff>
    </xdr:to>
    <xdr:sp macro="" textlink="">
      <xdr:nvSpPr>
        <xdr:cNvPr id="403" name="楕円 402"/>
        <xdr:cNvSpPr/>
      </xdr:nvSpPr>
      <xdr:spPr>
        <a:xfrm>
          <a:off x="15240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21607</xdr:rowOff>
    </xdr:from>
    <xdr:ext cx="762000" cy="259045"/>
    <xdr:sp macro="" textlink="">
      <xdr:nvSpPr>
        <xdr:cNvPr id="404" name="テキスト ボックス 403"/>
        <xdr:cNvSpPr txBox="1"/>
      </xdr:nvSpPr>
      <xdr:spPr>
        <a:xfrm>
          <a:off x="14909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87313</xdr:rowOff>
    </xdr:from>
    <xdr:to>
      <xdr:col>68</xdr:col>
      <xdr:colOff>203200</xdr:colOff>
      <xdr:row>39</xdr:row>
      <xdr:rowOff>17463</xdr:rowOff>
    </xdr:to>
    <xdr:sp macro="" textlink="">
      <xdr:nvSpPr>
        <xdr:cNvPr id="405" name="楕円 404"/>
        <xdr:cNvSpPr/>
      </xdr:nvSpPr>
      <xdr:spPr>
        <a:xfrm>
          <a:off x="14351000" y="66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27640</xdr:rowOff>
    </xdr:from>
    <xdr:ext cx="762000" cy="259045"/>
    <xdr:sp macro="" textlink="">
      <xdr:nvSpPr>
        <xdr:cNvPr id="406" name="テキスト ボックス 405"/>
        <xdr:cNvSpPr txBox="1"/>
      </xdr:nvSpPr>
      <xdr:spPr>
        <a:xfrm>
          <a:off x="14020800" y="63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123507</xdr:rowOff>
    </xdr:from>
    <xdr:to>
      <xdr:col>64</xdr:col>
      <xdr:colOff>152400</xdr:colOff>
      <xdr:row>39</xdr:row>
      <xdr:rowOff>53657</xdr:rowOff>
    </xdr:to>
    <xdr:sp macro="" textlink="">
      <xdr:nvSpPr>
        <xdr:cNvPr id="407" name="楕円 406"/>
        <xdr:cNvSpPr/>
      </xdr:nvSpPr>
      <xdr:spPr>
        <a:xfrm>
          <a:off x="13462000" y="663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63835</xdr:rowOff>
    </xdr:from>
    <xdr:ext cx="762000" cy="259045"/>
    <xdr:sp macro="" textlink="">
      <xdr:nvSpPr>
        <xdr:cNvPr id="408" name="テキスト ボックス 407"/>
        <xdr:cNvSpPr txBox="1"/>
      </xdr:nvSpPr>
      <xdr:spPr>
        <a:xfrm>
          <a:off x="13131800" y="6407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職員の年齢構成の変化による退職手当負担見込額の減少や将来負担額への充当可能財源である基金残高の増加といった要因により、比率が改善傾向となっている。</a:t>
          </a:r>
          <a:endParaRPr kumimoji="0" lang="ja-JP" altLang="ja-JP" sz="1400" b="0" i="0" u="none" strike="noStrike" kern="0" cap="none" spc="0" normalizeH="0" baseline="0" noProof="0">
            <a:ln>
              <a:noFill/>
            </a:ln>
            <a:solidFill>
              <a:prstClr val="black"/>
            </a:solidFill>
            <a:effectLst/>
            <a:uLnTx/>
            <a:uFillTx/>
            <a:latin typeface="+mn-lt"/>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mn-lt"/>
              <a:ea typeface="+mn-ea"/>
              <a:cs typeface="+mn-cs"/>
            </a:rPr>
            <a:t>今後も将来への負担を少しでも軽減できるよう、新規事業の実施等について総点検を図り、財政の健全化を図る。</a:t>
          </a:r>
          <a:endParaRPr kumimoji="0" lang="ja-JP" altLang="ja-JP" sz="1400" b="0" i="0" u="none" strike="noStrike" kern="0" cap="none" spc="0" normalizeH="0" baseline="0" noProof="0">
            <a:ln>
              <a:noFill/>
            </a:ln>
            <a:solidFill>
              <a:prstClr val="black"/>
            </a:solidFill>
            <a:effectLst/>
            <a:uLnTx/>
            <a:uFillTx/>
            <a:latin typeface="+mn-lt"/>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129540</xdr:rowOff>
    </xdr:to>
    <xdr:cxnSp macro="">
      <xdr:nvCxnSpPr>
        <xdr:cNvPr id="437" name="直線コネクタ 436"/>
        <xdr:cNvCxnSpPr/>
      </xdr:nvCxnSpPr>
      <xdr:spPr>
        <a:xfrm flipV="1">
          <a:off x="17018000" y="237066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101617</xdr:rowOff>
    </xdr:from>
    <xdr:ext cx="762000" cy="259045"/>
    <xdr:sp macro="" textlink="">
      <xdr:nvSpPr>
        <xdr:cNvPr id="438" name="将来負担の状況最小値テキスト"/>
        <xdr:cNvSpPr txBox="1"/>
      </xdr:nvSpPr>
      <xdr:spPr>
        <a:xfrm>
          <a:off x="17106900" y="370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129540</xdr:rowOff>
    </xdr:from>
    <xdr:to>
      <xdr:col>81</xdr:col>
      <xdr:colOff>133350</xdr:colOff>
      <xdr:row>21</xdr:row>
      <xdr:rowOff>129540</xdr:rowOff>
    </xdr:to>
    <xdr:cxnSp macro="">
      <xdr:nvCxnSpPr>
        <xdr:cNvPr id="439" name="直線コネクタ 438"/>
        <xdr:cNvCxnSpPr/>
      </xdr:nvCxnSpPr>
      <xdr:spPr>
        <a:xfrm>
          <a:off x="16929100" y="372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158581</xdr:rowOff>
    </xdr:from>
    <xdr:to>
      <xdr:col>81</xdr:col>
      <xdr:colOff>44450</xdr:colOff>
      <xdr:row>14</xdr:row>
      <xdr:rowOff>160994</xdr:rowOff>
    </xdr:to>
    <xdr:cxnSp macro="">
      <xdr:nvCxnSpPr>
        <xdr:cNvPr id="442" name="直線コネクタ 441"/>
        <xdr:cNvCxnSpPr/>
      </xdr:nvCxnSpPr>
      <xdr:spPr>
        <a:xfrm flipV="1">
          <a:off x="16179800" y="2558881"/>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148226</xdr:rowOff>
    </xdr:from>
    <xdr:ext cx="762000" cy="259045"/>
    <xdr:sp macro="" textlink="">
      <xdr:nvSpPr>
        <xdr:cNvPr id="443" name="将来負担の状況平均値テキスト"/>
        <xdr:cNvSpPr txBox="1"/>
      </xdr:nvSpPr>
      <xdr:spPr>
        <a:xfrm>
          <a:off x="17106900" y="2548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4699</xdr:rowOff>
    </xdr:from>
    <xdr:to>
      <xdr:col>81</xdr:col>
      <xdr:colOff>95250</xdr:colOff>
      <xdr:row>15</xdr:row>
      <xdr:rowOff>106299</xdr:rowOff>
    </xdr:to>
    <xdr:sp macro="" textlink="">
      <xdr:nvSpPr>
        <xdr:cNvPr id="444" name="フローチャート: 判断 443"/>
        <xdr:cNvSpPr/>
      </xdr:nvSpPr>
      <xdr:spPr>
        <a:xfrm>
          <a:off x="169672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160994</xdr:rowOff>
    </xdr:from>
    <xdr:to>
      <xdr:col>77</xdr:col>
      <xdr:colOff>44450</xdr:colOff>
      <xdr:row>15</xdr:row>
      <xdr:rowOff>35391</xdr:rowOff>
    </xdr:to>
    <xdr:cxnSp macro="">
      <xdr:nvCxnSpPr>
        <xdr:cNvPr id="445" name="直線コネクタ 444"/>
        <xdr:cNvCxnSpPr/>
      </xdr:nvCxnSpPr>
      <xdr:spPr>
        <a:xfrm flipV="1">
          <a:off x="15290800" y="2561294"/>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32046</xdr:rowOff>
    </xdr:from>
    <xdr:to>
      <xdr:col>77</xdr:col>
      <xdr:colOff>95250</xdr:colOff>
      <xdr:row>15</xdr:row>
      <xdr:rowOff>133646</xdr:rowOff>
    </xdr:to>
    <xdr:sp macro="" textlink="">
      <xdr:nvSpPr>
        <xdr:cNvPr id="446" name="フローチャート: 判断 445"/>
        <xdr:cNvSpPr/>
      </xdr:nvSpPr>
      <xdr:spPr>
        <a:xfrm>
          <a:off x="16129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118423</xdr:rowOff>
    </xdr:from>
    <xdr:ext cx="736600" cy="259045"/>
    <xdr:sp macro="" textlink="">
      <xdr:nvSpPr>
        <xdr:cNvPr id="447" name="テキスト ボックス 446"/>
        <xdr:cNvSpPr txBox="1"/>
      </xdr:nvSpPr>
      <xdr:spPr>
        <a:xfrm>
          <a:off x="15798800" y="2690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35391</xdr:rowOff>
    </xdr:from>
    <xdr:to>
      <xdr:col>72</xdr:col>
      <xdr:colOff>203200</xdr:colOff>
      <xdr:row>15</xdr:row>
      <xdr:rowOff>102955</xdr:rowOff>
    </xdr:to>
    <xdr:cxnSp macro="">
      <xdr:nvCxnSpPr>
        <xdr:cNvPr id="448" name="直線コネクタ 447"/>
        <xdr:cNvCxnSpPr/>
      </xdr:nvCxnSpPr>
      <xdr:spPr>
        <a:xfrm flipV="1">
          <a:off x="14401800" y="2607141"/>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18373</xdr:rowOff>
    </xdr:from>
    <xdr:to>
      <xdr:col>73</xdr:col>
      <xdr:colOff>44450</xdr:colOff>
      <xdr:row>15</xdr:row>
      <xdr:rowOff>119973</xdr:rowOff>
    </xdr:to>
    <xdr:sp macro="" textlink="">
      <xdr:nvSpPr>
        <xdr:cNvPr id="449" name="フローチャート: 判断 448"/>
        <xdr:cNvSpPr/>
      </xdr:nvSpPr>
      <xdr:spPr>
        <a:xfrm>
          <a:off x="152400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104750</xdr:rowOff>
    </xdr:from>
    <xdr:ext cx="762000" cy="259045"/>
    <xdr:sp macro="" textlink="">
      <xdr:nvSpPr>
        <xdr:cNvPr id="450" name="テキスト ボックス 449"/>
        <xdr:cNvSpPr txBox="1"/>
      </xdr:nvSpPr>
      <xdr:spPr>
        <a:xfrm>
          <a:off x="14909800" y="267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102955</xdr:rowOff>
    </xdr:from>
    <xdr:to>
      <xdr:col>68</xdr:col>
      <xdr:colOff>152400</xdr:colOff>
      <xdr:row>15</xdr:row>
      <xdr:rowOff>146389</xdr:rowOff>
    </xdr:to>
    <xdr:cxnSp macro="">
      <xdr:nvCxnSpPr>
        <xdr:cNvPr id="451" name="直線コネクタ 450"/>
        <xdr:cNvCxnSpPr/>
      </xdr:nvCxnSpPr>
      <xdr:spPr>
        <a:xfrm flipV="1">
          <a:off x="13512800" y="2674705"/>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117306</xdr:rowOff>
    </xdr:from>
    <xdr:to>
      <xdr:col>68</xdr:col>
      <xdr:colOff>203200</xdr:colOff>
      <xdr:row>16</xdr:row>
      <xdr:rowOff>47456</xdr:rowOff>
    </xdr:to>
    <xdr:sp macro="" textlink="">
      <xdr:nvSpPr>
        <xdr:cNvPr id="452" name="フローチャート: 判断 451"/>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32233</xdr:rowOff>
    </xdr:from>
    <xdr:ext cx="762000" cy="259045"/>
    <xdr:sp macro="" textlink="">
      <xdr:nvSpPr>
        <xdr:cNvPr id="453" name="テキスト ボックス 452"/>
        <xdr:cNvSpPr txBox="1"/>
      </xdr:nvSpPr>
      <xdr:spPr>
        <a:xfrm>
          <a:off x="14020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4" name="フローチャート: 判断 453"/>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67623</xdr:rowOff>
    </xdr:from>
    <xdr:ext cx="762000" cy="259045"/>
    <xdr:sp macro="" textlink="">
      <xdr:nvSpPr>
        <xdr:cNvPr id="455" name="テキスト ボックス 454"/>
        <xdr:cNvSpPr txBox="1"/>
      </xdr:nvSpPr>
      <xdr:spPr>
        <a:xfrm>
          <a:off x="13131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107781</xdr:rowOff>
    </xdr:from>
    <xdr:to>
      <xdr:col>81</xdr:col>
      <xdr:colOff>95250</xdr:colOff>
      <xdr:row>15</xdr:row>
      <xdr:rowOff>37931</xdr:rowOff>
    </xdr:to>
    <xdr:sp macro="" textlink="">
      <xdr:nvSpPr>
        <xdr:cNvPr id="461" name="楕円 460"/>
        <xdr:cNvSpPr/>
      </xdr:nvSpPr>
      <xdr:spPr>
        <a:xfrm>
          <a:off x="16967200" y="250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124308</xdr:rowOff>
    </xdr:from>
    <xdr:ext cx="762000" cy="259045"/>
    <xdr:sp macro="" textlink="">
      <xdr:nvSpPr>
        <xdr:cNvPr id="462" name="将来負担の状況該当値テキスト"/>
        <xdr:cNvSpPr txBox="1"/>
      </xdr:nvSpPr>
      <xdr:spPr>
        <a:xfrm>
          <a:off x="17106900" y="235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110194</xdr:rowOff>
    </xdr:from>
    <xdr:to>
      <xdr:col>77</xdr:col>
      <xdr:colOff>95250</xdr:colOff>
      <xdr:row>15</xdr:row>
      <xdr:rowOff>40344</xdr:rowOff>
    </xdr:to>
    <xdr:sp macro="" textlink="">
      <xdr:nvSpPr>
        <xdr:cNvPr id="463" name="楕円 462"/>
        <xdr:cNvSpPr/>
      </xdr:nvSpPr>
      <xdr:spPr>
        <a:xfrm>
          <a:off x="16129000" y="251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50521</xdr:rowOff>
    </xdr:from>
    <xdr:ext cx="736600" cy="259045"/>
    <xdr:sp macro="" textlink="">
      <xdr:nvSpPr>
        <xdr:cNvPr id="464" name="テキスト ボックス 463"/>
        <xdr:cNvSpPr txBox="1"/>
      </xdr:nvSpPr>
      <xdr:spPr>
        <a:xfrm>
          <a:off x="15798800" y="2279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156041</xdr:rowOff>
    </xdr:from>
    <xdr:to>
      <xdr:col>73</xdr:col>
      <xdr:colOff>44450</xdr:colOff>
      <xdr:row>15</xdr:row>
      <xdr:rowOff>86191</xdr:rowOff>
    </xdr:to>
    <xdr:sp macro="" textlink="">
      <xdr:nvSpPr>
        <xdr:cNvPr id="465" name="楕円 464"/>
        <xdr:cNvSpPr/>
      </xdr:nvSpPr>
      <xdr:spPr>
        <a:xfrm>
          <a:off x="15240000" y="255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96368</xdr:rowOff>
    </xdr:from>
    <xdr:ext cx="762000" cy="259045"/>
    <xdr:sp macro="" textlink="">
      <xdr:nvSpPr>
        <xdr:cNvPr id="466" name="テキスト ボックス 465"/>
        <xdr:cNvSpPr txBox="1"/>
      </xdr:nvSpPr>
      <xdr:spPr>
        <a:xfrm>
          <a:off x="14909800" y="2325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52155</xdr:rowOff>
    </xdr:from>
    <xdr:to>
      <xdr:col>68</xdr:col>
      <xdr:colOff>203200</xdr:colOff>
      <xdr:row>15</xdr:row>
      <xdr:rowOff>153755</xdr:rowOff>
    </xdr:to>
    <xdr:sp macro="" textlink="">
      <xdr:nvSpPr>
        <xdr:cNvPr id="467" name="楕円 466"/>
        <xdr:cNvSpPr/>
      </xdr:nvSpPr>
      <xdr:spPr>
        <a:xfrm>
          <a:off x="14351000" y="262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163932</xdr:rowOff>
    </xdr:from>
    <xdr:ext cx="762000" cy="259045"/>
    <xdr:sp macro="" textlink="">
      <xdr:nvSpPr>
        <xdr:cNvPr id="468" name="テキスト ボックス 467"/>
        <xdr:cNvSpPr txBox="1"/>
      </xdr:nvSpPr>
      <xdr:spPr>
        <a:xfrm>
          <a:off x="14020800" y="239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95589</xdr:rowOff>
    </xdr:from>
    <xdr:to>
      <xdr:col>64</xdr:col>
      <xdr:colOff>152400</xdr:colOff>
      <xdr:row>16</xdr:row>
      <xdr:rowOff>25739</xdr:rowOff>
    </xdr:to>
    <xdr:sp macro="" textlink="">
      <xdr:nvSpPr>
        <xdr:cNvPr id="469" name="楕円 468"/>
        <xdr:cNvSpPr/>
      </xdr:nvSpPr>
      <xdr:spPr>
        <a:xfrm>
          <a:off x="13462000" y="266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35916</xdr:rowOff>
    </xdr:from>
    <xdr:ext cx="762000" cy="259045"/>
    <xdr:sp macro="" textlink="">
      <xdr:nvSpPr>
        <xdr:cNvPr id="470" name="テキスト ボックス 469"/>
        <xdr:cNvSpPr txBox="1"/>
      </xdr:nvSpPr>
      <xdr:spPr>
        <a:xfrm>
          <a:off x="13131800" y="243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東京都清瀬市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74,845
73,629
10.23
30,939,066
29,791,445
1,109,533
15,280,649
19,039,212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23.4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類似団体平均に比べて高い水準となっているのは、保育所や一部の小学校給食業務を直営で行っていること</a:t>
          </a:r>
          <a:r>
            <a:rPr kumimoji="0" lang="ja-JP" altLang="en-US" sz="1100" b="0" i="0" u="none" strike="noStrike" kern="0" cap="none" spc="0" normalizeH="0" baseline="0" noProof="0">
              <a:ln>
                <a:noFill/>
              </a:ln>
              <a:solidFill>
                <a:prstClr val="black"/>
              </a:solidFill>
              <a:effectLst/>
              <a:uLnTx/>
              <a:uFillTx/>
              <a:latin typeface="+mn-lt"/>
              <a:ea typeface="+mn-ea"/>
              <a:cs typeface="+mn-cs"/>
            </a:rPr>
            <a:t>など</a:t>
          </a:r>
          <a:r>
            <a:rPr kumimoji="0" lang="ja-JP" altLang="ja-JP" sz="1100" b="0" i="0" u="none" strike="noStrike" kern="0" cap="none" spc="0" normalizeH="0" baseline="0" noProof="0">
              <a:ln>
                <a:noFill/>
              </a:ln>
              <a:solidFill>
                <a:prstClr val="black"/>
              </a:solidFill>
              <a:effectLst/>
              <a:uLnTx/>
              <a:uFillTx/>
              <a:latin typeface="+mn-lt"/>
              <a:ea typeface="+mn-ea"/>
              <a:cs typeface="+mn-cs"/>
            </a:rPr>
            <a:t>が要因となっている。</a:t>
          </a:r>
          <a:endParaRPr kumimoji="0" lang="ja-JP" altLang="ja-JP" sz="1400" b="0" i="0" u="none" strike="noStrike" kern="0" cap="none" spc="0" normalizeH="0" baseline="0" noProof="0">
            <a:ln>
              <a:noFill/>
            </a:ln>
            <a:solidFill>
              <a:prstClr val="black"/>
            </a:solidFill>
            <a:effectLst/>
            <a:uLnTx/>
            <a:uFillTx/>
            <a:latin typeface="+mn-lt"/>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しかし、定員適正化の確実な実施により、平成</a:t>
          </a:r>
          <a:r>
            <a:rPr kumimoji="0" lang="en-US" altLang="ja-JP" sz="1100" b="0" i="0" u="none" strike="noStrike" kern="0" cap="none" spc="0" normalizeH="0" baseline="0" noProof="0">
              <a:ln>
                <a:noFill/>
              </a:ln>
              <a:solidFill>
                <a:prstClr val="black"/>
              </a:solidFill>
              <a:effectLst/>
              <a:uLnTx/>
              <a:uFillTx/>
              <a:latin typeface="+mn-lt"/>
              <a:ea typeface="+mn-ea"/>
              <a:cs typeface="+mn-cs"/>
            </a:rPr>
            <a:t>9</a:t>
          </a:r>
          <a:r>
            <a:rPr kumimoji="0" lang="ja-JP" altLang="ja-JP" sz="1100" b="0" i="0" u="none" strike="noStrike" kern="0" cap="none" spc="0" normalizeH="0" baseline="0" noProof="0">
              <a:ln>
                <a:noFill/>
              </a:ln>
              <a:solidFill>
                <a:prstClr val="black"/>
              </a:solidFill>
              <a:effectLst/>
              <a:uLnTx/>
              <a:uFillTx/>
              <a:latin typeface="+mn-lt"/>
              <a:ea typeface="+mn-ea"/>
              <a:cs typeface="+mn-cs"/>
            </a:rPr>
            <a:t>年には</a:t>
          </a:r>
          <a:r>
            <a:rPr kumimoji="0" lang="en-US" altLang="ja-JP" sz="1100" b="0" i="0" u="none" strike="noStrike" kern="0" cap="none" spc="0" normalizeH="0" baseline="0" noProof="0">
              <a:ln>
                <a:noFill/>
              </a:ln>
              <a:solidFill>
                <a:prstClr val="black"/>
              </a:solidFill>
              <a:effectLst/>
              <a:uLnTx/>
              <a:uFillTx/>
              <a:latin typeface="+mn-lt"/>
              <a:ea typeface="+mn-ea"/>
              <a:cs typeface="+mn-cs"/>
            </a:rPr>
            <a:t>708</a:t>
          </a:r>
          <a:r>
            <a:rPr kumimoji="0" lang="ja-JP" altLang="ja-JP" sz="1100" b="0" i="0" u="none" strike="noStrike" kern="0" cap="none" spc="0" normalizeH="0" baseline="0" noProof="0">
              <a:ln>
                <a:noFill/>
              </a:ln>
              <a:solidFill>
                <a:prstClr val="black"/>
              </a:solidFill>
              <a:effectLst/>
              <a:uLnTx/>
              <a:uFillTx/>
              <a:latin typeface="+mn-lt"/>
              <a:ea typeface="+mn-ea"/>
              <a:cs typeface="+mn-cs"/>
            </a:rPr>
            <a:t>名だった職員数も平成</a:t>
          </a:r>
          <a:r>
            <a:rPr kumimoji="0" lang="en-US" altLang="ja-JP" sz="1100" b="0" i="0" u="none" strike="noStrike" kern="0" cap="none" spc="0" normalizeH="0" baseline="0" noProof="0">
              <a:ln>
                <a:noFill/>
              </a:ln>
              <a:solidFill>
                <a:prstClr val="black"/>
              </a:solidFill>
              <a:effectLst/>
              <a:uLnTx/>
              <a:uFillTx/>
              <a:latin typeface="+mn-lt"/>
              <a:ea typeface="+mn-ea"/>
              <a:cs typeface="+mn-cs"/>
            </a:rPr>
            <a:t>29</a:t>
          </a:r>
          <a:r>
            <a:rPr kumimoji="0" lang="ja-JP" altLang="ja-JP" sz="1100" b="0" i="0" u="none" strike="noStrike" kern="0" cap="none" spc="0" normalizeH="0" baseline="0" noProof="0">
              <a:ln>
                <a:noFill/>
              </a:ln>
              <a:solidFill>
                <a:prstClr val="black"/>
              </a:solidFill>
              <a:effectLst/>
              <a:uLnTx/>
              <a:uFillTx/>
              <a:latin typeface="+mn-lt"/>
              <a:ea typeface="+mn-ea"/>
              <a:cs typeface="+mn-cs"/>
            </a:rPr>
            <a:t>年には</a:t>
          </a:r>
          <a:r>
            <a:rPr kumimoji="0" lang="en-US" altLang="ja-JP" sz="1100" b="0" i="0" u="none" strike="noStrike" kern="0" cap="none" spc="0" normalizeH="0" baseline="0" noProof="0">
              <a:ln>
                <a:noFill/>
              </a:ln>
              <a:solidFill>
                <a:prstClr val="black"/>
              </a:solidFill>
              <a:effectLst/>
              <a:uLnTx/>
              <a:uFillTx/>
              <a:latin typeface="+mn-lt"/>
              <a:ea typeface="+mn-ea"/>
              <a:cs typeface="+mn-cs"/>
            </a:rPr>
            <a:t>445</a:t>
          </a:r>
          <a:r>
            <a:rPr kumimoji="0" lang="ja-JP" altLang="ja-JP" sz="1100" b="0" i="0" u="none" strike="noStrike" kern="0" cap="none" spc="0" normalizeH="0" baseline="0" noProof="0">
              <a:ln>
                <a:noFill/>
              </a:ln>
              <a:solidFill>
                <a:prstClr val="black"/>
              </a:solidFill>
              <a:effectLst/>
              <a:uLnTx/>
              <a:uFillTx/>
              <a:latin typeface="+mn-lt"/>
              <a:ea typeface="+mn-ea"/>
              <a:cs typeface="+mn-cs"/>
            </a:rPr>
            <a:t>名と</a:t>
          </a:r>
          <a:r>
            <a:rPr kumimoji="0" lang="ja-JP" altLang="en-US" sz="1100" b="0" i="0" u="none" strike="noStrike" kern="0" cap="none" spc="0" normalizeH="0" baseline="0" noProof="0">
              <a:ln>
                <a:noFill/>
              </a:ln>
              <a:solidFill>
                <a:prstClr val="black"/>
              </a:solidFill>
              <a:effectLst/>
              <a:uLnTx/>
              <a:uFillTx/>
              <a:latin typeface="+mn-lt"/>
              <a:ea typeface="+mn-ea"/>
              <a:cs typeface="+mn-cs"/>
            </a:rPr>
            <a:t>約</a:t>
          </a:r>
          <a:r>
            <a:rPr kumimoji="0" lang="en-US" altLang="ja-JP" sz="1100" b="0" i="0" u="none" strike="noStrike" kern="0" cap="none" spc="0" normalizeH="0" baseline="0" noProof="0">
              <a:ln>
                <a:noFill/>
              </a:ln>
              <a:solidFill>
                <a:prstClr val="black"/>
              </a:solidFill>
              <a:effectLst/>
              <a:uLnTx/>
              <a:uFillTx/>
              <a:latin typeface="+mn-lt"/>
              <a:ea typeface="+mn-ea"/>
              <a:cs typeface="+mn-cs"/>
            </a:rPr>
            <a:t>37.1</a:t>
          </a:r>
          <a:r>
            <a:rPr kumimoji="0" lang="ja-JP" altLang="ja-JP" sz="1100" b="0" i="0" u="none" strike="noStrike" kern="0" cap="none" spc="0" normalizeH="0" baseline="0" noProof="0">
              <a:ln>
                <a:noFill/>
              </a:ln>
              <a:solidFill>
                <a:prstClr val="black"/>
              </a:solidFill>
              <a:effectLst/>
              <a:uLnTx/>
              <a:uFillTx/>
              <a:latin typeface="+mn-lt"/>
              <a:ea typeface="+mn-ea"/>
              <a:cs typeface="+mn-cs"/>
            </a:rPr>
            <a:t>％の職員削減を行っている。今後は給食調理業務の委託を順次行うなど人件費削減に努める。</a:t>
          </a:r>
          <a:endParaRPr kumimoji="0" lang="ja-JP" altLang="ja-JP" sz="1400" b="0" i="0" u="none" strike="noStrike" kern="0" cap="none" spc="0" normalizeH="0" baseline="0" noProof="0">
            <a:ln>
              <a:noFill/>
            </a:ln>
            <a:solidFill>
              <a:prstClr val="black"/>
            </a:solidFill>
            <a:effectLst/>
            <a:uLnTx/>
            <a:uFillTx/>
            <a:latin typeface="+mn-lt"/>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66040</xdr:rowOff>
    </xdr:to>
    <xdr:cxnSp macro="">
      <xdr:nvCxnSpPr>
        <xdr:cNvPr id="61" name="直線コネクタ 60"/>
        <xdr:cNvCxnSpPr/>
      </xdr:nvCxnSpPr>
      <xdr:spPr>
        <a:xfrm flipV="1">
          <a:off x="4826000" y="582676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168910</xdr:rowOff>
    </xdr:from>
    <xdr:to>
      <xdr:col>24</xdr:col>
      <xdr:colOff>25400</xdr:colOff>
      <xdr:row>38</xdr:row>
      <xdr:rowOff>81280</xdr:rowOff>
    </xdr:to>
    <xdr:cxnSp macro="">
      <xdr:nvCxnSpPr>
        <xdr:cNvPr id="66" name="直線コネクタ 65"/>
        <xdr:cNvCxnSpPr/>
      </xdr:nvCxnSpPr>
      <xdr:spPr>
        <a:xfrm flipV="1">
          <a:off x="3987800" y="65125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35560</xdr:rowOff>
    </xdr:from>
    <xdr:to>
      <xdr:col>19</xdr:col>
      <xdr:colOff>187325</xdr:colOff>
      <xdr:row>38</xdr:row>
      <xdr:rowOff>81280</xdr:rowOff>
    </xdr:to>
    <xdr:cxnSp macro="">
      <xdr:nvCxnSpPr>
        <xdr:cNvPr id="69" name="直線コネクタ 68"/>
        <xdr:cNvCxnSpPr/>
      </xdr:nvCxnSpPr>
      <xdr:spPr>
        <a:xfrm>
          <a:off x="3098800" y="65506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129540</xdr:rowOff>
    </xdr:from>
    <xdr:to>
      <xdr:col>20</xdr:col>
      <xdr:colOff>38100</xdr:colOff>
      <xdr:row>37</xdr:row>
      <xdr:rowOff>59690</xdr:rowOff>
    </xdr:to>
    <xdr:sp macro="" textlink="">
      <xdr:nvSpPr>
        <xdr:cNvPr id="70" name="フローチャート: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69867</xdr:rowOff>
    </xdr:from>
    <xdr:ext cx="736600" cy="259045"/>
    <xdr:sp macro="" textlink="">
      <xdr:nvSpPr>
        <xdr:cNvPr id="71" name="テキスト ボックス 70"/>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35560</xdr:rowOff>
    </xdr:from>
    <xdr:to>
      <xdr:col>15</xdr:col>
      <xdr:colOff>98425</xdr:colOff>
      <xdr:row>38</xdr:row>
      <xdr:rowOff>66040</xdr:rowOff>
    </xdr:to>
    <xdr:cxnSp macro="">
      <xdr:nvCxnSpPr>
        <xdr:cNvPr id="72" name="直線コネクタ 71"/>
        <xdr:cNvCxnSpPr/>
      </xdr:nvCxnSpPr>
      <xdr:spPr>
        <a:xfrm flipV="1">
          <a:off x="2209800" y="65506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74" name="テキスト ボックス 73"/>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66040</xdr:rowOff>
    </xdr:from>
    <xdr:to>
      <xdr:col>11</xdr:col>
      <xdr:colOff>9525</xdr:colOff>
      <xdr:row>38</xdr:row>
      <xdr:rowOff>81280</xdr:rowOff>
    </xdr:to>
    <xdr:cxnSp macro="">
      <xdr:nvCxnSpPr>
        <xdr:cNvPr id="75" name="直線コネクタ 74"/>
        <xdr:cNvCxnSpPr/>
      </xdr:nvCxnSpPr>
      <xdr:spPr>
        <a:xfrm flipV="1">
          <a:off x="1320800" y="65811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118110</xdr:rowOff>
    </xdr:from>
    <xdr:to>
      <xdr:col>24</xdr:col>
      <xdr:colOff>76200</xdr:colOff>
      <xdr:row>38</xdr:row>
      <xdr:rowOff>48260</xdr:rowOff>
    </xdr:to>
    <xdr:sp macro="" textlink="">
      <xdr:nvSpPr>
        <xdr:cNvPr id="85" name="楕円 84"/>
        <xdr:cNvSpPr/>
      </xdr:nvSpPr>
      <xdr:spPr>
        <a:xfrm>
          <a:off x="47752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90187</xdr:rowOff>
    </xdr:from>
    <xdr:ext cx="762000" cy="259045"/>
    <xdr:sp macro="" textlink="">
      <xdr:nvSpPr>
        <xdr:cNvPr id="86" name="人件費該当値テキスト"/>
        <xdr:cNvSpPr txBox="1"/>
      </xdr:nvSpPr>
      <xdr:spPr>
        <a:xfrm>
          <a:off x="49149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30480</xdr:rowOff>
    </xdr:from>
    <xdr:to>
      <xdr:col>20</xdr:col>
      <xdr:colOff>38100</xdr:colOff>
      <xdr:row>38</xdr:row>
      <xdr:rowOff>132080</xdr:rowOff>
    </xdr:to>
    <xdr:sp macro="" textlink="">
      <xdr:nvSpPr>
        <xdr:cNvPr id="87" name="楕円 86"/>
        <xdr:cNvSpPr/>
      </xdr:nvSpPr>
      <xdr:spPr>
        <a:xfrm>
          <a:off x="3937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116857</xdr:rowOff>
    </xdr:from>
    <xdr:ext cx="736600" cy="259045"/>
    <xdr:sp macro="" textlink="">
      <xdr:nvSpPr>
        <xdr:cNvPr id="88" name="テキスト ボックス 87"/>
        <xdr:cNvSpPr txBox="1"/>
      </xdr:nvSpPr>
      <xdr:spPr>
        <a:xfrm>
          <a:off x="3606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156210</xdr:rowOff>
    </xdr:from>
    <xdr:to>
      <xdr:col>15</xdr:col>
      <xdr:colOff>149225</xdr:colOff>
      <xdr:row>38</xdr:row>
      <xdr:rowOff>86360</xdr:rowOff>
    </xdr:to>
    <xdr:sp macro="" textlink="">
      <xdr:nvSpPr>
        <xdr:cNvPr id="89" name="楕円 88"/>
        <xdr:cNvSpPr/>
      </xdr:nvSpPr>
      <xdr:spPr>
        <a:xfrm>
          <a:off x="3048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71137</xdr:rowOff>
    </xdr:from>
    <xdr:ext cx="762000" cy="259045"/>
    <xdr:sp macro="" textlink="">
      <xdr:nvSpPr>
        <xdr:cNvPr id="90" name="テキスト ボックス 89"/>
        <xdr:cNvSpPr txBox="1"/>
      </xdr:nvSpPr>
      <xdr:spPr>
        <a:xfrm>
          <a:off x="2717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15240</xdr:rowOff>
    </xdr:from>
    <xdr:to>
      <xdr:col>11</xdr:col>
      <xdr:colOff>60325</xdr:colOff>
      <xdr:row>38</xdr:row>
      <xdr:rowOff>116840</xdr:rowOff>
    </xdr:to>
    <xdr:sp macro="" textlink="">
      <xdr:nvSpPr>
        <xdr:cNvPr id="91" name="楕円 90"/>
        <xdr:cNvSpPr/>
      </xdr:nvSpPr>
      <xdr:spPr>
        <a:xfrm>
          <a:off x="2159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101617</xdr:rowOff>
    </xdr:from>
    <xdr:ext cx="762000" cy="259045"/>
    <xdr:sp macro="" textlink="">
      <xdr:nvSpPr>
        <xdr:cNvPr id="92" name="テキスト ボックス 91"/>
        <xdr:cNvSpPr txBox="1"/>
      </xdr:nvSpPr>
      <xdr:spPr>
        <a:xfrm>
          <a:off x="1828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30480</xdr:rowOff>
    </xdr:from>
    <xdr:to>
      <xdr:col>6</xdr:col>
      <xdr:colOff>171450</xdr:colOff>
      <xdr:row>38</xdr:row>
      <xdr:rowOff>132080</xdr:rowOff>
    </xdr:to>
    <xdr:sp macro="" textlink="">
      <xdr:nvSpPr>
        <xdr:cNvPr id="93" name="楕円 92"/>
        <xdr:cNvSpPr/>
      </xdr:nvSpPr>
      <xdr:spPr>
        <a:xfrm>
          <a:off x="1270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116857</xdr:rowOff>
    </xdr:from>
    <xdr:ext cx="762000" cy="259045"/>
    <xdr:sp macro="" textlink="">
      <xdr:nvSpPr>
        <xdr:cNvPr id="94" name="テキスト ボックス 93"/>
        <xdr:cNvSpPr txBox="1"/>
      </xdr:nvSpPr>
      <xdr:spPr>
        <a:xfrm>
          <a:off x="939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mn-lt"/>
              <a:ea typeface="+mn-ea"/>
              <a:cs typeface="+mn-cs"/>
            </a:rPr>
            <a:t>類似団体に比べて低い水準になっているのは、保育所や一部の小学校給食業務を直営で行っており、委託費（物件費）が低いことが挙げられる。　</a:t>
          </a:r>
          <a:endParaRPr kumimoji="0" lang="ja-JP" altLang="ja-JP" sz="1400" b="0" i="0" u="none" strike="noStrike" kern="0" cap="none" spc="0" normalizeH="0" baseline="0" noProof="0">
            <a:ln>
              <a:noFill/>
            </a:ln>
            <a:solidFill>
              <a:prstClr val="black"/>
            </a:solidFill>
            <a:effectLst/>
            <a:uLnTx/>
            <a:uFillTx/>
            <a:latin typeface="+mn-lt"/>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平成</a:t>
          </a:r>
          <a:r>
            <a:rPr kumimoji="0" lang="en-US" altLang="ja-JP" sz="1100" b="0" i="0" u="none" strike="noStrike" kern="0" cap="none" spc="0" normalizeH="0" baseline="0" noProof="0">
              <a:ln>
                <a:noFill/>
              </a:ln>
              <a:solidFill>
                <a:prstClr val="black"/>
              </a:solidFill>
              <a:effectLst/>
              <a:uLnTx/>
              <a:uFillTx/>
              <a:latin typeface="+mn-lt"/>
              <a:ea typeface="+mn-ea"/>
              <a:cs typeface="+mn-cs"/>
            </a:rPr>
            <a:t>26</a:t>
          </a:r>
          <a:r>
            <a:rPr kumimoji="0" lang="ja-JP" altLang="ja-JP" sz="1100" b="0" i="0" u="none" strike="noStrike" kern="0" cap="none" spc="0" normalizeH="0" baseline="0" noProof="0">
              <a:ln>
                <a:noFill/>
              </a:ln>
              <a:solidFill>
                <a:prstClr val="black"/>
              </a:solidFill>
              <a:effectLst/>
              <a:uLnTx/>
              <a:uFillTx/>
              <a:latin typeface="+mn-lt"/>
              <a:ea typeface="+mn-ea"/>
              <a:cs typeface="+mn-cs"/>
            </a:rPr>
            <a:t>年度は、マイナンバー経費の増などの要因により増加している。平成</a:t>
          </a:r>
          <a:r>
            <a:rPr kumimoji="0" lang="en-US" altLang="ja-JP" sz="1100" b="0" i="0" u="none" strike="noStrike" kern="0" cap="none" spc="0" normalizeH="0" baseline="0" noProof="0">
              <a:ln>
                <a:noFill/>
              </a:ln>
              <a:solidFill>
                <a:prstClr val="black"/>
              </a:solidFill>
              <a:effectLst/>
              <a:uLnTx/>
              <a:uFillTx/>
              <a:latin typeface="+mn-lt"/>
              <a:ea typeface="+mn-ea"/>
              <a:cs typeface="+mn-cs"/>
            </a:rPr>
            <a:t>27</a:t>
          </a:r>
          <a:r>
            <a:rPr kumimoji="0" lang="ja-JP" altLang="ja-JP" sz="1100" b="0" i="0" u="none" strike="noStrike" kern="0" cap="none" spc="0" normalizeH="0" baseline="0" noProof="0">
              <a:ln>
                <a:noFill/>
              </a:ln>
              <a:solidFill>
                <a:prstClr val="black"/>
              </a:solidFill>
              <a:effectLst/>
              <a:uLnTx/>
              <a:uFillTx/>
              <a:latin typeface="+mn-lt"/>
              <a:ea typeface="+mn-ea"/>
              <a:cs typeface="+mn-cs"/>
            </a:rPr>
            <a:t>年度は小学校</a:t>
          </a:r>
          <a:r>
            <a:rPr kumimoji="0" lang="en-US" altLang="ja-JP" sz="1100" b="0" i="0" u="none" strike="noStrike" kern="0" cap="none" spc="0" normalizeH="0" baseline="0" noProof="0">
              <a:ln>
                <a:noFill/>
              </a:ln>
              <a:solidFill>
                <a:prstClr val="black"/>
              </a:solidFill>
              <a:effectLst/>
              <a:uLnTx/>
              <a:uFillTx/>
              <a:latin typeface="+mn-lt"/>
              <a:ea typeface="+mn-ea"/>
              <a:cs typeface="+mn-cs"/>
            </a:rPr>
            <a:t>2</a:t>
          </a:r>
          <a:r>
            <a:rPr kumimoji="0" lang="ja-JP" altLang="ja-JP" sz="1100" b="0" i="0" u="none" strike="noStrike" kern="0" cap="none" spc="0" normalizeH="0" baseline="0" noProof="0">
              <a:ln>
                <a:noFill/>
              </a:ln>
              <a:solidFill>
                <a:prstClr val="black"/>
              </a:solidFill>
              <a:effectLst/>
              <a:uLnTx/>
              <a:uFillTx/>
              <a:latin typeface="+mn-lt"/>
              <a:ea typeface="+mn-ea"/>
              <a:cs typeface="+mn-cs"/>
            </a:rPr>
            <a:t>校の給食業務を委託したこともあり</a:t>
          </a:r>
          <a:r>
            <a:rPr kumimoji="0" lang="en-US" altLang="ja-JP" sz="1100" b="0" i="0" u="none" strike="noStrike" kern="0" cap="none" spc="0" normalizeH="0" baseline="0" noProof="0">
              <a:ln>
                <a:noFill/>
              </a:ln>
              <a:solidFill>
                <a:prstClr val="black"/>
              </a:solidFill>
              <a:effectLst/>
              <a:uLnTx/>
              <a:uFillTx/>
              <a:latin typeface="+mn-lt"/>
              <a:ea typeface="+mn-ea"/>
              <a:cs typeface="+mn-cs"/>
            </a:rPr>
            <a:t>12.1</a:t>
          </a:r>
          <a:r>
            <a:rPr kumimoji="0" lang="ja-JP" altLang="ja-JP" sz="1100" b="0" i="0" u="none" strike="noStrike" kern="0" cap="none" spc="0" normalizeH="0" baseline="0" noProof="0">
              <a:ln>
                <a:noFill/>
              </a:ln>
              <a:solidFill>
                <a:prstClr val="black"/>
              </a:solidFill>
              <a:effectLst/>
              <a:uLnTx/>
              <a:uFillTx/>
              <a:latin typeface="+mn-lt"/>
              <a:ea typeface="+mn-ea"/>
              <a:cs typeface="+mn-cs"/>
            </a:rPr>
            <a:t>％となった。平成</a:t>
          </a:r>
          <a:r>
            <a:rPr kumimoji="0" lang="en-US" altLang="ja-JP" sz="1100" b="0" i="0" u="none" strike="noStrike" kern="0" cap="none" spc="0" normalizeH="0" baseline="0" noProof="0">
              <a:ln>
                <a:noFill/>
              </a:ln>
              <a:solidFill>
                <a:prstClr val="black"/>
              </a:solidFill>
              <a:effectLst/>
              <a:uLnTx/>
              <a:uFillTx/>
              <a:latin typeface="+mn-lt"/>
              <a:ea typeface="+mn-ea"/>
              <a:cs typeface="+mn-cs"/>
            </a:rPr>
            <a:t>28</a:t>
          </a:r>
          <a:r>
            <a:rPr kumimoji="0" lang="ja-JP" altLang="ja-JP" sz="1100" b="0" i="0" u="none" strike="noStrike" kern="0" cap="none" spc="0" normalizeH="0" baseline="0" noProof="0">
              <a:ln>
                <a:noFill/>
              </a:ln>
              <a:solidFill>
                <a:prstClr val="black"/>
              </a:solidFill>
              <a:effectLst/>
              <a:uLnTx/>
              <a:uFillTx/>
              <a:latin typeface="+mn-lt"/>
              <a:ea typeface="+mn-ea"/>
              <a:cs typeface="+mn-cs"/>
            </a:rPr>
            <a:t>年度は、</a:t>
          </a:r>
          <a:r>
            <a:rPr kumimoji="0" lang="ja-JP" altLang="en-US" sz="1100" b="0" i="0" u="none" strike="noStrike" kern="0" cap="none" spc="0" normalizeH="0" baseline="0" noProof="0">
              <a:ln>
                <a:noFill/>
              </a:ln>
              <a:solidFill>
                <a:prstClr val="black"/>
              </a:solidFill>
              <a:effectLst/>
              <a:uLnTx/>
              <a:uFillTx/>
              <a:latin typeface="+mn-lt"/>
              <a:ea typeface="+mn-ea"/>
              <a:cs typeface="+mn-cs"/>
            </a:rPr>
            <a:t>定期予防接種（</a:t>
          </a:r>
          <a:r>
            <a:rPr kumimoji="0" lang="en-US" altLang="ja-JP" sz="1100" b="0" i="0" u="none" strike="noStrike" kern="0" cap="none" spc="0" normalizeH="0" baseline="0" noProof="0">
              <a:ln>
                <a:noFill/>
              </a:ln>
              <a:solidFill>
                <a:prstClr val="black"/>
              </a:solidFill>
              <a:effectLst/>
              <a:uLnTx/>
              <a:uFillTx/>
              <a:latin typeface="+mn-lt"/>
              <a:ea typeface="+mn-ea"/>
              <a:cs typeface="+mn-cs"/>
            </a:rPr>
            <a:t>B</a:t>
          </a:r>
          <a:r>
            <a:rPr kumimoji="0" lang="ja-JP" altLang="en-US" sz="1100" b="0" i="0" u="none" strike="noStrike" kern="0" cap="none" spc="0" normalizeH="0" baseline="0" noProof="0">
              <a:ln>
                <a:noFill/>
              </a:ln>
              <a:solidFill>
                <a:prstClr val="black"/>
              </a:solidFill>
              <a:effectLst/>
              <a:uLnTx/>
              <a:uFillTx/>
              <a:latin typeface="+mn-lt"/>
              <a:ea typeface="+mn-ea"/>
              <a:cs typeface="+mn-cs"/>
            </a:rPr>
            <a:t>型肝炎定期化）</a:t>
          </a:r>
          <a:r>
            <a:rPr kumimoji="0" lang="ja-JP" altLang="ja-JP" sz="1100" b="0" i="0" u="none" strike="noStrike" kern="0" cap="none" spc="0" normalizeH="0" baseline="0" noProof="0">
              <a:ln>
                <a:noFill/>
              </a:ln>
              <a:solidFill>
                <a:prstClr val="black"/>
              </a:solidFill>
              <a:effectLst/>
              <a:uLnTx/>
              <a:uFillTx/>
              <a:latin typeface="+mn-lt"/>
              <a:ea typeface="+mn-ea"/>
              <a:cs typeface="+mn-cs"/>
            </a:rPr>
            <a:t>の</a:t>
          </a:r>
          <a:r>
            <a:rPr kumimoji="0" lang="ja-JP" altLang="en-US" sz="1100" b="0" i="0" u="none" strike="noStrike" kern="0" cap="none" spc="0" normalizeH="0" baseline="0" noProof="0">
              <a:ln>
                <a:noFill/>
              </a:ln>
              <a:solidFill>
                <a:prstClr val="black"/>
              </a:solidFill>
              <a:effectLst/>
              <a:uLnTx/>
              <a:uFillTx/>
              <a:latin typeface="+mn-lt"/>
              <a:ea typeface="+mn-ea"/>
              <a:cs typeface="+mn-cs"/>
            </a:rPr>
            <a:t>委託費の</a:t>
          </a:r>
          <a:r>
            <a:rPr kumimoji="0" lang="ja-JP" altLang="ja-JP" sz="1100" b="0" i="0" u="none" strike="noStrike" kern="0" cap="none" spc="0" normalizeH="0" baseline="0" noProof="0">
              <a:ln>
                <a:noFill/>
              </a:ln>
              <a:solidFill>
                <a:prstClr val="black"/>
              </a:solidFill>
              <a:effectLst/>
              <a:uLnTx/>
              <a:uFillTx/>
              <a:latin typeface="+mn-lt"/>
              <a:ea typeface="+mn-ea"/>
              <a:cs typeface="+mn-cs"/>
            </a:rPr>
            <a:t>増などにより</a:t>
          </a:r>
          <a:r>
            <a:rPr kumimoji="0" lang="en-US" altLang="ja-JP" sz="1100" b="0" i="0" u="none" strike="noStrike" kern="0" cap="none" spc="0" normalizeH="0" baseline="0" noProof="0">
              <a:ln>
                <a:noFill/>
              </a:ln>
              <a:solidFill>
                <a:prstClr val="black"/>
              </a:solidFill>
              <a:effectLst/>
              <a:uLnTx/>
              <a:uFillTx/>
              <a:latin typeface="+mn-lt"/>
              <a:ea typeface="+mn-ea"/>
              <a:cs typeface="+mn-cs"/>
            </a:rPr>
            <a:t>12.3</a:t>
          </a:r>
          <a:r>
            <a:rPr kumimoji="0" lang="ja-JP" altLang="ja-JP" sz="1100" b="0" i="0" u="none" strike="noStrike" kern="0" cap="none" spc="0" normalizeH="0" baseline="0" noProof="0">
              <a:ln>
                <a:noFill/>
              </a:ln>
              <a:solidFill>
                <a:prstClr val="black"/>
              </a:solidFill>
              <a:effectLst/>
              <a:uLnTx/>
              <a:uFillTx/>
              <a:latin typeface="+mn-lt"/>
              <a:ea typeface="+mn-ea"/>
              <a:cs typeface="+mn-cs"/>
            </a:rPr>
            <a:t>％となった。</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mn-lt"/>
              <a:ea typeface="+mn-ea"/>
              <a:cs typeface="+mn-cs"/>
            </a:rPr>
            <a:t>給食調理業務の委託に伴い人件費から委託費（物件費）へのシフトが起きているが、人件費、物件費をあわせた経常収支比率は低下傾向にある。今後も順次民間委託化を進めていく。</a:t>
          </a:r>
          <a:endParaRPr kumimoji="0" lang="ja-JP" altLang="ja-JP" sz="1400" b="0" i="0" u="none" strike="noStrike" kern="0" cap="none" spc="0" normalizeH="0" baseline="0" noProof="0">
            <a:ln>
              <a:noFill/>
            </a:ln>
            <a:solidFill>
              <a:prstClr val="black"/>
            </a:solidFill>
            <a:effectLst/>
            <a:uLnTx/>
            <a:uFillTx/>
            <a:latin typeface="+mn-lt"/>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131572</xdr:rowOff>
    </xdr:from>
    <xdr:to>
      <xdr:col>82</xdr:col>
      <xdr:colOff>107950</xdr:colOff>
      <xdr:row>21</xdr:row>
      <xdr:rowOff>69850</xdr:rowOff>
    </xdr:to>
    <xdr:cxnSp macro="">
      <xdr:nvCxnSpPr>
        <xdr:cNvPr id="120" name="直線コネクタ 119"/>
        <xdr:cNvCxnSpPr/>
      </xdr:nvCxnSpPr>
      <xdr:spPr>
        <a:xfrm flipV="1">
          <a:off x="16510000" y="2188972"/>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46499</xdr:rowOff>
    </xdr:from>
    <xdr:ext cx="762000" cy="259045"/>
    <xdr:sp macro="" textlink="">
      <xdr:nvSpPr>
        <xdr:cNvPr id="123" name="物件費最大値テキスト"/>
        <xdr:cNvSpPr txBox="1"/>
      </xdr:nvSpPr>
      <xdr:spPr>
        <a:xfrm>
          <a:off x="16598900" y="193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131572</xdr:rowOff>
    </xdr:from>
    <xdr:to>
      <xdr:col>82</xdr:col>
      <xdr:colOff>196850</xdr:colOff>
      <xdr:row>12</xdr:row>
      <xdr:rowOff>131572</xdr:rowOff>
    </xdr:to>
    <xdr:cxnSp macro="">
      <xdr:nvCxnSpPr>
        <xdr:cNvPr id="124" name="直線コネクタ 123"/>
        <xdr:cNvCxnSpPr/>
      </xdr:nvCxnSpPr>
      <xdr:spPr>
        <a:xfrm>
          <a:off x="16421100" y="218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81280</xdr:rowOff>
    </xdr:from>
    <xdr:to>
      <xdr:col>82</xdr:col>
      <xdr:colOff>107950</xdr:colOff>
      <xdr:row>14</xdr:row>
      <xdr:rowOff>108712</xdr:rowOff>
    </xdr:to>
    <xdr:cxnSp macro="">
      <xdr:nvCxnSpPr>
        <xdr:cNvPr id="125" name="直線コネクタ 124"/>
        <xdr:cNvCxnSpPr/>
      </xdr:nvCxnSpPr>
      <xdr:spPr>
        <a:xfrm flipV="1">
          <a:off x="15671800" y="248158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16273</xdr:rowOff>
    </xdr:from>
    <xdr:ext cx="762000" cy="259045"/>
    <xdr:sp macro="" textlink="">
      <xdr:nvSpPr>
        <xdr:cNvPr id="126" name="物件費平均値テキスト"/>
        <xdr:cNvSpPr txBox="1"/>
      </xdr:nvSpPr>
      <xdr:spPr>
        <a:xfrm>
          <a:off x="16598900" y="2759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44196</xdr:rowOff>
    </xdr:from>
    <xdr:to>
      <xdr:col>82</xdr:col>
      <xdr:colOff>158750</xdr:colOff>
      <xdr:row>16</xdr:row>
      <xdr:rowOff>145796</xdr:rowOff>
    </xdr:to>
    <xdr:sp macro="" textlink="">
      <xdr:nvSpPr>
        <xdr:cNvPr id="127" name="フローチャート: 判断 126"/>
        <xdr:cNvSpPr/>
      </xdr:nvSpPr>
      <xdr:spPr>
        <a:xfrm>
          <a:off x="164592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90424</xdr:rowOff>
    </xdr:from>
    <xdr:to>
      <xdr:col>78</xdr:col>
      <xdr:colOff>69850</xdr:colOff>
      <xdr:row>14</xdr:row>
      <xdr:rowOff>108712</xdr:rowOff>
    </xdr:to>
    <xdr:cxnSp macro="">
      <xdr:nvCxnSpPr>
        <xdr:cNvPr id="128" name="直線コネクタ 127"/>
        <xdr:cNvCxnSpPr/>
      </xdr:nvCxnSpPr>
      <xdr:spPr>
        <a:xfrm>
          <a:off x="14782800" y="24907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35052</xdr:rowOff>
    </xdr:from>
    <xdr:to>
      <xdr:col>78</xdr:col>
      <xdr:colOff>120650</xdr:colOff>
      <xdr:row>16</xdr:row>
      <xdr:rowOff>136652</xdr:rowOff>
    </xdr:to>
    <xdr:sp macro="" textlink="">
      <xdr:nvSpPr>
        <xdr:cNvPr id="129" name="フローチャート: 判断 128"/>
        <xdr:cNvSpPr/>
      </xdr:nvSpPr>
      <xdr:spPr>
        <a:xfrm>
          <a:off x="15621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121429</xdr:rowOff>
    </xdr:from>
    <xdr:ext cx="736600" cy="259045"/>
    <xdr:sp macro="" textlink="">
      <xdr:nvSpPr>
        <xdr:cNvPr id="130" name="テキスト ボックス 129"/>
        <xdr:cNvSpPr txBox="1"/>
      </xdr:nvSpPr>
      <xdr:spPr>
        <a:xfrm>
          <a:off x="15290800" y="2864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90424</xdr:rowOff>
    </xdr:from>
    <xdr:to>
      <xdr:col>73</xdr:col>
      <xdr:colOff>180975</xdr:colOff>
      <xdr:row>14</xdr:row>
      <xdr:rowOff>127000</xdr:rowOff>
    </xdr:to>
    <xdr:cxnSp macro="">
      <xdr:nvCxnSpPr>
        <xdr:cNvPr id="131" name="直線コネクタ 130"/>
        <xdr:cNvCxnSpPr/>
      </xdr:nvCxnSpPr>
      <xdr:spPr>
        <a:xfrm flipV="1">
          <a:off x="13893800" y="24907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151638</xdr:rowOff>
    </xdr:from>
    <xdr:to>
      <xdr:col>74</xdr:col>
      <xdr:colOff>31750</xdr:colOff>
      <xdr:row>16</xdr:row>
      <xdr:rowOff>81788</xdr:rowOff>
    </xdr:to>
    <xdr:sp macro="" textlink="">
      <xdr:nvSpPr>
        <xdr:cNvPr id="132" name="フローチャート: 判断 131"/>
        <xdr:cNvSpPr/>
      </xdr:nvSpPr>
      <xdr:spPr>
        <a:xfrm>
          <a:off x="14732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66565</xdr:rowOff>
    </xdr:from>
    <xdr:ext cx="762000" cy="259045"/>
    <xdr:sp macro="" textlink="">
      <xdr:nvSpPr>
        <xdr:cNvPr id="133" name="テキスト ボックス 132"/>
        <xdr:cNvSpPr txBox="1"/>
      </xdr:nvSpPr>
      <xdr:spPr>
        <a:xfrm>
          <a:off x="14401800" y="280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99568</xdr:rowOff>
    </xdr:from>
    <xdr:to>
      <xdr:col>69</xdr:col>
      <xdr:colOff>92075</xdr:colOff>
      <xdr:row>14</xdr:row>
      <xdr:rowOff>127000</xdr:rowOff>
    </xdr:to>
    <xdr:cxnSp macro="">
      <xdr:nvCxnSpPr>
        <xdr:cNvPr id="134" name="直線コネクタ 133"/>
        <xdr:cNvCxnSpPr/>
      </xdr:nvCxnSpPr>
      <xdr:spPr>
        <a:xfrm>
          <a:off x="13004800" y="24998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96774</xdr:rowOff>
    </xdr:from>
    <xdr:to>
      <xdr:col>69</xdr:col>
      <xdr:colOff>142875</xdr:colOff>
      <xdr:row>16</xdr:row>
      <xdr:rowOff>26924</xdr:rowOff>
    </xdr:to>
    <xdr:sp macro="" textlink="">
      <xdr:nvSpPr>
        <xdr:cNvPr id="135" name="フローチャート: 判断 134"/>
        <xdr:cNvSpPr/>
      </xdr:nvSpPr>
      <xdr:spPr>
        <a:xfrm>
          <a:off x="13843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11701</xdr:rowOff>
    </xdr:from>
    <xdr:ext cx="762000" cy="259045"/>
    <xdr:sp macro="" textlink="">
      <xdr:nvSpPr>
        <xdr:cNvPr id="136" name="テキスト ボックス 135"/>
        <xdr:cNvSpPr txBox="1"/>
      </xdr:nvSpPr>
      <xdr:spPr>
        <a:xfrm>
          <a:off x="13512800" y="27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32766</xdr:rowOff>
    </xdr:from>
    <xdr:to>
      <xdr:col>65</xdr:col>
      <xdr:colOff>53975</xdr:colOff>
      <xdr:row>15</xdr:row>
      <xdr:rowOff>134366</xdr:rowOff>
    </xdr:to>
    <xdr:sp macro="" textlink="">
      <xdr:nvSpPr>
        <xdr:cNvPr id="137" name="フローチャート: 判断 136"/>
        <xdr:cNvSpPr/>
      </xdr:nvSpPr>
      <xdr:spPr>
        <a:xfrm>
          <a:off x="12954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119143</xdr:rowOff>
    </xdr:from>
    <xdr:ext cx="762000" cy="259045"/>
    <xdr:sp macro="" textlink="">
      <xdr:nvSpPr>
        <xdr:cNvPr id="138" name="テキスト ボックス 137"/>
        <xdr:cNvSpPr txBox="1"/>
      </xdr:nvSpPr>
      <xdr:spPr>
        <a:xfrm>
          <a:off x="12623800" y="269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30480</xdr:rowOff>
    </xdr:from>
    <xdr:to>
      <xdr:col>82</xdr:col>
      <xdr:colOff>158750</xdr:colOff>
      <xdr:row>14</xdr:row>
      <xdr:rowOff>132080</xdr:rowOff>
    </xdr:to>
    <xdr:sp macro="" textlink="">
      <xdr:nvSpPr>
        <xdr:cNvPr id="144" name="楕円 143"/>
        <xdr:cNvSpPr/>
      </xdr:nvSpPr>
      <xdr:spPr>
        <a:xfrm>
          <a:off x="164592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47007</xdr:rowOff>
    </xdr:from>
    <xdr:ext cx="762000" cy="259045"/>
    <xdr:sp macro="" textlink="">
      <xdr:nvSpPr>
        <xdr:cNvPr id="145" name="物件費該当値テキスト"/>
        <xdr:cNvSpPr txBox="1"/>
      </xdr:nvSpPr>
      <xdr:spPr>
        <a:xfrm>
          <a:off x="16598900" y="22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57912</xdr:rowOff>
    </xdr:from>
    <xdr:to>
      <xdr:col>78</xdr:col>
      <xdr:colOff>120650</xdr:colOff>
      <xdr:row>14</xdr:row>
      <xdr:rowOff>159512</xdr:rowOff>
    </xdr:to>
    <xdr:sp macro="" textlink="">
      <xdr:nvSpPr>
        <xdr:cNvPr id="146" name="楕円 145"/>
        <xdr:cNvSpPr/>
      </xdr:nvSpPr>
      <xdr:spPr>
        <a:xfrm>
          <a:off x="15621000" y="245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169689</xdr:rowOff>
    </xdr:from>
    <xdr:ext cx="736600" cy="259045"/>
    <xdr:sp macro="" textlink="">
      <xdr:nvSpPr>
        <xdr:cNvPr id="147" name="テキスト ボックス 146"/>
        <xdr:cNvSpPr txBox="1"/>
      </xdr:nvSpPr>
      <xdr:spPr>
        <a:xfrm>
          <a:off x="15290800" y="2227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39624</xdr:rowOff>
    </xdr:from>
    <xdr:to>
      <xdr:col>74</xdr:col>
      <xdr:colOff>31750</xdr:colOff>
      <xdr:row>14</xdr:row>
      <xdr:rowOff>141224</xdr:rowOff>
    </xdr:to>
    <xdr:sp macro="" textlink="">
      <xdr:nvSpPr>
        <xdr:cNvPr id="148" name="楕円 147"/>
        <xdr:cNvSpPr/>
      </xdr:nvSpPr>
      <xdr:spPr>
        <a:xfrm>
          <a:off x="14732000" y="243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151401</xdr:rowOff>
    </xdr:from>
    <xdr:ext cx="762000" cy="259045"/>
    <xdr:sp macro="" textlink="">
      <xdr:nvSpPr>
        <xdr:cNvPr id="149" name="テキスト ボックス 148"/>
        <xdr:cNvSpPr txBox="1"/>
      </xdr:nvSpPr>
      <xdr:spPr>
        <a:xfrm>
          <a:off x="14401800" y="2208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76200</xdr:rowOff>
    </xdr:from>
    <xdr:to>
      <xdr:col>69</xdr:col>
      <xdr:colOff>142875</xdr:colOff>
      <xdr:row>15</xdr:row>
      <xdr:rowOff>6350</xdr:rowOff>
    </xdr:to>
    <xdr:sp macro="" textlink="">
      <xdr:nvSpPr>
        <xdr:cNvPr id="150" name="楕円 149"/>
        <xdr:cNvSpPr/>
      </xdr:nvSpPr>
      <xdr:spPr>
        <a:xfrm>
          <a:off x="13843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16527</xdr:rowOff>
    </xdr:from>
    <xdr:ext cx="762000" cy="259045"/>
    <xdr:sp macro="" textlink="">
      <xdr:nvSpPr>
        <xdr:cNvPr id="151" name="テキスト ボックス 150"/>
        <xdr:cNvSpPr txBox="1"/>
      </xdr:nvSpPr>
      <xdr:spPr>
        <a:xfrm>
          <a:off x="13512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48768</xdr:rowOff>
    </xdr:from>
    <xdr:to>
      <xdr:col>65</xdr:col>
      <xdr:colOff>53975</xdr:colOff>
      <xdr:row>14</xdr:row>
      <xdr:rowOff>150368</xdr:rowOff>
    </xdr:to>
    <xdr:sp macro="" textlink="">
      <xdr:nvSpPr>
        <xdr:cNvPr id="152" name="楕円 151"/>
        <xdr:cNvSpPr/>
      </xdr:nvSpPr>
      <xdr:spPr>
        <a:xfrm>
          <a:off x="12954000" y="244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160545</xdr:rowOff>
    </xdr:from>
    <xdr:ext cx="762000" cy="259045"/>
    <xdr:sp macro="" textlink="">
      <xdr:nvSpPr>
        <xdr:cNvPr id="153" name="テキスト ボックス 152"/>
        <xdr:cNvSpPr txBox="1"/>
      </xdr:nvSpPr>
      <xdr:spPr>
        <a:xfrm>
          <a:off x="12623800" y="2217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mn-lt"/>
              <a:ea typeface="+mn-ea"/>
              <a:cs typeface="+mn-cs"/>
            </a:rPr>
            <a:t>類似団体平均に比べて高い水準となっているのは、高齢化率と生活保護率が高いことが主な要因である。</a:t>
          </a:r>
          <a:endParaRPr kumimoji="0" lang="ja-JP" altLang="ja-JP" sz="1400" b="0" i="0" u="none" strike="noStrike" kern="0" cap="none" spc="0" normalizeH="0" baseline="0" noProof="0">
            <a:ln>
              <a:noFill/>
            </a:ln>
            <a:solidFill>
              <a:prstClr val="black"/>
            </a:solidFill>
            <a:effectLst/>
            <a:uLnTx/>
            <a:uFillTx/>
            <a:latin typeface="+mn-lt"/>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扶助費の抑制については、高齢化の進行や景気動向に左右されるため、難しい状況となっている。本市の大きな課題である増大する扶助費については、引き続き生活困窮者の自立支援事業などを進めて抑制していきたい。</a:t>
          </a:r>
          <a:endParaRPr kumimoji="0" lang="ja-JP" altLang="ja-JP" sz="1400" b="0" i="0" u="none" strike="noStrike" kern="0" cap="none" spc="0" normalizeH="0" baseline="0" noProof="0">
            <a:ln>
              <a:noFill/>
            </a:ln>
            <a:solidFill>
              <a:prstClr val="black"/>
            </a:solidFill>
            <a:effectLst/>
            <a:uLnTx/>
            <a:uFillTx/>
            <a:latin typeface="+mn-lt"/>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48078</xdr:rowOff>
    </xdr:from>
    <xdr:to>
      <xdr:col>24</xdr:col>
      <xdr:colOff>25400</xdr:colOff>
      <xdr:row>61</xdr:row>
      <xdr:rowOff>58965</xdr:rowOff>
    </xdr:to>
    <xdr:cxnSp macro="">
      <xdr:nvCxnSpPr>
        <xdr:cNvPr id="183" name="直線コネクタ 182"/>
        <xdr:cNvCxnSpPr/>
      </xdr:nvCxnSpPr>
      <xdr:spPr>
        <a:xfrm flipV="1">
          <a:off x="4826000" y="9134928"/>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31042</xdr:rowOff>
    </xdr:from>
    <xdr:ext cx="762000" cy="259045"/>
    <xdr:sp macro="" textlink="">
      <xdr:nvSpPr>
        <xdr:cNvPr id="184" name="扶助費最小値テキスト"/>
        <xdr:cNvSpPr txBox="1"/>
      </xdr:nvSpPr>
      <xdr:spPr>
        <a:xfrm>
          <a:off x="4914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58965</xdr:rowOff>
    </xdr:from>
    <xdr:to>
      <xdr:col>24</xdr:col>
      <xdr:colOff>114300</xdr:colOff>
      <xdr:row>61</xdr:row>
      <xdr:rowOff>58965</xdr:rowOff>
    </xdr:to>
    <xdr:cxnSp macro="">
      <xdr:nvCxnSpPr>
        <xdr:cNvPr id="185" name="直線コネクタ 184"/>
        <xdr:cNvCxnSpPr/>
      </xdr:nvCxnSpPr>
      <xdr:spPr>
        <a:xfrm>
          <a:off x="4737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134455</xdr:rowOff>
    </xdr:from>
    <xdr:ext cx="762000" cy="259045"/>
    <xdr:sp macro="" textlink="">
      <xdr:nvSpPr>
        <xdr:cNvPr id="186"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48078</xdr:rowOff>
    </xdr:from>
    <xdr:to>
      <xdr:col>24</xdr:col>
      <xdr:colOff>114300</xdr:colOff>
      <xdr:row>53</xdr:row>
      <xdr:rowOff>48078</xdr:rowOff>
    </xdr:to>
    <xdr:cxnSp macro="">
      <xdr:nvCxnSpPr>
        <xdr:cNvPr id="187" name="直線コネクタ 186"/>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151493</xdr:rowOff>
    </xdr:from>
    <xdr:to>
      <xdr:col>24</xdr:col>
      <xdr:colOff>25400</xdr:colOff>
      <xdr:row>60</xdr:row>
      <xdr:rowOff>23585</xdr:rowOff>
    </xdr:to>
    <xdr:cxnSp macro="">
      <xdr:nvCxnSpPr>
        <xdr:cNvPr id="188" name="直線コネクタ 187"/>
        <xdr:cNvCxnSpPr/>
      </xdr:nvCxnSpPr>
      <xdr:spPr>
        <a:xfrm>
          <a:off x="3987800" y="10267043"/>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98170</xdr:rowOff>
    </xdr:from>
    <xdr:ext cx="762000" cy="259045"/>
    <xdr:sp macro="" textlink="">
      <xdr:nvSpPr>
        <xdr:cNvPr id="189" name="扶助費平均値テキスト"/>
        <xdr:cNvSpPr txBox="1"/>
      </xdr:nvSpPr>
      <xdr:spPr>
        <a:xfrm>
          <a:off x="4914900" y="9527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0" name="フローチャート: 判断 189"/>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97065</xdr:rowOff>
    </xdr:from>
    <xdr:to>
      <xdr:col>19</xdr:col>
      <xdr:colOff>187325</xdr:colOff>
      <xdr:row>59</xdr:row>
      <xdr:rowOff>151493</xdr:rowOff>
    </xdr:to>
    <xdr:cxnSp macro="">
      <xdr:nvCxnSpPr>
        <xdr:cNvPr id="191" name="直線コネクタ 190"/>
        <xdr:cNvCxnSpPr/>
      </xdr:nvCxnSpPr>
      <xdr:spPr>
        <a:xfrm>
          <a:off x="3098800" y="102126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27215</xdr:rowOff>
    </xdr:from>
    <xdr:to>
      <xdr:col>20</xdr:col>
      <xdr:colOff>38100</xdr:colOff>
      <xdr:row>56</xdr:row>
      <xdr:rowOff>128815</xdr:rowOff>
    </xdr:to>
    <xdr:sp macro="" textlink="">
      <xdr:nvSpPr>
        <xdr:cNvPr id="192" name="フローチャート: 判断 191"/>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138992</xdr:rowOff>
    </xdr:from>
    <xdr:ext cx="736600" cy="259045"/>
    <xdr:sp macro="" textlink="">
      <xdr:nvSpPr>
        <xdr:cNvPr id="193" name="テキスト ボックス 192"/>
        <xdr:cNvSpPr txBox="1"/>
      </xdr:nvSpPr>
      <xdr:spPr>
        <a:xfrm>
          <a:off x="3606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159657</xdr:rowOff>
    </xdr:from>
    <xdr:to>
      <xdr:col>15</xdr:col>
      <xdr:colOff>98425</xdr:colOff>
      <xdr:row>59</xdr:row>
      <xdr:rowOff>97065</xdr:rowOff>
    </xdr:to>
    <xdr:cxnSp macro="">
      <xdr:nvCxnSpPr>
        <xdr:cNvPr id="194" name="直線コネクタ 193"/>
        <xdr:cNvCxnSpPr/>
      </xdr:nvCxnSpPr>
      <xdr:spPr>
        <a:xfrm>
          <a:off x="2209800" y="10103757"/>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5" name="フローチャート: 判断 194"/>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117220</xdr:rowOff>
    </xdr:from>
    <xdr:ext cx="762000" cy="259045"/>
    <xdr:sp macro="" textlink="">
      <xdr:nvSpPr>
        <xdr:cNvPr id="196" name="テキスト ボックス 195"/>
        <xdr:cNvSpPr txBox="1"/>
      </xdr:nvSpPr>
      <xdr:spPr>
        <a:xfrm>
          <a:off x="2717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159657</xdr:rowOff>
    </xdr:from>
    <xdr:to>
      <xdr:col>11</xdr:col>
      <xdr:colOff>9525</xdr:colOff>
      <xdr:row>59</xdr:row>
      <xdr:rowOff>53522</xdr:rowOff>
    </xdr:to>
    <xdr:cxnSp macro="">
      <xdr:nvCxnSpPr>
        <xdr:cNvPr id="197" name="直線コネクタ 196"/>
        <xdr:cNvCxnSpPr/>
      </xdr:nvCxnSpPr>
      <xdr:spPr>
        <a:xfrm flipV="1">
          <a:off x="1320800" y="101037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163285</xdr:rowOff>
    </xdr:from>
    <xdr:to>
      <xdr:col>11</xdr:col>
      <xdr:colOff>60325</xdr:colOff>
      <xdr:row>55</xdr:row>
      <xdr:rowOff>93435</xdr:rowOff>
    </xdr:to>
    <xdr:sp macro="" textlink="">
      <xdr:nvSpPr>
        <xdr:cNvPr id="198" name="フローチャート: 判断 197"/>
        <xdr:cNvSpPr/>
      </xdr:nvSpPr>
      <xdr:spPr>
        <a:xfrm>
          <a:off x="2159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103612</xdr:rowOff>
    </xdr:from>
    <xdr:ext cx="762000" cy="259045"/>
    <xdr:sp macro="" textlink="">
      <xdr:nvSpPr>
        <xdr:cNvPr id="199" name="テキスト ボックス 198"/>
        <xdr:cNvSpPr txBox="1"/>
      </xdr:nvSpPr>
      <xdr:spPr>
        <a:xfrm>
          <a:off x="1828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200" name="フローチャート: 判断 199"/>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60070</xdr:rowOff>
    </xdr:from>
    <xdr:ext cx="762000" cy="259045"/>
    <xdr:sp macro="" textlink="">
      <xdr:nvSpPr>
        <xdr:cNvPr id="201" name="テキスト ボックス 200"/>
        <xdr:cNvSpPr txBox="1"/>
      </xdr:nvSpPr>
      <xdr:spPr>
        <a:xfrm>
          <a:off x="939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144235</xdr:rowOff>
    </xdr:from>
    <xdr:to>
      <xdr:col>24</xdr:col>
      <xdr:colOff>76200</xdr:colOff>
      <xdr:row>60</xdr:row>
      <xdr:rowOff>74385</xdr:rowOff>
    </xdr:to>
    <xdr:sp macro="" textlink="">
      <xdr:nvSpPr>
        <xdr:cNvPr id="207" name="楕円 206"/>
        <xdr:cNvSpPr/>
      </xdr:nvSpPr>
      <xdr:spPr>
        <a:xfrm>
          <a:off x="4775200" y="1025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116312</xdr:rowOff>
    </xdr:from>
    <xdr:ext cx="762000" cy="259045"/>
    <xdr:sp macro="" textlink="">
      <xdr:nvSpPr>
        <xdr:cNvPr id="208" name="扶助費該当値テキスト"/>
        <xdr:cNvSpPr txBox="1"/>
      </xdr:nvSpPr>
      <xdr:spPr>
        <a:xfrm>
          <a:off x="4914900" y="1023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100693</xdr:rowOff>
    </xdr:from>
    <xdr:to>
      <xdr:col>20</xdr:col>
      <xdr:colOff>38100</xdr:colOff>
      <xdr:row>60</xdr:row>
      <xdr:rowOff>30843</xdr:rowOff>
    </xdr:to>
    <xdr:sp macro="" textlink="">
      <xdr:nvSpPr>
        <xdr:cNvPr id="209" name="楕円 208"/>
        <xdr:cNvSpPr/>
      </xdr:nvSpPr>
      <xdr:spPr>
        <a:xfrm>
          <a:off x="3937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15620</xdr:rowOff>
    </xdr:from>
    <xdr:ext cx="736600" cy="259045"/>
    <xdr:sp macro="" textlink="">
      <xdr:nvSpPr>
        <xdr:cNvPr id="210" name="テキスト ボックス 209"/>
        <xdr:cNvSpPr txBox="1"/>
      </xdr:nvSpPr>
      <xdr:spPr>
        <a:xfrm>
          <a:off x="3606800" y="10302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46265</xdr:rowOff>
    </xdr:from>
    <xdr:to>
      <xdr:col>15</xdr:col>
      <xdr:colOff>149225</xdr:colOff>
      <xdr:row>59</xdr:row>
      <xdr:rowOff>147865</xdr:rowOff>
    </xdr:to>
    <xdr:sp macro="" textlink="">
      <xdr:nvSpPr>
        <xdr:cNvPr id="211" name="楕円 210"/>
        <xdr:cNvSpPr/>
      </xdr:nvSpPr>
      <xdr:spPr>
        <a:xfrm>
          <a:off x="3048000" y="1016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132642</xdr:rowOff>
    </xdr:from>
    <xdr:ext cx="762000" cy="259045"/>
    <xdr:sp macro="" textlink="">
      <xdr:nvSpPr>
        <xdr:cNvPr id="212" name="テキスト ボックス 211"/>
        <xdr:cNvSpPr txBox="1"/>
      </xdr:nvSpPr>
      <xdr:spPr>
        <a:xfrm>
          <a:off x="2717800" y="1024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108857</xdr:rowOff>
    </xdr:from>
    <xdr:to>
      <xdr:col>11</xdr:col>
      <xdr:colOff>60325</xdr:colOff>
      <xdr:row>59</xdr:row>
      <xdr:rowOff>39007</xdr:rowOff>
    </xdr:to>
    <xdr:sp macro="" textlink="">
      <xdr:nvSpPr>
        <xdr:cNvPr id="213" name="楕円 212"/>
        <xdr:cNvSpPr/>
      </xdr:nvSpPr>
      <xdr:spPr>
        <a:xfrm>
          <a:off x="2159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23784</xdr:rowOff>
    </xdr:from>
    <xdr:ext cx="762000" cy="259045"/>
    <xdr:sp macro="" textlink="">
      <xdr:nvSpPr>
        <xdr:cNvPr id="214" name="テキスト ボックス 213"/>
        <xdr:cNvSpPr txBox="1"/>
      </xdr:nvSpPr>
      <xdr:spPr>
        <a:xfrm>
          <a:off x="1828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2722</xdr:rowOff>
    </xdr:from>
    <xdr:to>
      <xdr:col>6</xdr:col>
      <xdr:colOff>171450</xdr:colOff>
      <xdr:row>59</xdr:row>
      <xdr:rowOff>104322</xdr:rowOff>
    </xdr:to>
    <xdr:sp macro="" textlink="">
      <xdr:nvSpPr>
        <xdr:cNvPr id="215" name="楕円 214"/>
        <xdr:cNvSpPr/>
      </xdr:nvSpPr>
      <xdr:spPr>
        <a:xfrm>
          <a:off x="1270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89099</xdr:rowOff>
    </xdr:from>
    <xdr:ext cx="762000" cy="259045"/>
    <xdr:sp macro="" textlink="">
      <xdr:nvSpPr>
        <xdr:cNvPr id="216" name="テキスト ボックス 215"/>
        <xdr:cNvSpPr txBox="1"/>
      </xdr:nvSpPr>
      <xdr:spPr>
        <a:xfrm>
          <a:off x="939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mn-lt"/>
              <a:ea typeface="+mn-ea"/>
              <a:cs typeface="+mn-cs"/>
            </a:rPr>
            <a:t>類似団体平均に比べて低い水準になってい</a:t>
          </a:r>
          <a:r>
            <a:rPr kumimoji="0" lang="ja-JP" altLang="en-US" sz="1100" b="0" i="0" u="none" strike="noStrike" kern="0" cap="none" spc="0" normalizeH="0" baseline="0" noProof="0">
              <a:ln>
                <a:noFill/>
              </a:ln>
              <a:solidFill>
                <a:prstClr val="black"/>
              </a:solidFill>
              <a:effectLst/>
              <a:uLnTx/>
              <a:uFillTx/>
              <a:latin typeface="+mn-lt"/>
              <a:ea typeface="+mn-ea"/>
              <a:cs typeface="+mn-cs"/>
            </a:rPr>
            <a:t>る。平成</a:t>
          </a:r>
          <a:r>
            <a:rPr kumimoji="0" lang="en-US" altLang="ja-JP" sz="1100" b="0" i="0" u="none" strike="noStrike" kern="0" cap="none" spc="0" normalizeH="0" baseline="0" noProof="0">
              <a:ln>
                <a:noFill/>
              </a:ln>
              <a:solidFill>
                <a:prstClr val="black"/>
              </a:solidFill>
              <a:effectLst/>
              <a:uLnTx/>
              <a:uFillTx/>
              <a:latin typeface="+mn-lt"/>
              <a:ea typeface="+mn-ea"/>
              <a:cs typeface="+mn-cs"/>
            </a:rPr>
            <a:t>29</a:t>
          </a:r>
          <a:r>
            <a:rPr kumimoji="0" lang="ja-JP" altLang="en-US" sz="1100" b="0" i="0" u="none" strike="noStrike" kern="0" cap="none" spc="0" normalizeH="0" baseline="0" noProof="0">
              <a:ln>
                <a:noFill/>
              </a:ln>
              <a:solidFill>
                <a:prstClr val="black"/>
              </a:solidFill>
              <a:effectLst/>
              <a:uLnTx/>
              <a:uFillTx/>
              <a:latin typeface="+mn-lt"/>
              <a:ea typeface="+mn-ea"/>
              <a:cs typeface="+mn-cs"/>
            </a:rPr>
            <a:t>年度は前年度と比較すると微減となっているが、</a:t>
          </a:r>
          <a:r>
            <a:rPr kumimoji="0" lang="ja-JP" altLang="ja-JP" sz="1100" b="0" i="0" u="none" strike="noStrike" kern="0" cap="none" spc="0" normalizeH="0" baseline="0" noProof="0">
              <a:ln>
                <a:noFill/>
              </a:ln>
              <a:solidFill>
                <a:prstClr val="black"/>
              </a:solidFill>
              <a:effectLst/>
              <a:uLnTx/>
              <a:uFillTx/>
              <a:latin typeface="+mn-lt"/>
              <a:ea typeface="+mn-ea"/>
              <a:cs typeface="+mn-cs"/>
            </a:rPr>
            <a:t>毎年上昇傾向にある。これは、介護保険特別会計や後期高齢者医療特別会計への繰出金が増加していることが主な要因である。繰出金の増加を抑制するために、介護予防事業の推進などを図っている。</a:t>
          </a:r>
          <a:endParaRPr kumimoji="0" lang="ja-JP" altLang="ja-JP" sz="1400" b="0" i="0" u="none" strike="noStrike" kern="0" cap="none" spc="0" normalizeH="0" baseline="0" noProof="0">
            <a:ln>
              <a:noFill/>
            </a:ln>
            <a:solidFill>
              <a:prstClr val="black"/>
            </a:solidFill>
            <a:effectLst/>
            <a:uLnTx/>
            <a:uFillTx/>
            <a:latin typeface="+mn-lt"/>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115570</xdr:rowOff>
    </xdr:to>
    <xdr:cxnSp macro="">
      <xdr:nvCxnSpPr>
        <xdr:cNvPr id="244" name="直線コネクタ 243"/>
        <xdr:cNvCxnSpPr/>
      </xdr:nvCxnSpPr>
      <xdr:spPr>
        <a:xfrm flipV="1">
          <a:off x="16510000" y="93167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5" name="その他最小値テキスト"/>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6" name="直線コネクタ 245"/>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7" name="その他最大値テキスト"/>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8" name="直線コネクタ 247"/>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127000</xdr:rowOff>
    </xdr:from>
    <xdr:to>
      <xdr:col>82</xdr:col>
      <xdr:colOff>107950</xdr:colOff>
      <xdr:row>56</xdr:row>
      <xdr:rowOff>134620</xdr:rowOff>
    </xdr:to>
    <xdr:cxnSp macro="">
      <xdr:nvCxnSpPr>
        <xdr:cNvPr id="249" name="直線コネクタ 248"/>
        <xdr:cNvCxnSpPr/>
      </xdr:nvCxnSpPr>
      <xdr:spPr>
        <a:xfrm flipV="1">
          <a:off x="15671800" y="97282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93997</xdr:rowOff>
    </xdr:from>
    <xdr:ext cx="762000" cy="259045"/>
    <xdr:sp macro="" textlink="">
      <xdr:nvSpPr>
        <xdr:cNvPr id="250"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51" name="フローチャート: 判断 250"/>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66040</xdr:rowOff>
    </xdr:from>
    <xdr:to>
      <xdr:col>78</xdr:col>
      <xdr:colOff>69850</xdr:colOff>
      <xdr:row>56</xdr:row>
      <xdr:rowOff>134620</xdr:rowOff>
    </xdr:to>
    <xdr:cxnSp macro="">
      <xdr:nvCxnSpPr>
        <xdr:cNvPr id="252" name="直線コネクタ 251"/>
        <xdr:cNvCxnSpPr/>
      </xdr:nvCxnSpPr>
      <xdr:spPr>
        <a:xfrm>
          <a:off x="14782800" y="96672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53" name="フローチャート: 判断 252"/>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54" name="テキスト ボックス 253"/>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58420</xdr:rowOff>
    </xdr:from>
    <xdr:to>
      <xdr:col>73</xdr:col>
      <xdr:colOff>180975</xdr:colOff>
      <xdr:row>56</xdr:row>
      <xdr:rowOff>66040</xdr:rowOff>
    </xdr:to>
    <xdr:cxnSp macro="">
      <xdr:nvCxnSpPr>
        <xdr:cNvPr id="255" name="直線コネクタ 254"/>
        <xdr:cNvCxnSpPr/>
      </xdr:nvCxnSpPr>
      <xdr:spPr>
        <a:xfrm>
          <a:off x="13893800" y="96596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6" name="フローチャート: 判断 255"/>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52087</xdr:rowOff>
    </xdr:from>
    <xdr:ext cx="762000" cy="259045"/>
    <xdr:sp macro="" textlink="">
      <xdr:nvSpPr>
        <xdr:cNvPr id="257" name="テキスト ボックス 256"/>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5080</xdr:rowOff>
    </xdr:from>
    <xdr:to>
      <xdr:col>69</xdr:col>
      <xdr:colOff>92075</xdr:colOff>
      <xdr:row>56</xdr:row>
      <xdr:rowOff>58420</xdr:rowOff>
    </xdr:to>
    <xdr:cxnSp macro="">
      <xdr:nvCxnSpPr>
        <xdr:cNvPr id="258" name="直線コネクタ 257"/>
        <xdr:cNvCxnSpPr/>
      </xdr:nvCxnSpPr>
      <xdr:spPr>
        <a:xfrm>
          <a:off x="13004800" y="96062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129540</xdr:rowOff>
    </xdr:from>
    <xdr:to>
      <xdr:col>69</xdr:col>
      <xdr:colOff>142875</xdr:colOff>
      <xdr:row>57</xdr:row>
      <xdr:rowOff>59690</xdr:rowOff>
    </xdr:to>
    <xdr:sp macro="" textlink="">
      <xdr:nvSpPr>
        <xdr:cNvPr id="259" name="フローチャート: 判断 258"/>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44467</xdr:rowOff>
    </xdr:from>
    <xdr:ext cx="762000" cy="259045"/>
    <xdr:sp macro="" textlink="">
      <xdr:nvSpPr>
        <xdr:cNvPr id="260" name="テキスト ボックス 259"/>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2" name="テキスト ボックス 261"/>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68" name="楕円 267"/>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92727</xdr:rowOff>
    </xdr:from>
    <xdr:ext cx="762000" cy="259045"/>
    <xdr:sp macro="" textlink="">
      <xdr:nvSpPr>
        <xdr:cNvPr id="269" name="その他該当値テキスト"/>
        <xdr:cNvSpPr txBox="1"/>
      </xdr:nvSpPr>
      <xdr:spPr>
        <a:xfrm>
          <a:off x="16598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83820</xdr:rowOff>
    </xdr:from>
    <xdr:to>
      <xdr:col>78</xdr:col>
      <xdr:colOff>120650</xdr:colOff>
      <xdr:row>57</xdr:row>
      <xdr:rowOff>13970</xdr:rowOff>
    </xdr:to>
    <xdr:sp macro="" textlink="">
      <xdr:nvSpPr>
        <xdr:cNvPr id="270" name="楕円 269"/>
        <xdr:cNvSpPr/>
      </xdr:nvSpPr>
      <xdr:spPr>
        <a:xfrm>
          <a:off x="15621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24147</xdr:rowOff>
    </xdr:from>
    <xdr:ext cx="736600" cy="259045"/>
    <xdr:sp macro="" textlink="">
      <xdr:nvSpPr>
        <xdr:cNvPr id="271" name="テキスト ボックス 270"/>
        <xdr:cNvSpPr txBox="1"/>
      </xdr:nvSpPr>
      <xdr:spPr>
        <a:xfrm>
          <a:off x="15290800" y="945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15240</xdr:rowOff>
    </xdr:from>
    <xdr:to>
      <xdr:col>74</xdr:col>
      <xdr:colOff>31750</xdr:colOff>
      <xdr:row>56</xdr:row>
      <xdr:rowOff>116840</xdr:rowOff>
    </xdr:to>
    <xdr:sp macro="" textlink="">
      <xdr:nvSpPr>
        <xdr:cNvPr id="272" name="楕円 271"/>
        <xdr:cNvSpPr/>
      </xdr:nvSpPr>
      <xdr:spPr>
        <a:xfrm>
          <a:off x="14732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127017</xdr:rowOff>
    </xdr:from>
    <xdr:ext cx="762000" cy="259045"/>
    <xdr:sp macro="" textlink="">
      <xdr:nvSpPr>
        <xdr:cNvPr id="273" name="テキスト ボックス 272"/>
        <xdr:cNvSpPr txBox="1"/>
      </xdr:nvSpPr>
      <xdr:spPr>
        <a:xfrm>
          <a:off x="14401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xdr:rowOff>
    </xdr:from>
    <xdr:to>
      <xdr:col>69</xdr:col>
      <xdr:colOff>142875</xdr:colOff>
      <xdr:row>56</xdr:row>
      <xdr:rowOff>109220</xdr:rowOff>
    </xdr:to>
    <xdr:sp macro="" textlink="">
      <xdr:nvSpPr>
        <xdr:cNvPr id="274" name="楕円 273"/>
        <xdr:cNvSpPr/>
      </xdr:nvSpPr>
      <xdr:spPr>
        <a:xfrm>
          <a:off x="13843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75" name="テキスト ボックス 274"/>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125730</xdr:rowOff>
    </xdr:from>
    <xdr:to>
      <xdr:col>65</xdr:col>
      <xdr:colOff>53975</xdr:colOff>
      <xdr:row>56</xdr:row>
      <xdr:rowOff>55880</xdr:rowOff>
    </xdr:to>
    <xdr:sp macro="" textlink="">
      <xdr:nvSpPr>
        <xdr:cNvPr id="276" name="楕円 275"/>
        <xdr:cNvSpPr/>
      </xdr:nvSpPr>
      <xdr:spPr>
        <a:xfrm>
          <a:off x="12954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66057</xdr:rowOff>
    </xdr:from>
    <xdr:ext cx="762000" cy="259045"/>
    <xdr:sp macro="" textlink="">
      <xdr:nvSpPr>
        <xdr:cNvPr id="277" name="テキスト ボックス 276"/>
        <xdr:cNvSpPr txBox="1"/>
      </xdr:nvSpPr>
      <xdr:spPr>
        <a:xfrm>
          <a:off x="12623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base"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平成</a:t>
          </a:r>
          <a:r>
            <a:rPr kumimoji="0" lang="en-US" altLang="ja-JP" sz="1100" b="0" i="0" u="none" strike="noStrike" kern="0" cap="none" spc="0" normalizeH="0" baseline="0" noProof="0">
              <a:ln>
                <a:noFill/>
              </a:ln>
              <a:solidFill>
                <a:prstClr val="black"/>
              </a:solidFill>
              <a:effectLst/>
              <a:uLnTx/>
              <a:uFillTx/>
              <a:latin typeface="+mn-lt"/>
              <a:ea typeface="+mn-ea"/>
              <a:cs typeface="+mn-cs"/>
            </a:rPr>
            <a:t>23</a:t>
          </a:r>
          <a:r>
            <a:rPr kumimoji="0" lang="ja-JP" altLang="ja-JP" sz="1100" b="0" i="0" u="none" strike="noStrike" kern="0" cap="none" spc="0" normalizeH="0" baseline="0" noProof="0">
              <a:ln>
                <a:noFill/>
              </a:ln>
              <a:solidFill>
                <a:prstClr val="black"/>
              </a:solidFill>
              <a:effectLst/>
              <a:uLnTx/>
              <a:uFillTx/>
              <a:latin typeface="+mn-lt"/>
              <a:ea typeface="+mn-ea"/>
              <a:cs typeface="+mn-cs"/>
            </a:rPr>
            <a:t>年度から平成</a:t>
          </a:r>
          <a:r>
            <a:rPr kumimoji="0" lang="en-US" altLang="ja-JP" sz="1100" b="0" i="0" u="none" strike="noStrike" kern="0" cap="none" spc="0" normalizeH="0" baseline="0" noProof="0">
              <a:ln>
                <a:noFill/>
              </a:ln>
              <a:solidFill>
                <a:prstClr val="black"/>
              </a:solidFill>
              <a:effectLst/>
              <a:uLnTx/>
              <a:uFillTx/>
              <a:latin typeface="+mn-lt"/>
              <a:ea typeface="+mn-ea"/>
              <a:cs typeface="+mn-cs"/>
            </a:rPr>
            <a:t>26</a:t>
          </a:r>
          <a:r>
            <a:rPr kumimoji="0" lang="ja-JP" altLang="ja-JP" sz="1100" b="0" i="0" u="none" strike="noStrike" kern="0" cap="none" spc="0" normalizeH="0" baseline="0" noProof="0">
              <a:ln>
                <a:noFill/>
              </a:ln>
              <a:solidFill>
                <a:prstClr val="black"/>
              </a:solidFill>
              <a:effectLst/>
              <a:uLnTx/>
              <a:uFillTx/>
              <a:latin typeface="+mn-lt"/>
              <a:ea typeface="+mn-ea"/>
              <a:cs typeface="+mn-cs"/>
            </a:rPr>
            <a:t>年度においては類似団体平均に比べて高い水準になっているのは、常備消防事務を委託していることが主な要因である。</a:t>
          </a:r>
          <a:endParaRPr kumimoji="0" lang="ja-JP" altLang="ja-JP" sz="1400" b="0" i="0" u="none" strike="noStrike" kern="0" cap="none" spc="0" normalizeH="0" baseline="0" noProof="0">
            <a:ln>
              <a:noFill/>
            </a:ln>
            <a:solidFill>
              <a:prstClr val="black"/>
            </a:solidFill>
            <a:effectLst/>
            <a:uLnTx/>
            <a:uFillTx/>
            <a:latin typeface="+mn-lt"/>
            <a:cs typeface="+mn-cs"/>
          </a:endParaRPr>
        </a:p>
        <a:p>
          <a:pPr marL="0" marR="0" lvl="0" indent="0" defTabSz="914400" eaLnBrk="1" fontAlgn="base"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平成</a:t>
          </a:r>
          <a:r>
            <a:rPr kumimoji="1" lang="en-US" altLang="ja-JP" sz="1100" b="0" i="0" u="none" strike="noStrike" kern="0" cap="none" spc="0" normalizeH="0" baseline="0" noProof="0">
              <a:ln>
                <a:noFill/>
              </a:ln>
              <a:solidFill>
                <a:prstClr val="black"/>
              </a:solidFill>
              <a:effectLst/>
              <a:uLnTx/>
              <a:uFillTx/>
              <a:latin typeface="+mn-lt"/>
              <a:ea typeface="+mn-ea"/>
              <a:cs typeface="+mn-cs"/>
            </a:rPr>
            <a:t>27</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年度は、私立保育園の運営費助成について補助費から扶助費に修正した等の要因もあり減少している。</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base"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平成</a:t>
          </a:r>
          <a:r>
            <a:rPr kumimoji="1" lang="en-US" altLang="ja-JP" sz="1100" b="0" i="0" u="none" strike="noStrike" kern="0" cap="none" spc="0" normalizeH="0" baseline="0" noProof="0">
              <a:ln>
                <a:noFill/>
              </a:ln>
              <a:solidFill>
                <a:prstClr val="black"/>
              </a:solidFill>
              <a:effectLst/>
              <a:uLnTx/>
              <a:uFillTx/>
              <a:latin typeface="+mn-lt"/>
              <a:ea typeface="+mn-ea"/>
              <a:cs typeface="+mn-cs"/>
            </a:rPr>
            <a:t>29</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年度は、</a:t>
          </a:r>
          <a:r>
            <a:rPr kumimoji="1" lang="ja-JP" altLang="en-US" sz="1100" b="0" i="0" u="none" strike="noStrike" kern="0" cap="none" spc="0" normalizeH="0" baseline="0" noProof="0">
              <a:ln>
                <a:noFill/>
              </a:ln>
              <a:solidFill>
                <a:prstClr val="black"/>
              </a:solidFill>
              <a:effectLst/>
              <a:uLnTx/>
              <a:uFillTx/>
              <a:latin typeface="+mn-lt"/>
              <a:ea typeface="+mn-ea"/>
              <a:cs typeface="+mn-cs"/>
            </a:rPr>
            <a:t>国・都支出金過年度返還金</a:t>
          </a:r>
          <a:r>
            <a:rPr kumimoji="1" lang="ja-JP" altLang="ja-JP" sz="1100" b="0" i="0" u="none" strike="noStrike" kern="0" cap="none" spc="0" normalizeH="0" baseline="0" noProof="0">
              <a:ln>
                <a:noFill/>
              </a:ln>
              <a:solidFill>
                <a:prstClr val="black"/>
              </a:solidFill>
              <a:effectLst/>
              <a:uLnTx/>
              <a:uFillTx/>
              <a:latin typeface="+mn-lt"/>
              <a:ea typeface="+mn-ea"/>
              <a:cs typeface="+mn-cs"/>
            </a:rPr>
            <a:t>の</a:t>
          </a:r>
          <a:r>
            <a:rPr kumimoji="1" lang="ja-JP" altLang="en-US" sz="1100" b="0" i="0" u="none" strike="noStrike" kern="0" cap="none" spc="0" normalizeH="0" baseline="0" noProof="0">
              <a:ln>
                <a:noFill/>
              </a:ln>
              <a:solidFill>
                <a:prstClr val="black"/>
              </a:solidFill>
              <a:effectLst/>
              <a:uLnTx/>
              <a:uFillTx/>
              <a:latin typeface="+mn-lt"/>
              <a:ea typeface="+mn-ea"/>
              <a:cs typeface="+mn-cs"/>
            </a:rPr>
            <a:t>増額などの</a:t>
          </a:r>
          <a:r>
            <a:rPr kumimoji="1" lang="ja-JP" altLang="ja-JP" sz="1100" b="0" i="0" u="none" strike="noStrike" kern="0" cap="none" spc="0" normalizeH="0" baseline="0" noProof="0">
              <a:ln>
                <a:noFill/>
              </a:ln>
              <a:solidFill>
                <a:prstClr val="black"/>
              </a:solidFill>
              <a:effectLst/>
              <a:uLnTx/>
              <a:uFillTx/>
              <a:latin typeface="+mn-lt"/>
              <a:ea typeface="+mn-ea"/>
              <a:cs typeface="+mn-cs"/>
            </a:rPr>
            <a:t>要因</a:t>
          </a:r>
          <a:r>
            <a:rPr kumimoji="1" lang="ja-JP" altLang="en-US" sz="1100" b="0" i="0" u="none" strike="noStrike" kern="0" cap="none" spc="0" normalizeH="0" baseline="0" noProof="0">
              <a:ln>
                <a:noFill/>
              </a:ln>
              <a:solidFill>
                <a:prstClr val="black"/>
              </a:solidFill>
              <a:effectLst/>
              <a:uLnTx/>
              <a:uFillTx/>
              <a:latin typeface="+mn-lt"/>
              <a:ea typeface="+mn-ea"/>
              <a:cs typeface="+mn-cs"/>
            </a:rPr>
            <a:t>により増加</a:t>
          </a:r>
          <a:r>
            <a:rPr kumimoji="1" lang="ja-JP" altLang="ja-JP" sz="1100" b="0" i="0" u="none" strike="noStrike" kern="0" cap="none" spc="0" normalizeH="0" baseline="0" noProof="0">
              <a:ln>
                <a:noFill/>
              </a:ln>
              <a:solidFill>
                <a:prstClr val="black"/>
              </a:solidFill>
              <a:effectLst/>
              <a:uLnTx/>
              <a:uFillTx/>
              <a:latin typeface="+mn-lt"/>
              <a:ea typeface="+mn-ea"/>
              <a:cs typeface="+mn-cs"/>
            </a:rPr>
            <a:t>している。</a:t>
          </a:r>
          <a:endParaRPr kumimoji="0" lang="ja-JP" altLang="ja-JP" sz="1400" b="0" i="0" u="none" strike="noStrike" kern="0" cap="none" spc="0" normalizeH="0" baseline="0" noProof="0">
            <a:ln>
              <a:noFill/>
            </a:ln>
            <a:solidFill>
              <a:prstClr val="black"/>
            </a:solidFill>
            <a:effectLst/>
            <a:uLnTx/>
            <a:uFillTx/>
            <a:latin typeface="+mn-lt"/>
            <a:cs typeface="+mn-cs"/>
          </a:endParaRPr>
        </a:p>
        <a:p>
          <a:pPr marL="0" marR="0" lvl="0" indent="0" defTabSz="914400" eaLnBrk="1" fontAlgn="base"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今後とも</a:t>
          </a:r>
          <a:r>
            <a:rPr kumimoji="0" lang="ja-JP" altLang="ja-JP" sz="1100" b="0" i="0" u="none" strike="noStrike" kern="0" cap="none" spc="0" normalizeH="0" baseline="0" noProof="0">
              <a:ln>
                <a:noFill/>
              </a:ln>
              <a:solidFill>
                <a:prstClr val="black"/>
              </a:solidFill>
              <a:effectLst/>
              <a:uLnTx/>
              <a:uFillTx/>
              <a:latin typeface="+mn-lt"/>
              <a:ea typeface="+mn-ea"/>
              <a:cs typeface="+mn-cs"/>
            </a:rPr>
            <a:t>補助金適正化検討委員会等において補助金等の見直しを審議し、適正化を図り、財政の健全化を</a:t>
          </a:r>
          <a:r>
            <a:rPr kumimoji="0" lang="ja-JP" altLang="en-US" sz="1100" b="0" i="0" u="none" strike="noStrike" kern="0" cap="none" spc="0" normalizeH="0" baseline="0" noProof="0">
              <a:ln>
                <a:noFill/>
              </a:ln>
              <a:solidFill>
                <a:prstClr val="black"/>
              </a:solidFill>
              <a:effectLst/>
              <a:uLnTx/>
              <a:uFillTx/>
              <a:latin typeface="+mn-lt"/>
              <a:ea typeface="+mn-ea"/>
              <a:cs typeface="+mn-cs"/>
            </a:rPr>
            <a:t>図る</a:t>
          </a:r>
          <a:r>
            <a:rPr kumimoji="0" lang="ja-JP" altLang="ja-JP" sz="1100" b="0" i="0" u="none" strike="noStrike" kern="0" cap="none" spc="0" normalizeH="0" baseline="0" noProof="0">
              <a:ln>
                <a:noFill/>
              </a:ln>
              <a:solidFill>
                <a:prstClr val="black"/>
              </a:solidFill>
              <a:effectLst/>
              <a:uLnTx/>
              <a:uFillTx/>
              <a:latin typeface="+mn-lt"/>
              <a:ea typeface="+mn-ea"/>
              <a:cs typeface="+mn-cs"/>
            </a:rPr>
            <a:t>。</a:t>
          </a:r>
          <a:endParaRPr kumimoji="0" lang="ja-JP" altLang="ja-JP" sz="1400" b="0" i="0" u="none" strike="noStrike" kern="0" cap="none" spc="0" normalizeH="0" baseline="0" noProof="0">
            <a:ln>
              <a:noFill/>
            </a:ln>
            <a:solidFill>
              <a:prstClr val="black"/>
            </a:solidFill>
            <a:effectLst/>
            <a:uLnTx/>
            <a:uFillTx/>
            <a:latin typeface="+mn-lt"/>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101854</xdr:rowOff>
    </xdr:to>
    <xdr:cxnSp macro="">
      <xdr:nvCxnSpPr>
        <xdr:cNvPr id="302" name="直線コネクタ 301"/>
        <xdr:cNvCxnSpPr/>
      </xdr:nvCxnSpPr>
      <xdr:spPr>
        <a:xfrm flipV="1">
          <a:off x="16510000" y="585114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3"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4" name="直線コネクタ 303"/>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152146</xdr:rowOff>
    </xdr:from>
    <xdr:to>
      <xdr:col>82</xdr:col>
      <xdr:colOff>107950</xdr:colOff>
      <xdr:row>35</xdr:row>
      <xdr:rowOff>161290</xdr:rowOff>
    </xdr:to>
    <xdr:cxnSp macro="">
      <xdr:nvCxnSpPr>
        <xdr:cNvPr id="307" name="直線コネクタ 306"/>
        <xdr:cNvCxnSpPr/>
      </xdr:nvCxnSpPr>
      <xdr:spPr>
        <a:xfrm>
          <a:off x="15671800" y="615289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16273</xdr:rowOff>
    </xdr:from>
    <xdr:ext cx="762000" cy="259045"/>
    <xdr:sp macro="" textlink="">
      <xdr:nvSpPr>
        <xdr:cNvPr id="308" name="補助費等平均値テキスト"/>
        <xdr:cNvSpPr txBox="1"/>
      </xdr:nvSpPr>
      <xdr:spPr>
        <a:xfrm>
          <a:off x="16598900" y="6188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44196</xdr:rowOff>
    </xdr:from>
    <xdr:to>
      <xdr:col>82</xdr:col>
      <xdr:colOff>158750</xdr:colOff>
      <xdr:row>36</xdr:row>
      <xdr:rowOff>145796</xdr:rowOff>
    </xdr:to>
    <xdr:sp macro="" textlink="">
      <xdr:nvSpPr>
        <xdr:cNvPr id="309" name="フローチャート: 判断 308"/>
        <xdr:cNvSpPr/>
      </xdr:nvSpPr>
      <xdr:spPr>
        <a:xfrm>
          <a:off x="164592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143002</xdr:rowOff>
    </xdr:from>
    <xdr:to>
      <xdr:col>78</xdr:col>
      <xdr:colOff>69850</xdr:colOff>
      <xdr:row>35</xdr:row>
      <xdr:rowOff>152146</xdr:rowOff>
    </xdr:to>
    <xdr:cxnSp macro="">
      <xdr:nvCxnSpPr>
        <xdr:cNvPr id="310" name="直線コネクタ 309"/>
        <xdr:cNvCxnSpPr/>
      </xdr:nvCxnSpPr>
      <xdr:spPr>
        <a:xfrm>
          <a:off x="14782800" y="61437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11" name="フローチャート: 判断 310"/>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126001</xdr:rowOff>
    </xdr:from>
    <xdr:ext cx="736600" cy="259045"/>
    <xdr:sp macro="" textlink="">
      <xdr:nvSpPr>
        <xdr:cNvPr id="312" name="テキスト ボックス 311"/>
        <xdr:cNvSpPr txBox="1"/>
      </xdr:nvSpPr>
      <xdr:spPr>
        <a:xfrm>
          <a:off x="15290800" y="629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143002</xdr:rowOff>
    </xdr:from>
    <xdr:to>
      <xdr:col>73</xdr:col>
      <xdr:colOff>180975</xdr:colOff>
      <xdr:row>36</xdr:row>
      <xdr:rowOff>76708</xdr:rowOff>
    </xdr:to>
    <xdr:cxnSp macro="">
      <xdr:nvCxnSpPr>
        <xdr:cNvPr id="313" name="直線コネクタ 312"/>
        <xdr:cNvCxnSpPr/>
      </xdr:nvCxnSpPr>
      <xdr:spPr>
        <a:xfrm flipV="1">
          <a:off x="13893800" y="614375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4" name="フローチャート: 判断 313"/>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103141</xdr:rowOff>
    </xdr:from>
    <xdr:ext cx="762000" cy="259045"/>
    <xdr:sp macro="" textlink="">
      <xdr:nvSpPr>
        <xdr:cNvPr id="315" name="テキスト ボックス 314"/>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76708</xdr:rowOff>
    </xdr:from>
    <xdr:to>
      <xdr:col>69</xdr:col>
      <xdr:colOff>92075</xdr:colOff>
      <xdr:row>36</xdr:row>
      <xdr:rowOff>76708</xdr:rowOff>
    </xdr:to>
    <xdr:cxnSp macro="">
      <xdr:nvCxnSpPr>
        <xdr:cNvPr id="316" name="直線コネクタ 315"/>
        <xdr:cNvCxnSpPr/>
      </xdr:nvCxnSpPr>
      <xdr:spPr>
        <a:xfrm>
          <a:off x="13004800" y="62489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147066</xdr:rowOff>
    </xdr:from>
    <xdr:to>
      <xdr:col>69</xdr:col>
      <xdr:colOff>142875</xdr:colOff>
      <xdr:row>36</xdr:row>
      <xdr:rowOff>77216</xdr:rowOff>
    </xdr:to>
    <xdr:sp macro="" textlink="">
      <xdr:nvSpPr>
        <xdr:cNvPr id="317" name="フローチャート: 判断 316"/>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87393</xdr:rowOff>
    </xdr:from>
    <xdr:ext cx="762000" cy="259045"/>
    <xdr:sp macro="" textlink="">
      <xdr:nvSpPr>
        <xdr:cNvPr id="318" name="テキスト ボックス 317"/>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19" name="フローチャート: 判断 318"/>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20" name="テキスト ボックス 319"/>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26" name="楕円 325"/>
        <xdr:cNvSpPr/>
      </xdr:nvSpPr>
      <xdr:spPr>
        <a:xfrm>
          <a:off x="16459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127017</xdr:rowOff>
    </xdr:from>
    <xdr:ext cx="762000" cy="259045"/>
    <xdr:sp macro="" textlink="">
      <xdr:nvSpPr>
        <xdr:cNvPr id="327" name="補助費等該当値テキスト"/>
        <xdr:cNvSpPr txBox="1"/>
      </xdr:nvSpPr>
      <xdr:spPr>
        <a:xfrm>
          <a:off x="16598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101346</xdr:rowOff>
    </xdr:from>
    <xdr:to>
      <xdr:col>78</xdr:col>
      <xdr:colOff>120650</xdr:colOff>
      <xdr:row>36</xdr:row>
      <xdr:rowOff>31496</xdr:rowOff>
    </xdr:to>
    <xdr:sp macro="" textlink="">
      <xdr:nvSpPr>
        <xdr:cNvPr id="328" name="楕円 327"/>
        <xdr:cNvSpPr/>
      </xdr:nvSpPr>
      <xdr:spPr>
        <a:xfrm>
          <a:off x="15621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41673</xdr:rowOff>
    </xdr:from>
    <xdr:ext cx="736600" cy="259045"/>
    <xdr:sp macro="" textlink="">
      <xdr:nvSpPr>
        <xdr:cNvPr id="329" name="テキスト ボックス 328"/>
        <xdr:cNvSpPr txBox="1"/>
      </xdr:nvSpPr>
      <xdr:spPr>
        <a:xfrm>
          <a:off x="15290800" y="5870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92202</xdr:rowOff>
    </xdr:from>
    <xdr:to>
      <xdr:col>74</xdr:col>
      <xdr:colOff>31750</xdr:colOff>
      <xdr:row>36</xdr:row>
      <xdr:rowOff>22352</xdr:rowOff>
    </xdr:to>
    <xdr:sp macro="" textlink="">
      <xdr:nvSpPr>
        <xdr:cNvPr id="330" name="楕円 329"/>
        <xdr:cNvSpPr/>
      </xdr:nvSpPr>
      <xdr:spPr>
        <a:xfrm>
          <a:off x="14732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32529</xdr:rowOff>
    </xdr:from>
    <xdr:ext cx="762000" cy="259045"/>
    <xdr:sp macro="" textlink="">
      <xdr:nvSpPr>
        <xdr:cNvPr id="331" name="テキスト ボックス 330"/>
        <xdr:cNvSpPr txBox="1"/>
      </xdr:nvSpPr>
      <xdr:spPr>
        <a:xfrm>
          <a:off x="14401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25908</xdr:rowOff>
    </xdr:from>
    <xdr:to>
      <xdr:col>69</xdr:col>
      <xdr:colOff>142875</xdr:colOff>
      <xdr:row>36</xdr:row>
      <xdr:rowOff>127508</xdr:rowOff>
    </xdr:to>
    <xdr:sp macro="" textlink="">
      <xdr:nvSpPr>
        <xdr:cNvPr id="332" name="楕円 331"/>
        <xdr:cNvSpPr/>
      </xdr:nvSpPr>
      <xdr:spPr>
        <a:xfrm>
          <a:off x="13843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112285</xdr:rowOff>
    </xdr:from>
    <xdr:ext cx="762000" cy="259045"/>
    <xdr:sp macro="" textlink="">
      <xdr:nvSpPr>
        <xdr:cNvPr id="333" name="テキスト ボックス 332"/>
        <xdr:cNvSpPr txBox="1"/>
      </xdr:nvSpPr>
      <xdr:spPr>
        <a:xfrm>
          <a:off x="13512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25908</xdr:rowOff>
    </xdr:from>
    <xdr:to>
      <xdr:col>65</xdr:col>
      <xdr:colOff>53975</xdr:colOff>
      <xdr:row>36</xdr:row>
      <xdr:rowOff>127508</xdr:rowOff>
    </xdr:to>
    <xdr:sp macro="" textlink="">
      <xdr:nvSpPr>
        <xdr:cNvPr id="334" name="楕円 333"/>
        <xdr:cNvSpPr/>
      </xdr:nvSpPr>
      <xdr:spPr>
        <a:xfrm>
          <a:off x="12954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112285</xdr:rowOff>
    </xdr:from>
    <xdr:ext cx="762000" cy="259045"/>
    <xdr:sp macro="" textlink="">
      <xdr:nvSpPr>
        <xdr:cNvPr id="335" name="テキスト ボックス 334"/>
        <xdr:cNvSpPr txBox="1"/>
      </xdr:nvSpPr>
      <xdr:spPr>
        <a:xfrm>
          <a:off x="12623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mn-lt"/>
              <a:ea typeface="+mn-ea"/>
              <a:cs typeface="+mn-cs"/>
            </a:rPr>
            <a:t>過去からの起債抑制により類似団体平均を下回っている。今後は市庁舎の建替及び市内公共施設の耐震化工事など、地方債を発行する事業が見込まれるため、公債費の動向には引き続き注視していく必要がある。</a:t>
          </a:r>
          <a:endParaRPr kumimoji="0" lang="ja-JP" altLang="ja-JP" sz="1400" b="0" i="0" u="none" strike="noStrike" kern="0" cap="none" spc="0" normalizeH="0" baseline="0" noProof="0">
            <a:ln>
              <a:noFill/>
            </a:ln>
            <a:solidFill>
              <a:prstClr val="black"/>
            </a:solidFill>
            <a:effectLst/>
            <a:uLnTx/>
            <a:uFillTx/>
            <a:latin typeface="+mn-lt"/>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今後とも新規事業の実施等について総点検を図り新規発行の抑制に努める。</a:t>
          </a:r>
          <a:endParaRPr kumimoji="0" lang="ja-JP" altLang="ja-JP" sz="1400" b="0" i="0" u="none" strike="noStrike" kern="0" cap="none" spc="0" normalizeH="0" baseline="0" noProof="0">
            <a:ln>
              <a:noFill/>
            </a:ln>
            <a:solidFill>
              <a:prstClr val="black"/>
            </a:solidFill>
            <a:effectLst/>
            <a:uLnTx/>
            <a:uFillTx/>
            <a:latin typeface="+mn-lt"/>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81</xdr:row>
      <xdr:rowOff>78994</xdr:rowOff>
    </xdr:to>
    <xdr:cxnSp macro="">
      <xdr:nvCxnSpPr>
        <xdr:cNvPr id="360" name="直線コネクタ 359"/>
        <xdr:cNvCxnSpPr/>
      </xdr:nvCxnSpPr>
      <xdr:spPr>
        <a:xfrm flipV="1">
          <a:off x="4826000" y="12814300"/>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51071</xdr:rowOff>
    </xdr:from>
    <xdr:ext cx="762000" cy="259045"/>
    <xdr:sp macro="" textlink="">
      <xdr:nvSpPr>
        <xdr:cNvPr id="361" name="公債費最小値テキスト"/>
        <xdr:cNvSpPr txBox="1"/>
      </xdr:nvSpPr>
      <xdr:spPr>
        <a:xfrm>
          <a:off x="4914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78994</xdr:rowOff>
    </xdr:from>
    <xdr:to>
      <xdr:col>24</xdr:col>
      <xdr:colOff>114300</xdr:colOff>
      <xdr:row>81</xdr:row>
      <xdr:rowOff>78994</xdr:rowOff>
    </xdr:to>
    <xdr:cxnSp macro="">
      <xdr:nvCxnSpPr>
        <xdr:cNvPr id="362" name="直線コネクタ 361"/>
        <xdr:cNvCxnSpPr/>
      </xdr:nvCxnSpPr>
      <xdr:spPr>
        <a:xfrm>
          <a:off x="4737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3"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4" name="直線コネクタ 363"/>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104139</xdr:rowOff>
    </xdr:from>
    <xdr:to>
      <xdr:col>24</xdr:col>
      <xdr:colOff>25400</xdr:colOff>
      <xdr:row>76</xdr:row>
      <xdr:rowOff>127000</xdr:rowOff>
    </xdr:to>
    <xdr:cxnSp macro="">
      <xdr:nvCxnSpPr>
        <xdr:cNvPr id="365" name="直線コネクタ 364"/>
        <xdr:cNvCxnSpPr/>
      </xdr:nvCxnSpPr>
      <xdr:spPr>
        <a:xfrm flipV="1">
          <a:off x="3987800" y="1313433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23131</xdr:rowOff>
    </xdr:from>
    <xdr:ext cx="762000" cy="259045"/>
    <xdr:sp macro="" textlink="">
      <xdr:nvSpPr>
        <xdr:cNvPr id="366" name="公債費平均値テキスト"/>
        <xdr:cNvSpPr txBox="1"/>
      </xdr:nvSpPr>
      <xdr:spPr>
        <a:xfrm>
          <a:off x="4914900" y="13224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7" name="フローチャート: 判断 366"/>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127000</xdr:rowOff>
    </xdr:from>
    <xdr:to>
      <xdr:col>19</xdr:col>
      <xdr:colOff>187325</xdr:colOff>
      <xdr:row>76</xdr:row>
      <xdr:rowOff>145287</xdr:rowOff>
    </xdr:to>
    <xdr:cxnSp macro="">
      <xdr:nvCxnSpPr>
        <xdr:cNvPr id="368" name="直線コネクタ 367"/>
        <xdr:cNvCxnSpPr/>
      </xdr:nvCxnSpPr>
      <xdr:spPr>
        <a:xfrm flipV="1">
          <a:off x="3098800" y="13157200"/>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69" name="フローチャート: 判断 368"/>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70" name="テキスト ボックス 369"/>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145287</xdr:rowOff>
    </xdr:from>
    <xdr:to>
      <xdr:col>15</xdr:col>
      <xdr:colOff>98425</xdr:colOff>
      <xdr:row>77</xdr:row>
      <xdr:rowOff>14987</xdr:rowOff>
    </xdr:to>
    <xdr:cxnSp macro="">
      <xdr:nvCxnSpPr>
        <xdr:cNvPr id="371" name="直線コネクタ 370"/>
        <xdr:cNvCxnSpPr/>
      </xdr:nvCxnSpPr>
      <xdr:spPr>
        <a:xfrm flipV="1">
          <a:off x="2209800" y="13175487"/>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28194</xdr:rowOff>
    </xdr:from>
    <xdr:to>
      <xdr:col>15</xdr:col>
      <xdr:colOff>149225</xdr:colOff>
      <xdr:row>77</xdr:row>
      <xdr:rowOff>129794</xdr:rowOff>
    </xdr:to>
    <xdr:sp macro="" textlink="">
      <xdr:nvSpPr>
        <xdr:cNvPr id="372" name="フローチャート: 判断 371"/>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114571</xdr:rowOff>
    </xdr:from>
    <xdr:ext cx="762000" cy="259045"/>
    <xdr:sp macro="" textlink="">
      <xdr:nvSpPr>
        <xdr:cNvPr id="373" name="テキスト ボックス 372"/>
        <xdr:cNvSpPr txBox="1"/>
      </xdr:nvSpPr>
      <xdr:spPr>
        <a:xfrm>
          <a:off x="2717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14987</xdr:rowOff>
    </xdr:from>
    <xdr:to>
      <xdr:col>11</xdr:col>
      <xdr:colOff>9525</xdr:colOff>
      <xdr:row>77</xdr:row>
      <xdr:rowOff>33274</xdr:rowOff>
    </xdr:to>
    <xdr:cxnSp macro="">
      <xdr:nvCxnSpPr>
        <xdr:cNvPr id="374" name="直線コネクタ 373"/>
        <xdr:cNvCxnSpPr/>
      </xdr:nvCxnSpPr>
      <xdr:spPr>
        <a:xfrm flipV="1">
          <a:off x="1320800" y="13216637"/>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75" name="フローチャート: 判断 374"/>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376" name="テキスト ボックス 375"/>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7" name="フローチャート: 判断 376"/>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52849</xdr:rowOff>
    </xdr:from>
    <xdr:ext cx="762000" cy="259045"/>
    <xdr:sp macro="" textlink="">
      <xdr:nvSpPr>
        <xdr:cNvPr id="378" name="テキスト ボックス 377"/>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84" name="楕円 383"/>
        <xdr:cNvSpPr/>
      </xdr:nvSpPr>
      <xdr:spPr>
        <a:xfrm>
          <a:off x="4775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69867</xdr:rowOff>
    </xdr:from>
    <xdr:ext cx="762000" cy="259045"/>
    <xdr:sp macro="" textlink="">
      <xdr:nvSpPr>
        <xdr:cNvPr id="385" name="公債費該当値テキスト"/>
        <xdr:cNvSpPr txBox="1"/>
      </xdr:nvSpPr>
      <xdr:spPr>
        <a:xfrm>
          <a:off x="49149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76200</xdr:rowOff>
    </xdr:from>
    <xdr:to>
      <xdr:col>20</xdr:col>
      <xdr:colOff>38100</xdr:colOff>
      <xdr:row>77</xdr:row>
      <xdr:rowOff>6350</xdr:rowOff>
    </xdr:to>
    <xdr:sp macro="" textlink="">
      <xdr:nvSpPr>
        <xdr:cNvPr id="386" name="楕円 385"/>
        <xdr:cNvSpPr/>
      </xdr:nvSpPr>
      <xdr:spPr>
        <a:xfrm>
          <a:off x="3937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16527</xdr:rowOff>
    </xdr:from>
    <xdr:ext cx="736600" cy="259045"/>
    <xdr:sp macro="" textlink="">
      <xdr:nvSpPr>
        <xdr:cNvPr id="387" name="テキスト ボックス 386"/>
        <xdr:cNvSpPr txBox="1"/>
      </xdr:nvSpPr>
      <xdr:spPr>
        <a:xfrm>
          <a:off x="3606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94487</xdr:rowOff>
    </xdr:from>
    <xdr:to>
      <xdr:col>15</xdr:col>
      <xdr:colOff>149225</xdr:colOff>
      <xdr:row>77</xdr:row>
      <xdr:rowOff>24637</xdr:rowOff>
    </xdr:to>
    <xdr:sp macro="" textlink="">
      <xdr:nvSpPr>
        <xdr:cNvPr id="388" name="楕円 387"/>
        <xdr:cNvSpPr/>
      </xdr:nvSpPr>
      <xdr:spPr>
        <a:xfrm>
          <a:off x="3048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34815</xdr:rowOff>
    </xdr:from>
    <xdr:ext cx="762000" cy="259045"/>
    <xdr:sp macro="" textlink="">
      <xdr:nvSpPr>
        <xdr:cNvPr id="389" name="テキスト ボックス 388"/>
        <xdr:cNvSpPr txBox="1"/>
      </xdr:nvSpPr>
      <xdr:spPr>
        <a:xfrm>
          <a:off x="2717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135637</xdr:rowOff>
    </xdr:from>
    <xdr:to>
      <xdr:col>11</xdr:col>
      <xdr:colOff>60325</xdr:colOff>
      <xdr:row>77</xdr:row>
      <xdr:rowOff>65787</xdr:rowOff>
    </xdr:to>
    <xdr:sp macro="" textlink="">
      <xdr:nvSpPr>
        <xdr:cNvPr id="390" name="楕円 389"/>
        <xdr:cNvSpPr/>
      </xdr:nvSpPr>
      <xdr:spPr>
        <a:xfrm>
          <a:off x="2159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75963</xdr:rowOff>
    </xdr:from>
    <xdr:ext cx="762000" cy="259045"/>
    <xdr:sp macro="" textlink="">
      <xdr:nvSpPr>
        <xdr:cNvPr id="391" name="テキスト ボックス 390"/>
        <xdr:cNvSpPr txBox="1"/>
      </xdr:nvSpPr>
      <xdr:spPr>
        <a:xfrm>
          <a:off x="1828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153924</xdr:rowOff>
    </xdr:from>
    <xdr:to>
      <xdr:col>6</xdr:col>
      <xdr:colOff>171450</xdr:colOff>
      <xdr:row>77</xdr:row>
      <xdr:rowOff>84074</xdr:rowOff>
    </xdr:to>
    <xdr:sp macro="" textlink="">
      <xdr:nvSpPr>
        <xdr:cNvPr id="392" name="楕円 391"/>
        <xdr:cNvSpPr/>
      </xdr:nvSpPr>
      <xdr:spPr>
        <a:xfrm>
          <a:off x="1270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94251</xdr:rowOff>
    </xdr:from>
    <xdr:ext cx="762000" cy="259045"/>
    <xdr:sp macro="" textlink="">
      <xdr:nvSpPr>
        <xdr:cNvPr id="393" name="テキスト ボックス 392"/>
        <xdr:cNvSpPr txBox="1"/>
      </xdr:nvSpPr>
      <xdr:spPr>
        <a:xfrm>
          <a:off x="939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mn-lt"/>
              <a:ea typeface="+mn-ea"/>
              <a:cs typeface="+mn-cs"/>
            </a:rPr>
            <a:t>類似団体平均に比べて高い水準になっている。これは人件費及び扶助費が要因である。</a:t>
          </a:r>
          <a:endParaRPr kumimoji="0" lang="ja-JP" altLang="ja-JP" sz="1400" b="0" i="0" u="none" strike="noStrike" kern="0" cap="none" spc="0" normalizeH="0" baseline="0" noProof="0">
            <a:ln>
              <a:noFill/>
            </a:ln>
            <a:solidFill>
              <a:prstClr val="black"/>
            </a:solidFill>
            <a:effectLst/>
            <a:uLnTx/>
            <a:uFillTx/>
            <a:latin typeface="+mn-lt"/>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人件費については、正規職員の平均年齢が高いことや、保育所や一部の小学校給食業務を直営で行っていることが要因である。今後は給食調理業務の委託を順次行うなど人件費削減に努める。</a:t>
          </a:r>
          <a:endParaRPr kumimoji="0" lang="ja-JP" altLang="ja-JP" sz="1400" b="0" i="0" u="none" strike="noStrike" kern="0" cap="none" spc="0" normalizeH="0" baseline="0" noProof="0">
            <a:ln>
              <a:noFill/>
            </a:ln>
            <a:solidFill>
              <a:prstClr val="black"/>
            </a:solidFill>
            <a:effectLst/>
            <a:uLnTx/>
            <a:uFillTx/>
            <a:latin typeface="+mn-lt"/>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扶助費については、高齢化率と生活保護率が高いことが主な要因である。扶助費の抑制については、高齢化の進行や景気動向に左右されるため、難しい状況となっている。引き続き生活困窮者の自立支援事業などを進めて抑制していきたい。</a:t>
          </a:r>
          <a:endParaRPr kumimoji="0" lang="ja-JP" altLang="ja-JP" sz="1400" b="0" i="0" u="none" strike="noStrike" kern="0" cap="none" spc="0" normalizeH="0" baseline="0" noProof="0">
            <a:ln>
              <a:noFill/>
            </a:ln>
            <a:solidFill>
              <a:prstClr val="black"/>
            </a:solidFill>
            <a:effectLst/>
            <a:uLnTx/>
            <a:uFillTx/>
            <a:latin typeface="+mn-lt"/>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62230</xdr:rowOff>
    </xdr:from>
    <xdr:to>
      <xdr:col>82</xdr:col>
      <xdr:colOff>107950</xdr:colOff>
      <xdr:row>80</xdr:row>
      <xdr:rowOff>92711</xdr:rowOff>
    </xdr:to>
    <xdr:cxnSp macro="">
      <xdr:nvCxnSpPr>
        <xdr:cNvPr id="421" name="直線コネクタ 420"/>
        <xdr:cNvCxnSpPr/>
      </xdr:nvCxnSpPr>
      <xdr:spPr>
        <a:xfrm flipV="1">
          <a:off x="16510000" y="12749530"/>
          <a:ext cx="0" cy="1059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22"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23" name="直線コネクタ 422"/>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148607</xdr:rowOff>
    </xdr:from>
    <xdr:ext cx="762000" cy="259045"/>
    <xdr:sp macro="" textlink="">
      <xdr:nvSpPr>
        <xdr:cNvPr id="424" name="公債費以外最大値テキスト"/>
        <xdr:cNvSpPr txBox="1"/>
      </xdr:nvSpPr>
      <xdr:spPr>
        <a:xfrm>
          <a:off x="16598900" y="1249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62230</xdr:rowOff>
    </xdr:from>
    <xdr:to>
      <xdr:col>82</xdr:col>
      <xdr:colOff>196850</xdr:colOff>
      <xdr:row>74</xdr:row>
      <xdr:rowOff>62230</xdr:rowOff>
    </xdr:to>
    <xdr:cxnSp macro="">
      <xdr:nvCxnSpPr>
        <xdr:cNvPr id="425" name="直線コネクタ 424"/>
        <xdr:cNvCxnSpPr/>
      </xdr:nvCxnSpPr>
      <xdr:spPr>
        <a:xfrm>
          <a:off x="16421100" y="1274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35561</xdr:rowOff>
    </xdr:from>
    <xdr:to>
      <xdr:col>82</xdr:col>
      <xdr:colOff>107950</xdr:colOff>
      <xdr:row>77</xdr:row>
      <xdr:rowOff>69850</xdr:rowOff>
    </xdr:to>
    <xdr:cxnSp macro="">
      <xdr:nvCxnSpPr>
        <xdr:cNvPr id="426" name="直線コネクタ 425"/>
        <xdr:cNvCxnSpPr/>
      </xdr:nvCxnSpPr>
      <xdr:spPr>
        <a:xfrm flipV="1">
          <a:off x="15671800" y="13237211"/>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142257</xdr:rowOff>
    </xdr:from>
    <xdr:ext cx="762000" cy="259045"/>
    <xdr:sp macro="" textlink="">
      <xdr:nvSpPr>
        <xdr:cNvPr id="427" name="公債費以外平均値テキスト"/>
        <xdr:cNvSpPr txBox="1"/>
      </xdr:nvSpPr>
      <xdr:spPr>
        <a:xfrm>
          <a:off x="16598900" y="13001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125730</xdr:rowOff>
    </xdr:from>
    <xdr:to>
      <xdr:col>82</xdr:col>
      <xdr:colOff>158750</xdr:colOff>
      <xdr:row>77</xdr:row>
      <xdr:rowOff>55880</xdr:rowOff>
    </xdr:to>
    <xdr:sp macro="" textlink="">
      <xdr:nvSpPr>
        <xdr:cNvPr id="428" name="フローチャート: 判断 427"/>
        <xdr:cNvSpPr/>
      </xdr:nvSpPr>
      <xdr:spPr>
        <a:xfrm>
          <a:off x="164592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149861</xdr:rowOff>
    </xdr:from>
    <xdr:to>
      <xdr:col>78</xdr:col>
      <xdr:colOff>69850</xdr:colOff>
      <xdr:row>77</xdr:row>
      <xdr:rowOff>69850</xdr:rowOff>
    </xdr:to>
    <xdr:cxnSp macro="">
      <xdr:nvCxnSpPr>
        <xdr:cNvPr id="429" name="直線コネクタ 428"/>
        <xdr:cNvCxnSpPr/>
      </xdr:nvCxnSpPr>
      <xdr:spPr>
        <a:xfrm>
          <a:off x="14782800" y="1318006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106680</xdr:rowOff>
    </xdr:from>
    <xdr:to>
      <xdr:col>78</xdr:col>
      <xdr:colOff>120650</xdr:colOff>
      <xdr:row>77</xdr:row>
      <xdr:rowOff>36830</xdr:rowOff>
    </xdr:to>
    <xdr:sp macro="" textlink="">
      <xdr:nvSpPr>
        <xdr:cNvPr id="430" name="フローチャート: 判断 429"/>
        <xdr:cNvSpPr/>
      </xdr:nvSpPr>
      <xdr:spPr>
        <a:xfrm>
          <a:off x="15621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47007</xdr:rowOff>
    </xdr:from>
    <xdr:ext cx="736600" cy="259045"/>
    <xdr:sp macro="" textlink="">
      <xdr:nvSpPr>
        <xdr:cNvPr id="431" name="テキスト ボックス 430"/>
        <xdr:cNvSpPr txBox="1"/>
      </xdr:nvSpPr>
      <xdr:spPr>
        <a:xfrm>
          <a:off x="15290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149861</xdr:rowOff>
    </xdr:from>
    <xdr:to>
      <xdr:col>73</xdr:col>
      <xdr:colOff>180975</xdr:colOff>
      <xdr:row>77</xdr:row>
      <xdr:rowOff>54611</xdr:rowOff>
    </xdr:to>
    <xdr:cxnSp macro="">
      <xdr:nvCxnSpPr>
        <xdr:cNvPr id="432" name="直線コネクタ 431"/>
        <xdr:cNvCxnSpPr/>
      </xdr:nvCxnSpPr>
      <xdr:spPr>
        <a:xfrm flipV="1">
          <a:off x="13893800" y="1318006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57150</xdr:rowOff>
    </xdr:from>
    <xdr:to>
      <xdr:col>74</xdr:col>
      <xdr:colOff>31750</xdr:colOff>
      <xdr:row>76</xdr:row>
      <xdr:rowOff>158750</xdr:rowOff>
    </xdr:to>
    <xdr:sp macro="" textlink="">
      <xdr:nvSpPr>
        <xdr:cNvPr id="433" name="フローチャート: 判断 432"/>
        <xdr:cNvSpPr/>
      </xdr:nvSpPr>
      <xdr:spPr>
        <a:xfrm>
          <a:off x="14732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168927</xdr:rowOff>
    </xdr:from>
    <xdr:ext cx="762000" cy="259045"/>
    <xdr:sp macro="" textlink="">
      <xdr:nvSpPr>
        <xdr:cNvPr id="434" name="テキスト ボックス 433"/>
        <xdr:cNvSpPr txBox="1"/>
      </xdr:nvSpPr>
      <xdr:spPr>
        <a:xfrm>
          <a:off x="14401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46989</xdr:rowOff>
    </xdr:from>
    <xdr:to>
      <xdr:col>69</xdr:col>
      <xdr:colOff>92075</xdr:colOff>
      <xdr:row>77</xdr:row>
      <xdr:rowOff>54611</xdr:rowOff>
    </xdr:to>
    <xdr:cxnSp macro="">
      <xdr:nvCxnSpPr>
        <xdr:cNvPr id="435" name="直線コネクタ 434"/>
        <xdr:cNvCxnSpPr/>
      </xdr:nvCxnSpPr>
      <xdr:spPr>
        <a:xfrm>
          <a:off x="13004800" y="132486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110490</xdr:rowOff>
    </xdr:from>
    <xdr:to>
      <xdr:col>69</xdr:col>
      <xdr:colOff>142875</xdr:colOff>
      <xdr:row>76</xdr:row>
      <xdr:rowOff>40639</xdr:rowOff>
    </xdr:to>
    <xdr:sp macro="" textlink="">
      <xdr:nvSpPr>
        <xdr:cNvPr id="436" name="フローチャート: 判断 435"/>
        <xdr:cNvSpPr/>
      </xdr:nvSpPr>
      <xdr:spPr>
        <a:xfrm>
          <a:off x="13843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50817</xdr:rowOff>
    </xdr:from>
    <xdr:ext cx="762000" cy="259045"/>
    <xdr:sp macro="" textlink="">
      <xdr:nvSpPr>
        <xdr:cNvPr id="437" name="テキスト ボックス 436"/>
        <xdr:cNvSpPr txBox="1"/>
      </xdr:nvSpPr>
      <xdr:spPr>
        <a:xfrm>
          <a:off x="13512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57150</xdr:rowOff>
    </xdr:from>
    <xdr:to>
      <xdr:col>65</xdr:col>
      <xdr:colOff>53975</xdr:colOff>
      <xdr:row>75</xdr:row>
      <xdr:rowOff>158750</xdr:rowOff>
    </xdr:to>
    <xdr:sp macro="" textlink="">
      <xdr:nvSpPr>
        <xdr:cNvPr id="438" name="フローチャート: 判断 437"/>
        <xdr:cNvSpPr/>
      </xdr:nvSpPr>
      <xdr:spPr>
        <a:xfrm>
          <a:off x="12954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168927</xdr:rowOff>
    </xdr:from>
    <xdr:ext cx="762000" cy="259045"/>
    <xdr:sp macro="" textlink="">
      <xdr:nvSpPr>
        <xdr:cNvPr id="439" name="テキスト ボックス 438"/>
        <xdr:cNvSpPr txBox="1"/>
      </xdr:nvSpPr>
      <xdr:spPr>
        <a:xfrm>
          <a:off x="12623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156211</xdr:rowOff>
    </xdr:from>
    <xdr:to>
      <xdr:col>82</xdr:col>
      <xdr:colOff>158750</xdr:colOff>
      <xdr:row>77</xdr:row>
      <xdr:rowOff>86361</xdr:rowOff>
    </xdr:to>
    <xdr:sp macro="" textlink="">
      <xdr:nvSpPr>
        <xdr:cNvPr id="445" name="楕円 444"/>
        <xdr:cNvSpPr/>
      </xdr:nvSpPr>
      <xdr:spPr>
        <a:xfrm>
          <a:off x="164592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128288</xdr:rowOff>
    </xdr:from>
    <xdr:ext cx="762000" cy="259045"/>
    <xdr:sp macro="" textlink="">
      <xdr:nvSpPr>
        <xdr:cNvPr id="446" name="公債費以外該当値テキスト"/>
        <xdr:cNvSpPr txBox="1"/>
      </xdr:nvSpPr>
      <xdr:spPr>
        <a:xfrm>
          <a:off x="165989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19050</xdr:rowOff>
    </xdr:from>
    <xdr:to>
      <xdr:col>78</xdr:col>
      <xdr:colOff>120650</xdr:colOff>
      <xdr:row>77</xdr:row>
      <xdr:rowOff>120650</xdr:rowOff>
    </xdr:to>
    <xdr:sp macro="" textlink="">
      <xdr:nvSpPr>
        <xdr:cNvPr id="447" name="楕円 446"/>
        <xdr:cNvSpPr/>
      </xdr:nvSpPr>
      <xdr:spPr>
        <a:xfrm>
          <a:off x="15621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105427</xdr:rowOff>
    </xdr:from>
    <xdr:ext cx="736600" cy="259045"/>
    <xdr:sp macro="" textlink="">
      <xdr:nvSpPr>
        <xdr:cNvPr id="448" name="テキスト ボックス 447"/>
        <xdr:cNvSpPr txBox="1"/>
      </xdr:nvSpPr>
      <xdr:spPr>
        <a:xfrm>
          <a:off x="15290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99061</xdr:rowOff>
    </xdr:from>
    <xdr:to>
      <xdr:col>74</xdr:col>
      <xdr:colOff>31750</xdr:colOff>
      <xdr:row>77</xdr:row>
      <xdr:rowOff>29211</xdr:rowOff>
    </xdr:to>
    <xdr:sp macro="" textlink="">
      <xdr:nvSpPr>
        <xdr:cNvPr id="449" name="楕円 448"/>
        <xdr:cNvSpPr/>
      </xdr:nvSpPr>
      <xdr:spPr>
        <a:xfrm>
          <a:off x="14732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13988</xdr:rowOff>
    </xdr:from>
    <xdr:ext cx="762000" cy="259045"/>
    <xdr:sp macro="" textlink="">
      <xdr:nvSpPr>
        <xdr:cNvPr id="450" name="テキスト ボックス 449"/>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3811</xdr:rowOff>
    </xdr:from>
    <xdr:to>
      <xdr:col>69</xdr:col>
      <xdr:colOff>142875</xdr:colOff>
      <xdr:row>77</xdr:row>
      <xdr:rowOff>105411</xdr:rowOff>
    </xdr:to>
    <xdr:sp macro="" textlink="">
      <xdr:nvSpPr>
        <xdr:cNvPr id="451" name="楕円 450"/>
        <xdr:cNvSpPr/>
      </xdr:nvSpPr>
      <xdr:spPr>
        <a:xfrm>
          <a:off x="13843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90188</xdr:rowOff>
    </xdr:from>
    <xdr:ext cx="762000" cy="259045"/>
    <xdr:sp macro="" textlink="">
      <xdr:nvSpPr>
        <xdr:cNvPr id="452" name="テキスト ボックス 451"/>
        <xdr:cNvSpPr txBox="1"/>
      </xdr:nvSpPr>
      <xdr:spPr>
        <a:xfrm>
          <a:off x="13512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53" name="楕円 452"/>
        <xdr:cNvSpPr/>
      </xdr:nvSpPr>
      <xdr:spPr>
        <a:xfrm>
          <a:off x="12954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82566</xdr:rowOff>
    </xdr:from>
    <xdr:ext cx="762000" cy="259045"/>
    <xdr:sp macro="" textlink="">
      <xdr:nvSpPr>
        <xdr:cNvPr id="454" name="テキスト ボックス 453"/>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東京都清瀬市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153994</xdr:rowOff>
    </xdr:from>
    <xdr:to>
      <xdr:col>29</xdr:col>
      <xdr:colOff>127000</xdr:colOff>
      <xdr:row>19</xdr:row>
      <xdr:rowOff>99282</xdr:rowOff>
    </xdr:to>
    <xdr:cxnSp macro="">
      <xdr:nvCxnSpPr>
        <xdr:cNvPr id="45" name="直線コネクタ 44"/>
        <xdr:cNvCxnSpPr/>
      </xdr:nvCxnSpPr>
      <xdr:spPr bwMode="auto">
        <a:xfrm flipV="1">
          <a:off x="5651500" y="2259019"/>
          <a:ext cx="0" cy="11454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71359</xdr:rowOff>
    </xdr:from>
    <xdr:ext cx="762000" cy="259045"/>
    <xdr:sp macro="" textlink="">
      <xdr:nvSpPr>
        <xdr:cNvPr id="46" name="人口1人当たり決算額の推移最小値テキスト130"/>
        <xdr:cNvSpPr txBox="1"/>
      </xdr:nvSpPr>
      <xdr:spPr>
        <a:xfrm>
          <a:off x="5740400" y="33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99282</xdr:rowOff>
    </xdr:from>
    <xdr:to>
      <xdr:col>30</xdr:col>
      <xdr:colOff>25400</xdr:colOff>
      <xdr:row>19</xdr:row>
      <xdr:rowOff>99282</xdr:rowOff>
    </xdr:to>
    <xdr:cxnSp macro="">
      <xdr:nvCxnSpPr>
        <xdr:cNvPr id="47" name="直線コネクタ 46"/>
        <xdr:cNvCxnSpPr/>
      </xdr:nvCxnSpPr>
      <xdr:spPr bwMode="auto">
        <a:xfrm>
          <a:off x="5562600" y="34044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68921</xdr:rowOff>
    </xdr:from>
    <xdr:ext cx="762000" cy="259045"/>
    <xdr:sp macro="" textlink="">
      <xdr:nvSpPr>
        <xdr:cNvPr id="48" name="人口1人当たり決算額の推移最大値テキスト130"/>
        <xdr:cNvSpPr txBox="1"/>
      </xdr:nvSpPr>
      <xdr:spPr>
        <a:xfrm>
          <a:off x="5740400" y="200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153994</xdr:rowOff>
    </xdr:from>
    <xdr:to>
      <xdr:col>30</xdr:col>
      <xdr:colOff>25400</xdr:colOff>
      <xdr:row>12</xdr:row>
      <xdr:rowOff>153994</xdr:rowOff>
    </xdr:to>
    <xdr:cxnSp macro="">
      <xdr:nvCxnSpPr>
        <xdr:cNvPr id="49" name="直線コネクタ 48"/>
        <xdr:cNvCxnSpPr/>
      </xdr:nvCxnSpPr>
      <xdr:spPr bwMode="auto">
        <a:xfrm>
          <a:off x="5562600" y="22590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123361</xdr:rowOff>
    </xdr:from>
    <xdr:to>
      <xdr:col>29</xdr:col>
      <xdr:colOff>127000</xdr:colOff>
      <xdr:row>17</xdr:row>
      <xdr:rowOff>124485</xdr:rowOff>
    </xdr:to>
    <xdr:cxnSp macro="">
      <xdr:nvCxnSpPr>
        <xdr:cNvPr id="50" name="直線コネクタ 49"/>
        <xdr:cNvCxnSpPr/>
      </xdr:nvCxnSpPr>
      <xdr:spPr bwMode="auto">
        <a:xfrm>
          <a:off x="5003800" y="3085636"/>
          <a:ext cx="647700" cy="11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27900</xdr:rowOff>
    </xdr:from>
    <xdr:ext cx="762000" cy="259045"/>
    <xdr:sp macro="" textlink="">
      <xdr:nvSpPr>
        <xdr:cNvPr id="51" name="人口1人当たり決算額の推移平均値テキスト130"/>
        <xdr:cNvSpPr txBox="1"/>
      </xdr:nvSpPr>
      <xdr:spPr>
        <a:xfrm>
          <a:off x="5740400" y="2818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11373</xdr:rowOff>
    </xdr:from>
    <xdr:to>
      <xdr:col>29</xdr:col>
      <xdr:colOff>177800</xdr:colOff>
      <xdr:row>17</xdr:row>
      <xdr:rowOff>112973</xdr:rowOff>
    </xdr:to>
    <xdr:sp macro="" textlink="">
      <xdr:nvSpPr>
        <xdr:cNvPr id="52" name="フローチャート: 判断 51"/>
        <xdr:cNvSpPr/>
      </xdr:nvSpPr>
      <xdr:spPr bwMode="auto">
        <a:xfrm>
          <a:off x="56007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123285</xdr:rowOff>
    </xdr:from>
    <xdr:to>
      <xdr:col>26</xdr:col>
      <xdr:colOff>50800</xdr:colOff>
      <xdr:row>17</xdr:row>
      <xdr:rowOff>123361</xdr:rowOff>
    </xdr:to>
    <xdr:cxnSp macro="">
      <xdr:nvCxnSpPr>
        <xdr:cNvPr id="53" name="直線コネクタ 52"/>
        <xdr:cNvCxnSpPr/>
      </xdr:nvCxnSpPr>
      <xdr:spPr bwMode="auto">
        <a:xfrm>
          <a:off x="4305300" y="3085560"/>
          <a:ext cx="698500" cy="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18383</xdr:rowOff>
    </xdr:from>
    <xdr:to>
      <xdr:col>26</xdr:col>
      <xdr:colOff>101600</xdr:colOff>
      <xdr:row>17</xdr:row>
      <xdr:rowOff>119983</xdr:rowOff>
    </xdr:to>
    <xdr:sp macro="" textlink="">
      <xdr:nvSpPr>
        <xdr:cNvPr id="54" name="フローチャート: 判断 53"/>
        <xdr:cNvSpPr/>
      </xdr:nvSpPr>
      <xdr:spPr bwMode="auto">
        <a:xfrm>
          <a:off x="4953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130160</xdr:rowOff>
    </xdr:from>
    <xdr:ext cx="736600" cy="259045"/>
    <xdr:sp macro="" textlink="">
      <xdr:nvSpPr>
        <xdr:cNvPr id="55" name="テキスト ボックス 54"/>
        <xdr:cNvSpPr txBox="1"/>
      </xdr:nvSpPr>
      <xdr:spPr>
        <a:xfrm>
          <a:off x="4622800" y="2749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107131</xdr:rowOff>
    </xdr:from>
    <xdr:to>
      <xdr:col>22</xdr:col>
      <xdr:colOff>114300</xdr:colOff>
      <xdr:row>17</xdr:row>
      <xdr:rowOff>123285</xdr:rowOff>
    </xdr:to>
    <xdr:cxnSp macro="">
      <xdr:nvCxnSpPr>
        <xdr:cNvPr id="56" name="直線コネクタ 55"/>
        <xdr:cNvCxnSpPr/>
      </xdr:nvCxnSpPr>
      <xdr:spPr bwMode="auto">
        <a:xfrm>
          <a:off x="3606800" y="3069406"/>
          <a:ext cx="698500" cy="161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25089</xdr:rowOff>
    </xdr:from>
    <xdr:to>
      <xdr:col>22</xdr:col>
      <xdr:colOff>165100</xdr:colOff>
      <xdr:row>17</xdr:row>
      <xdr:rowOff>126689</xdr:rowOff>
    </xdr:to>
    <xdr:sp macro="" textlink="">
      <xdr:nvSpPr>
        <xdr:cNvPr id="57" name="フローチャート: 判断 56"/>
        <xdr:cNvSpPr/>
      </xdr:nvSpPr>
      <xdr:spPr bwMode="auto">
        <a:xfrm>
          <a:off x="42545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136866</xdr:rowOff>
    </xdr:from>
    <xdr:ext cx="762000" cy="259045"/>
    <xdr:sp macro="" textlink="">
      <xdr:nvSpPr>
        <xdr:cNvPr id="58" name="テキスト ボックス 57"/>
        <xdr:cNvSpPr txBox="1"/>
      </xdr:nvSpPr>
      <xdr:spPr>
        <a:xfrm>
          <a:off x="3924300" y="275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107131</xdr:rowOff>
    </xdr:from>
    <xdr:to>
      <xdr:col>18</xdr:col>
      <xdr:colOff>177800</xdr:colOff>
      <xdr:row>17</xdr:row>
      <xdr:rowOff>130620</xdr:rowOff>
    </xdr:to>
    <xdr:cxnSp macro="">
      <xdr:nvCxnSpPr>
        <xdr:cNvPr id="59" name="直線コネクタ 58"/>
        <xdr:cNvCxnSpPr/>
      </xdr:nvCxnSpPr>
      <xdr:spPr bwMode="auto">
        <a:xfrm flipV="1">
          <a:off x="2908300" y="3069406"/>
          <a:ext cx="698500" cy="234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72676</xdr:rowOff>
    </xdr:from>
    <xdr:to>
      <xdr:col>19</xdr:col>
      <xdr:colOff>38100</xdr:colOff>
      <xdr:row>17</xdr:row>
      <xdr:rowOff>2826</xdr:rowOff>
    </xdr:to>
    <xdr:sp macro="" textlink="">
      <xdr:nvSpPr>
        <xdr:cNvPr id="60" name="フローチャート: 判断 59"/>
        <xdr:cNvSpPr/>
      </xdr:nvSpPr>
      <xdr:spPr bwMode="auto">
        <a:xfrm>
          <a:off x="3556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13003</xdr:rowOff>
    </xdr:from>
    <xdr:ext cx="762000" cy="259045"/>
    <xdr:sp macro="" textlink="">
      <xdr:nvSpPr>
        <xdr:cNvPr id="61" name="テキスト ボックス 60"/>
        <xdr:cNvSpPr txBox="1"/>
      </xdr:nvSpPr>
      <xdr:spPr>
        <a:xfrm>
          <a:off x="32258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98812</xdr:rowOff>
    </xdr:from>
    <xdr:to>
      <xdr:col>15</xdr:col>
      <xdr:colOff>101600</xdr:colOff>
      <xdr:row>17</xdr:row>
      <xdr:rowOff>28962</xdr:rowOff>
    </xdr:to>
    <xdr:sp macro="" textlink="">
      <xdr:nvSpPr>
        <xdr:cNvPr id="62" name="フローチャート: 判断 61"/>
        <xdr:cNvSpPr/>
      </xdr:nvSpPr>
      <xdr:spPr bwMode="auto">
        <a:xfrm>
          <a:off x="2857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39139</xdr:rowOff>
    </xdr:from>
    <xdr:ext cx="762000" cy="259045"/>
    <xdr:sp macro="" textlink="">
      <xdr:nvSpPr>
        <xdr:cNvPr id="63" name="テキスト ボックス 62"/>
        <xdr:cNvSpPr txBox="1"/>
      </xdr:nvSpPr>
      <xdr:spPr>
        <a:xfrm>
          <a:off x="25273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73685</xdr:rowOff>
    </xdr:from>
    <xdr:to>
      <xdr:col>29</xdr:col>
      <xdr:colOff>177800</xdr:colOff>
      <xdr:row>18</xdr:row>
      <xdr:rowOff>3835</xdr:rowOff>
    </xdr:to>
    <xdr:sp macro="" textlink="">
      <xdr:nvSpPr>
        <xdr:cNvPr id="69" name="楕円 68"/>
        <xdr:cNvSpPr/>
      </xdr:nvSpPr>
      <xdr:spPr bwMode="auto">
        <a:xfrm>
          <a:off x="5600700" y="30359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45762</xdr:rowOff>
    </xdr:from>
    <xdr:ext cx="762000" cy="259045"/>
    <xdr:sp macro="" textlink="">
      <xdr:nvSpPr>
        <xdr:cNvPr id="70" name="人口1人当たり決算額の推移該当値テキスト130"/>
        <xdr:cNvSpPr txBox="1"/>
      </xdr:nvSpPr>
      <xdr:spPr>
        <a:xfrm>
          <a:off x="5740400" y="300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72561</xdr:rowOff>
    </xdr:from>
    <xdr:to>
      <xdr:col>26</xdr:col>
      <xdr:colOff>101600</xdr:colOff>
      <xdr:row>18</xdr:row>
      <xdr:rowOff>2711</xdr:rowOff>
    </xdr:to>
    <xdr:sp macro="" textlink="">
      <xdr:nvSpPr>
        <xdr:cNvPr id="71" name="楕円 70"/>
        <xdr:cNvSpPr/>
      </xdr:nvSpPr>
      <xdr:spPr bwMode="auto">
        <a:xfrm>
          <a:off x="4953000" y="3034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158938</xdr:rowOff>
    </xdr:from>
    <xdr:ext cx="736600" cy="259045"/>
    <xdr:sp macro="" textlink="">
      <xdr:nvSpPr>
        <xdr:cNvPr id="72" name="テキスト ボックス 71"/>
        <xdr:cNvSpPr txBox="1"/>
      </xdr:nvSpPr>
      <xdr:spPr>
        <a:xfrm>
          <a:off x="4622800" y="3121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72485</xdr:rowOff>
    </xdr:from>
    <xdr:to>
      <xdr:col>22</xdr:col>
      <xdr:colOff>165100</xdr:colOff>
      <xdr:row>18</xdr:row>
      <xdr:rowOff>2635</xdr:rowOff>
    </xdr:to>
    <xdr:sp macro="" textlink="">
      <xdr:nvSpPr>
        <xdr:cNvPr id="73" name="楕円 72"/>
        <xdr:cNvSpPr/>
      </xdr:nvSpPr>
      <xdr:spPr bwMode="auto">
        <a:xfrm>
          <a:off x="4254500" y="3034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158862</xdr:rowOff>
    </xdr:from>
    <xdr:ext cx="762000" cy="259045"/>
    <xdr:sp macro="" textlink="">
      <xdr:nvSpPr>
        <xdr:cNvPr id="74" name="テキスト ボックス 73"/>
        <xdr:cNvSpPr txBox="1"/>
      </xdr:nvSpPr>
      <xdr:spPr>
        <a:xfrm>
          <a:off x="3924300" y="312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56331</xdr:rowOff>
    </xdr:from>
    <xdr:to>
      <xdr:col>19</xdr:col>
      <xdr:colOff>38100</xdr:colOff>
      <xdr:row>17</xdr:row>
      <xdr:rowOff>157931</xdr:rowOff>
    </xdr:to>
    <xdr:sp macro="" textlink="">
      <xdr:nvSpPr>
        <xdr:cNvPr id="75" name="楕円 74"/>
        <xdr:cNvSpPr/>
      </xdr:nvSpPr>
      <xdr:spPr bwMode="auto">
        <a:xfrm>
          <a:off x="3556000" y="30186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142708</xdr:rowOff>
    </xdr:from>
    <xdr:ext cx="762000" cy="259045"/>
    <xdr:sp macro="" textlink="">
      <xdr:nvSpPr>
        <xdr:cNvPr id="76" name="テキスト ボックス 75"/>
        <xdr:cNvSpPr txBox="1"/>
      </xdr:nvSpPr>
      <xdr:spPr>
        <a:xfrm>
          <a:off x="3225800" y="310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79820</xdr:rowOff>
    </xdr:from>
    <xdr:to>
      <xdr:col>15</xdr:col>
      <xdr:colOff>101600</xdr:colOff>
      <xdr:row>18</xdr:row>
      <xdr:rowOff>9970</xdr:rowOff>
    </xdr:to>
    <xdr:sp macro="" textlink="">
      <xdr:nvSpPr>
        <xdr:cNvPr id="77" name="楕円 76"/>
        <xdr:cNvSpPr/>
      </xdr:nvSpPr>
      <xdr:spPr bwMode="auto">
        <a:xfrm>
          <a:off x="2857500" y="3042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166197</xdr:rowOff>
    </xdr:from>
    <xdr:ext cx="762000" cy="259045"/>
    <xdr:sp macro="" textlink="">
      <xdr:nvSpPr>
        <xdr:cNvPr id="78" name="テキスト ボックス 77"/>
        <xdr:cNvSpPr txBox="1"/>
      </xdr:nvSpPr>
      <xdr:spPr>
        <a:xfrm>
          <a:off x="2527300" y="312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12863</xdr:rowOff>
    </xdr:from>
    <xdr:to>
      <xdr:col>29</xdr:col>
      <xdr:colOff>127000</xdr:colOff>
      <xdr:row>37</xdr:row>
      <xdr:rowOff>341982</xdr:rowOff>
    </xdr:to>
    <xdr:cxnSp macro="">
      <xdr:nvCxnSpPr>
        <xdr:cNvPr id="108" name="直線コネクタ 107"/>
        <xdr:cNvCxnSpPr/>
      </xdr:nvCxnSpPr>
      <xdr:spPr bwMode="auto">
        <a:xfrm flipV="1">
          <a:off x="5651500" y="5937413"/>
          <a:ext cx="0" cy="15292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314059</xdr:rowOff>
    </xdr:from>
    <xdr:ext cx="762000" cy="259045"/>
    <xdr:sp macro="" textlink="">
      <xdr:nvSpPr>
        <xdr:cNvPr id="109" name="人口1人当たり決算額の推移最小値テキスト445"/>
        <xdr:cNvSpPr txBox="1"/>
      </xdr:nvSpPr>
      <xdr:spPr>
        <a:xfrm>
          <a:off x="5740400" y="7438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341982</xdr:rowOff>
    </xdr:from>
    <xdr:to>
      <xdr:col>30</xdr:col>
      <xdr:colOff>25400</xdr:colOff>
      <xdr:row>37</xdr:row>
      <xdr:rowOff>341982</xdr:rowOff>
    </xdr:to>
    <xdr:cxnSp macro="">
      <xdr:nvCxnSpPr>
        <xdr:cNvPr id="110" name="直線コネクタ 109"/>
        <xdr:cNvCxnSpPr/>
      </xdr:nvCxnSpPr>
      <xdr:spPr bwMode="auto">
        <a:xfrm>
          <a:off x="5562600" y="74666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270690</xdr:rowOff>
    </xdr:from>
    <xdr:ext cx="762000" cy="259045"/>
    <xdr:sp macro="" textlink="">
      <xdr:nvSpPr>
        <xdr:cNvPr id="111" name="人口1人当たり決算額の推移最大値テキスト445"/>
        <xdr:cNvSpPr txBox="1"/>
      </xdr:nvSpPr>
      <xdr:spPr>
        <a:xfrm>
          <a:off x="5740400" y="5680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12863</xdr:rowOff>
    </xdr:from>
    <xdr:to>
      <xdr:col>30</xdr:col>
      <xdr:colOff>25400</xdr:colOff>
      <xdr:row>33</xdr:row>
      <xdr:rowOff>12863</xdr:rowOff>
    </xdr:to>
    <xdr:cxnSp macro="">
      <xdr:nvCxnSpPr>
        <xdr:cNvPr id="112" name="直線コネクタ 111"/>
        <xdr:cNvCxnSpPr/>
      </xdr:nvCxnSpPr>
      <xdr:spPr bwMode="auto">
        <a:xfrm>
          <a:off x="5562600" y="5937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85231</xdr:rowOff>
    </xdr:from>
    <xdr:to>
      <xdr:col>29</xdr:col>
      <xdr:colOff>127000</xdr:colOff>
      <xdr:row>36</xdr:row>
      <xdr:rowOff>109953</xdr:rowOff>
    </xdr:to>
    <xdr:cxnSp macro="">
      <xdr:nvCxnSpPr>
        <xdr:cNvPr id="113" name="直線コネクタ 112"/>
        <xdr:cNvCxnSpPr/>
      </xdr:nvCxnSpPr>
      <xdr:spPr bwMode="auto">
        <a:xfrm>
          <a:off x="5003800" y="7038481"/>
          <a:ext cx="647700" cy="247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79468</xdr:rowOff>
    </xdr:from>
    <xdr:ext cx="762000" cy="259045"/>
    <xdr:sp macro="" textlink="">
      <xdr:nvSpPr>
        <xdr:cNvPr id="114" name="人口1人当たり決算額の推移平均値テキスト445"/>
        <xdr:cNvSpPr txBox="1"/>
      </xdr:nvSpPr>
      <xdr:spPr>
        <a:xfrm>
          <a:off x="5740400" y="6689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234391</xdr:rowOff>
    </xdr:from>
    <xdr:to>
      <xdr:col>29</xdr:col>
      <xdr:colOff>177800</xdr:colOff>
      <xdr:row>35</xdr:row>
      <xdr:rowOff>335991</xdr:rowOff>
    </xdr:to>
    <xdr:sp macro="" textlink="">
      <xdr:nvSpPr>
        <xdr:cNvPr id="115" name="フローチャート: 判断 114"/>
        <xdr:cNvSpPr/>
      </xdr:nvSpPr>
      <xdr:spPr bwMode="auto">
        <a:xfrm>
          <a:off x="56007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41797</xdr:rowOff>
    </xdr:from>
    <xdr:to>
      <xdr:col>26</xdr:col>
      <xdr:colOff>50800</xdr:colOff>
      <xdr:row>36</xdr:row>
      <xdr:rowOff>85231</xdr:rowOff>
    </xdr:to>
    <xdr:cxnSp macro="">
      <xdr:nvCxnSpPr>
        <xdr:cNvPr id="116" name="直線コネクタ 115"/>
        <xdr:cNvCxnSpPr/>
      </xdr:nvCxnSpPr>
      <xdr:spPr bwMode="auto">
        <a:xfrm>
          <a:off x="4305300" y="6995047"/>
          <a:ext cx="698500" cy="434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214209</xdr:rowOff>
    </xdr:from>
    <xdr:to>
      <xdr:col>26</xdr:col>
      <xdr:colOff>101600</xdr:colOff>
      <xdr:row>35</xdr:row>
      <xdr:rowOff>315809</xdr:rowOff>
    </xdr:to>
    <xdr:sp macro="" textlink="">
      <xdr:nvSpPr>
        <xdr:cNvPr id="117" name="フローチャート: 判断 116"/>
        <xdr:cNvSpPr/>
      </xdr:nvSpPr>
      <xdr:spPr bwMode="auto">
        <a:xfrm>
          <a:off x="4953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325986</xdr:rowOff>
    </xdr:from>
    <xdr:ext cx="736600" cy="259045"/>
    <xdr:sp macro="" textlink="">
      <xdr:nvSpPr>
        <xdr:cNvPr id="118" name="テキスト ボックス 117"/>
        <xdr:cNvSpPr txBox="1"/>
      </xdr:nvSpPr>
      <xdr:spPr>
        <a:xfrm>
          <a:off x="4622800" y="6593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41797</xdr:rowOff>
    </xdr:from>
    <xdr:to>
      <xdr:col>22</xdr:col>
      <xdr:colOff>114300</xdr:colOff>
      <xdr:row>36</xdr:row>
      <xdr:rowOff>97968</xdr:rowOff>
    </xdr:to>
    <xdr:cxnSp macro="">
      <xdr:nvCxnSpPr>
        <xdr:cNvPr id="119" name="直線コネクタ 118"/>
        <xdr:cNvCxnSpPr/>
      </xdr:nvCxnSpPr>
      <xdr:spPr bwMode="auto">
        <a:xfrm flipV="1">
          <a:off x="3606800" y="6995047"/>
          <a:ext cx="698500" cy="561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227174</xdr:rowOff>
    </xdr:from>
    <xdr:to>
      <xdr:col>22</xdr:col>
      <xdr:colOff>165100</xdr:colOff>
      <xdr:row>35</xdr:row>
      <xdr:rowOff>328774</xdr:rowOff>
    </xdr:to>
    <xdr:sp macro="" textlink="">
      <xdr:nvSpPr>
        <xdr:cNvPr id="120" name="フローチャート: 判断 119"/>
        <xdr:cNvSpPr/>
      </xdr:nvSpPr>
      <xdr:spPr bwMode="auto">
        <a:xfrm>
          <a:off x="42545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338951</xdr:rowOff>
    </xdr:from>
    <xdr:ext cx="762000" cy="259045"/>
    <xdr:sp macro="" textlink="">
      <xdr:nvSpPr>
        <xdr:cNvPr id="121" name="テキスト ボックス 120"/>
        <xdr:cNvSpPr txBox="1"/>
      </xdr:nvSpPr>
      <xdr:spPr>
        <a:xfrm>
          <a:off x="3924300" y="660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53064</xdr:rowOff>
    </xdr:from>
    <xdr:to>
      <xdr:col>18</xdr:col>
      <xdr:colOff>177800</xdr:colOff>
      <xdr:row>36</xdr:row>
      <xdr:rowOff>97968</xdr:rowOff>
    </xdr:to>
    <xdr:cxnSp macro="">
      <xdr:nvCxnSpPr>
        <xdr:cNvPr id="122" name="直線コネクタ 121"/>
        <xdr:cNvCxnSpPr/>
      </xdr:nvCxnSpPr>
      <xdr:spPr bwMode="auto">
        <a:xfrm>
          <a:off x="2908300" y="7006314"/>
          <a:ext cx="698500" cy="449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103404</xdr:rowOff>
    </xdr:from>
    <xdr:to>
      <xdr:col>19</xdr:col>
      <xdr:colOff>38100</xdr:colOff>
      <xdr:row>35</xdr:row>
      <xdr:rowOff>205004</xdr:rowOff>
    </xdr:to>
    <xdr:sp macro="" textlink="">
      <xdr:nvSpPr>
        <xdr:cNvPr id="123" name="フローチャート: 判断 122"/>
        <xdr:cNvSpPr/>
      </xdr:nvSpPr>
      <xdr:spPr bwMode="auto">
        <a:xfrm>
          <a:off x="35560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215181</xdr:rowOff>
    </xdr:from>
    <xdr:ext cx="762000" cy="259045"/>
    <xdr:sp macro="" textlink="">
      <xdr:nvSpPr>
        <xdr:cNvPr id="124" name="テキスト ボックス 123"/>
        <xdr:cNvSpPr txBox="1"/>
      </xdr:nvSpPr>
      <xdr:spPr>
        <a:xfrm>
          <a:off x="32258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38743</xdr:rowOff>
    </xdr:from>
    <xdr:to>
      <xdr:col>15</xdr:col>
      <xdr:colOff>101600</xdr:colOff>
      <xdr:row>35</xdr:row>
      <xdr:rowOff>140343</xdr:rowOff>
    </xdr:to>
    <xdr:sp macro="" textlink="">
      <xdr:nvSpPr>
        <xdr:cNvPr id="125" name="フローチャート: 判断 124"/>
        <xdr:cNvSpPr/>
      </xdr:nvSpPr>
      <xdr:spPr bwMode="auto">
        <a:xfrm>
          <a:off x="28575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150519</xdr:rowOff>
    </xdr:from>
    <xdr:ext cx="762000" cy="259045"/>
    <xdr:sp macro="" textlink="">
      <xdr:nvSpPr>
        <xdr:cNvPr id="126" name="テキスト ボックス 125"/>
        <xdr:cNvSpPr txBox="1"/>
      </xdr:nvSpPr>
      <xdr:spPr>
        <a:xfrm>
          <a:off x="2527300" y="641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59153</xdr:rowOff>
    </xdr:from>
    <xdr:to>
      <xdr:col>29</xdr:col>
      <xdr:colOff>177800</xdr:colOff>
      <xdr:row>36</xdr:row>
      <xdr:rowOff>160753</xdr:rowOff>
    </xdr:to>
    <xdr:sp macro="" textlink="">
      <xdr:nvSpPr>
        <xdr:cNvPr id="132" name="楕円 131"/>
        <xdr:cNvSpPr/>
      </xdr:nvSpPr>
      <xdr:spPr bwMode="auto">
        <a:xfrm>
          <a:off x="5600700" y="7012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31230</xdr:rowOff>
    </xdr:from>
    <xdr:ext cx="762000" cy="259045"/>
    <xdr:sp macro="" textlink="">
      <xdr:nvSpPr>
        <xdr:cNvPr id="133" name="人口1人当たり決算額の推移該当値テキスト445"/>
        <xdr:cNvSpPr txBox="1"/>
      </xdr:nvSpPr>
      <xdr:spPr>
        <a:xfrm>
          <a:off x="5740400" y="6984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34431</xdr:rowOff>
    </xdr:from>
    <xdr:to>
      <xdr:col>26</xdr:col>
      <xdr:colOff>101600</xdr:colOff>
      <xdr:row>36</xdr:row>
      <xdr:rowOff>136031</xdr:rowOff>
    </xdr:to>
    <xdr:sp macro="" textlink="">
      <xdr:nvSpPr>
        <xdr:cNvPr id="134" name="楕円 133"/>
        <xdr:cNvSpPr/>
      </xdr:nvSpPr>
      <xdr:spPr bwMode="auto">
        <a:xfrm>
          <a:off x="4953000" y="6987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120808</xdr:rowOff>
    </xdr:from>
    <xdr:ext cx="736600" cy="259045"/>
    <xdr:sp macro="" textlink="">
      <xdr:nvSpPr>
        <xdr:cNvPr id="135" name="テキスト ボックス 134"/>
        <xdr:cNvSpPr txBox="1"/>
      </xdr:nvSpPr>
      <xdr:spPr>
        <a:xfrm>
          <a:off x="4622800" y="7074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333897</xdr:rowOff>
    </xdr:from>
    <xdr:to>
      <xdr:col>22</xdr:col>
      <xdr:colOff>165100</xdr:colOff>
      <xdr:row>36</xdr:row>
      <xdr:rowOff>92597</xdr:rowOff>
    </xdr:to>
    <xdr:sp macro="" textlink="">
      <xdr:nvSpPr>
        <xdr:cNvPr id="136" name="楕円 135"/>
        <xdr:cNvSpPr/>
      </xdr:nvSpPr>
      <xdr:spPr bwMode="auto">
        <a:xfrm>
          <a:off x="4254500" y="6944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77374</xdr:rowOff>
    </xdr:from>
    <xdr:ext cx="762000" cy="259045"/>
    <xdr:sp macro="" textlink="">
      <xdr:nvSpPr>
        <xdr:cNvPr id="137" name="テキスト ボックス 136"/>
        <xdr:cNvSpPr txBox="1"/>
      </xdr:nvSpPr>
      <xdr:spPr>
        <a:xfrm>
          <a:off x="3924300" y="7030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47168</xdr:rowOff>
    </xdr:from>
    <xdr:to>
      <xdr:col>19</xdr:col>
      <xdr:colOff>38100</xdr:colOff>
      <xdr:row>36</xdr:row>
      <xdr:rowOff>148768</xdr:rowOff>
    </xdr:to>
    <xdr:sp macro="" textlink="">
      <xdr:nvSpPr>
        <xdr:cNvPr id="138" name="楕円 137"/>
        <xdr:cNvSpPr/>
      </xdr:nvSpPr>
      <xdr:spPr bwMode="auto">
        <a:xfrm>
          <a:off x="3556000" y="7000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133545</xdr:rowOff>
    </xdr:from>
    <xdr:ext cx="762000" cy="259045"/>
    <xdr:sp macro="" textlink="">
      <xdr:nvSpPr>
        <xdr:cNvPr id="139" name="テキスト ボックス 138"/>
        <xdr:cNvSpPr txBox="1"/>
      </xdr:nvSpPr>
      <xdr:spPr>
        <a:xfrm>
          <a:off x="3225800" y="708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2264</xdr:rowOff>
    </xdr:from>
    <xdr:to>
      <xdr:col>15</xdr:col>
      <xdr:colOff>101600</xdr:colOff>
      <xdr:row>36</xdr:row>
      <xdr:rowOff>103864</xdr:rowOff>
    </xdr:to>
    <xdr:sp macro="" textlink="">
      <xdr:nvSpPr>
        <xdr:cNvPr id="140" name="楕円 139"/>
        <xdr:cNvSpPr/>
      </xdr:nvSpPr>
      <xdr:spPr bwMode="auto">
        <a:xfrm>
          <a:off x="2857500" y="6955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88641</xdr:rowOff>
    </xdr:from>
    <xdr:ext cx="762000" cy="259045"/>
    <xdr:sp macro="" textlink="">
      <xdr:nvSpPr>
        <xdr:cNvPr id="141" name="テキスト ボックス 140"/>
        <xdr:cNvSpPr txBox="1"/>
      </xdr:nvSpPr>
      <xdr:spPr>
        <a:xfrm>
          <a:off x="2527300" y="7041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東京都清瀬市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74,845
73,629
10.23
30,939,066
29,791,445
1,109,533
15,280,649
19,039,212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23.4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157131</xdr:rowOff>
    </xdr:from>
    <xdr:to>
      <xdr:col>24</xdr:col>
      <xdr:colOff>62865</xdr:colOff>
      <xdr:row>39</xdr:row>
      <xdr:rowOff>107982</xdr:rowOff>
    </xdr:to>
    <xdr:cxnSp macro="">
      <xdr:nvCxnSpPr>
        <xdr:cNvPr id="56" name="直線コネクタ 55"/>
        <xdr:cNvCxnSpPr/>
      </xdr:nvCxnSpPr>
      <xdr:spPr>
        <a:xfrm flipV="1">
          <a:off x="4633595" y="5472081"/>
          <a:ext cx="1270" cy="1322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111809</xdr:rowOff>
    </xdr:from>
    <xdr:ext cx="534377" cy="259045"/>
    <xdr:sp macro="" textlink="">
      <xdr:nvSpPr>
        <xdr:cNvPr id="57" name="人件費最小値テキスト"/>
        <xdr:cNvSpPr txBox="1"/>
      </xdr:nvSpPr>
      <xdr:spPr>
        <a:xfrm>
          <a:off x="4686300" y="679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107982</xdr:rowOff>
    </xdr:from>
    <xdr:to>
      <xdr:col>24</xdr:col>
      <xdr:colOff>152400</xdr:colOff>
      <xdr:row>39</xdr:row>
      <xdr:rowOff>107982</xdr:rowOff>
    </xdr:to>
    <xdr:cxnSp macro="">
      <xdr:nvCxnSpPr>
        <xdr:cNvPr id="58" name="直線コネクタ 57"/>
        <xdr:cNvCxnSpPr/>
      </xdr:nvCxnSpPr>
      <xdr:spPr>
        <a:xfrm>
          <a:off x="4546600" y="679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103808</xdr:rowOff>
    </xdr:from>
    <xdr:ext cx="599010" cy="259045"/>
    <xdr:sp macro="" textlink="">
      <xdr:nvSpPr>
        <xdr:cNvPr id="59" name="人件費最大値テキスト"/>
        <xdr:cNvSpPr txBox="1"/>
      </xdr:nvSpPr>
      <xdr:spPr>
        <a:xfrm>
          <a:off x="4686300" y="5247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157131</xdr:rowOff>
    </xdr:from>
    <xdr:to>
      <xdr:col>24</xdr:col>
      <xdr:colOff>152400</xdr:colOff>
      <xdr:row>31</xdr:row>
      <xdr:rowOff>157131</xdr:rowOff>
    </xdr:to>
    <xdr:cxnSp macro="">
      <xdr:nvCxnSpPr>
        <xdr:cNvPr id="60" name="直線コネクタ 59"/>
        <xdr:cNvCxnSpPr/>
      </xdr:nvCxnSpPr>
      <xdr:spPr>
        <a:xfrm>
          <a:off x="4546600" y="547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147644</xdr:rowOff>
    </xdr:from>
    <xdr:to>
      <xdr:col>24</xdr:col>
      <xdr:colOff>63500</xdr:colOff>
      <xdr:row>36</xdr:row>
      <xdr:rowOff>158217</xdr:rowOff>
    </xdr:to>
    <xdr:cxnSp macro="">
      <xdr:nvCxnSpPr>
        <xdr:cNvPr id="61" name="直線コネクタ 60"/>
        <xdr:cNvCxnSpPr/>
      </xdr:nvCxnSpPr>
      <xdr:spPr>
        <a:xfrm>
          <a:off x="3797300" y="6319844"/>
          <a:ext cx="838200" cy="1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156557</xdr:rowOff>
    </xdr:from>
    <xdr:ext cx="534377" cy="259045"/>
    <xdr:sp macro="" textlink="">
      <xdr:nvSpPr>
        <xdr:cNvPr id="62" name="人件費平均値テキスト"/>
        <xdr:cNvSpPr txBox="1"/>
      </xdr:nvSpPr>
      <xdr:spPr>
        <a:xfrm>
          <a:off x="4686300" y="6328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6680</xdr:rowOff>
    </xdr:from>
    <xdr:to>
      <xdr:col>24</xdr:col>
      <xdr:colOff>114300</xdr:colOff>
      <xdr:row>37</xdr:row>
      <xdr:rowOff>108280</xdr:rowOff>
    </xdr:to>
    <xdr:sp macro="" textlink="">
      <xdr:nvSpPr>
        <xdr:cNvPr id="63" name="フローチャート: 判断 62"/>
        <xdr:cNvSpPr/>
      </xdr:nvSpPr>
      <xdr:spPr>
        <a:xfrm>
          <a:off x="45847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145243</xdr:rowOff>
    </xdr:from>
    <xdr:to>
      <xdr:col>19</xdr:col>
      <xdr:colOff>177800</xdr:colOff>
      <xdr:row>36</xdr:row>
      <xdr:rowOff>147644</xdr:rowOff>
    </xdr:to>
    <xdr:cxnSp macro="">
      <xdr:nvCxnSpPr>
        <xdr:cNvPr id="64" name="直線コネクタ 63"/>
        <xdr:cNvCxnSpPr/>
      </xdr:nvCxnSpPr>
      <xdr:spPr>
        <a:xfrm>
          <a:off x="2908300" y="6317443"/>
          <a:ext cx="889000" cy="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5" name="フローチャート: 判断 64"/>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91844</xdr:rowOff>
    </xdr:from>
    <xdr:ext cx="534377" cy="259045"/>
    <xdr:sp macro="" textlink="">
      <xdr:nvSpPr>
        <xdr:cNvPr id="66" name="テキスト ボックス 65"/>
        <xdr:cNvSpPr txBox="1"/>
      </xdr:nvSpPr>
      <xdr:spPr>
        <a:xfrm>
          <a:off x="3530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145243</xdr:rowOff>
    </xdr:from>
    <xdr:to>
      <xdr:col>15</xdr:col>
      <xdr:colOff>50800</xdr:colOff>
      <xdr:row>36</xdr:row>
      <xdr:rowOff>146101</xdr:rowOff>
    </xdr:to>
    <xdr:cxnSp macro="">
      <xdr:nvCxnSpPr>
        <xdr:cNvPr id="67" name="直線コネクタ 66"/>
        <xdr:cNvCxnSpPr/>
      </xdr:nvCxnSpPr>
      <xdr:spPr>
        <a:xfrm flipV="1">
          <a:off x="2019300" y="6317443"/>
          <a:ext cx="889000" cy="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162966</xdr:rowOff>
    </xdr:from>
    <xdr:to>
      <xdr:col>15</xdr:col>
      <xdr:colOff>101600</xdr:colOff>
      <xdr:row>37</xdr:row>
      <xdr:rowOff>93116</xdr:rowOff>
    </xdr:to>
    <xdr:sp macro="" textlink="">
      <xdr:nvSpPr>
        <xdr:cNvPr id="68" name="フローチャート: 判断 67"/>
        <xdr:cNvSpPr/>
      </xdr:nvSpPr>
      <xdr:spPr>
        <a:xfrm>
          <a:off x="2857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84243</xdr:rowOff>
    </xdr:from>
    <xdr:ext cx="534377" cy="259045"/>
    <xdr:sp macro="" textlink="">
      <xdr:nvSpPr>
        <xdr:cNvPr id="69" name="テキスト ボックス 68"/>
        <xdr:cNvSpPr txBox="1"/>
      </xdr:nvSpPr>
      <xdr:spPr>
        <a:xfrm>
          <a:off x="2641111" y="642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146101</xdr:rowOff>
    </xdr:from>
    <xdr:to>
      <xdr:col>10</xdr:col>
      <xdr:colOff>114300</xdr:colOff>
      <xdr:row>36</xdr:row>
      <xdr:rowOff>147930</xdr:rowOff>
    </xdr:to>
    <xdr:cxnSp macro="">
      <xdr:nvCxnSpPr>
        <xdr:cNvPr id="70" name="直線コネクタ 69"/>
        <xdr:cNvCxnSpPr/>
      </xdr:nvCxnSpPr>
      <xdr:spPr>
        <a:xfrm flipV="1">
          <a:off x="1130300" y="6318301"/>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29578</xdr:rowOff>
    </xdr:from>
    <xdr:to>
      <xdr:col>10</xdr:col>
      <xdr:colOff>165100</xdr:colOff>
      <xdr:row>36</xdr:row>
      <xdr:rowOff>131178</xdr:rowOff>
    </xdr:to>
    <xdr:sp macro="" textlink="">
      <xdr:nvSpPr>
        <xdr:cNvPr id="71" name="フローチャート: 判断 70"/>
        <xdr:cNvSpPr/>
      </xdr:nvSpPr>
      <xdr:spPr>
        <a:xfrm>
          <a:off x="1968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147705</xdr:rowOff>
    </xdr:from>
    <xdr:ext cx="534377" cy="259045"/>
    <xdr:sp macro="" textlink="">
      <xdr:nvSpPr>
        <xdr:cNvPr id="72" name="テキスト ボックス 71"/>
        <xdr:cNvSpPr txBox="1"/>
      </xdr:nvSpPr>
      <xdr:spPr>
        <a:xfrm>
          <a:off x="1752111" y="59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36760</xdr:rowOff>
    </xdr:from>
    <xdr:to>
      <xdr:col>6</xdr:col>
      <xdr:colOff>38100</xdr:colOff>
      <xdr:row>36</xdr:row>
      <xdr:rowOff>138360</xdr:rowOff>
    </xdr:to>
    <xdr:sp macro="" textlink="">
      <xdr:nvSpPr>
        <xdr:cNvPr id="73" name="フローチャート: 判断 72"/>
        <xdr:cNvSpPr/>
      </xdr:nvSpPr>
      <xdr:spPr>
        <a:xfrm>
          <a:off x="1079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154887</xdr:rowOff>
    </xdr:from>
    <xdr:ext cx="534377" cy="259045"/>
    <xdr:sp macro="" textlink="">
      <xdr:nvSpPr>
        <xdr:cNvPr id="74" name="テキスト ボックス 73"/>
        <xdr:cNvSpPr txBox="1"/>
      </xdr:nvSpPr>
      <xdr:spPr>
        <a:xfrm>
          <a:off x="863111" y="598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107417</xdr:rowOff>
    </xdr:from>
    <xdr:to>
      <xdr:col>24</xdr:col>
      <xdr:colOff>114300</xdr:colOff>
      <xdr:row>37</xdr:row>
      <xdr:rowOff>37567</xdr:rowOff>
    </xdr:to>
    <xdr:sp macro="" textlink="">
      <xdr:nvSpPr>
        <xdr:cNvPr id="80" name="楕円 79"/>
        <xdr:cNvSpPr/>
      </xdr:nvSpPr>
      <xdr:spPr>
        <a:xfrm>
          <a:off x="4584700" y="627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130294</xdr:rowOff>
    </xdr:from>
    <xdr:ext cx="534377" cy="259045"/>
    <xdr:sp macro="" textlink="">
      <xdr:nvSpPr>
        <xdr:cNvPr id="81" name="人件費該当値テキスト"/>
        <xdr:cNvSpPr txBox="1"/>
      </xdr:nvSpPr>
      <xdr:spPr>
        <a:xfrm>
          <a:off x="4686300" y="613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96844</xdr:rowOff>
    </xdr:from>
    <xdr:to>
      <xdr:col>20</xdr:col>
      <xdr:colOff>38100</xdr:colOff>
      <xdr:row>37</xdr:row>
      <xdr:rowOff>26994</xdr:rowOff>
    </xdr:to>
    <xdr:sp macro="" textlink="">
      <xdr:nvSpPr>
        <xdr:cNvPr id="82" name="楕円 81"/>
        <xdr:cNvSpPr/>
      </xdr:nvSpPr>
      <xdr:spPr>
        <a:xfrm>
          <a:off x="3746500" y="626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43521</xdr:rowOff>
    </xdr:from>
    <xdr:ext cx="534377" cy="259045"/>
    <xdr:sp macro="" textlink="">
      <xdr:nvSpPr>
        <xdr:cNvPr id="83" name="テキスト ボックス 82"/>
        <xdr:cNvSpPr txBox="1"/>
      </xdr:nvSpPr>
      <xdr:spPr>
        <a:xfrm>
          <a:off x="3530111" y="6044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94443</xdr:rowOff>
    </xdr:from>
    <xdr:to>
      <xdr:col>15</xdr:col>
      <xdr:colOff>101600</xdr:colOff>
      <xdr:row>37</xdr:row>
      <xdr:rowOff>24593</xdr:rowOff>
    </xdr:to>
    <xdr:sp macro="" textlink="">
      <xdr:nvSpPr>
        <xdr:cNvPr id="84" name="楕円 83"/>
        <xdr:cNvSpPr/>
      </xdr:nvSpPr>
      <xdr:spPr>
        <a:xfrm>
          <a:off x="2857500" y="626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41120</xdr:rowOff>
    </xdr:from>
    <xdr:ext cx="534377" cy="259045"/>
    <xdr:sp macro="" textlink="">
      <xdr:nvSpPr>
        <xdr:cNvPr id="85" name="テキスト ボックス 84"/>
        <xdr:cNvSpPr txBox="1"/>
      </xdr:nvSpPr>
      <xdr:spPr>
        <a:xfrm>
          <a:off x="2641111" y="604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95301</xdr:rowOff>
    </xdr:from>
    <xdr:to>
      <xdr:col>10</xdr:col>
      <xdr:colOff>165100</xdr:colOff>
      <xdr:row>37</xdr:row>
      <xdr:rowOff>25451</xdr:rowOff>
    </xdr:to>
    <xdr:sp macro="" textlink="">
      <xdr:nvSpPr>
        <xdr:cNvPr id="86" name="楕円 85"/>
        <xdr:cNvSpPr/>
      </xdr:nvSpPr>
      <xdr:spPr>
        <a:xfrm>
          <a:off x="1968500" y="626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16578</xdr:rowOff>
    </xdr:from>
    <xdr:ext cx="534377" cy="259045"/>
    <xdr:sp macro="" textlink="">
      <xdr:nvSpPr>
        <xdr:cNvPr id="87" name="テキスト ボックス 86"/>
        <xdr:cNvSpPr txBox="1"/>
      </xdr:nvSpPr>
      <xdr:spPr>
        <a:xfrm>
          <a:off x="1752111" y="636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97130</xdr:rowOff>
    </xdr:from>
    <xdr:to>
      <xdr:col>6</xdr:col>
      <xdr:colOff>38100</xdr:colOff>
      <xdr:row>37</xdr:row>
      <xdr:rowOff>27280</xdr:rowOff>
    </xdr:to>
    <xdr:sp macro="" textlink="">
      <xdr:nvSpPr>
        <xdr:cNvPr id="88" name="楕円 87"/>
        <xdr:cNvSpPr/>
      </xdr:nvSpPr>
      <xdr:spPr>
        <a:xfrm>
          <a:off x="1079500" y="626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18407</xdr:rowOff>
    </xdr:from>
    <xdr:ext cx="534377" cy="259045"/>
    <xdr:sp macro="" textlink="">
      <xdr:nvSpPr>
        <xdr:cNvPr id="89" name="テキスト ボックス 88"/>
        <xdr:cNvSpPr txBox="1"/>
      </xdr:nvSpPr>
      <xdr:spPr>
        <a:xfrm>
          <a:off x="863111" y="636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157629</xdr:rowOff>
    </xdr:from>
    <xdr:to>
      <xdr:col>24</xdr:col>
      <xdr:colOff>62865</xdr:colOff>
      <xdr:row>59</xdr:row>
      <xdr:rowOff>31376</xdr:rowOff>
    </xdr:to>
    <xdr:cxnSp macro="">
      <xdr:nvCxnSpPr>
        <xdr:cNvPr id="116" name="直線コネクタ 115"/>
        <xdr:cNvCxnSpPr/>
      </xdr:nvCxnSpPr>
      <xdr:spPr>
        <a:xfrm flipV="1">
          <a:off x="4633595" y="8558679"/>
          <a:ext cx="1270" cy="158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35203</xdr:rowOff>
    </xdr:from>
    <xdr:ext cx="534377" cy="259045"/>
    <xdr:sp macro="" textlink="">
      <xdr:nvSpPr>
        <xdr:cNvPr id="117" name="物件費最小値テキスト"/>
        <xdr:cNvSpPr txBox="1"/>
      </xdr:nvSpPr>
      <xdr:spPr>
        <a:xfrm>
          <a:off x="4686300" y="1015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31376</xdr:rowOff>
    </xdr:from>
    <xdr:to>
      <xdr:col>24</xdr:col>
      <xdr:colOff>152400</xdr:colOff>
      <xdr:row>59</xdr:row>
      <xdr:rowOff>31376</xdr:rowOff>
    </xdr:to>
    <xdr:cxnSp macro="">
      <xdr:nvCxnSpPr>
        <xdr:cNvPr id="118" name="直線コネクタ 117"/>
        <xdr:cNvCxnSpPr/>
      </xdr:nvCxnSpPr>
      <xdr:spPr>
        <a:xfrm>
          <a:off x="4546600" y="10146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104306</xdr:rowOff>
    </xdr:from>
    <xdr:ext cx="534377" cy="259045"/>
    <xdr:sp macro="" textlink="">
      <xdr:nvSpPr>
        <xdr:cNvPr id="119" name="物件費最大値テキスト"/>
        <xdr:cNvSpPr txBox="1"/>
      </xdr:nvSpPr>
      <xdr:spPr>
        <a:xfrm>
          <a:off x="4686300" y="833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157629</xdr:rowOff>
    </xdr:from>
    <xdr:to>
      <xdr:col>24</xdr:col>
      <xdr:colOff>152400</xdr:colOff>
      <xdr:row>49</xdr:row>
      <xdr:rowOff>157629</xdr:rowOff>
    </xdr:to>
    <xdr:cxnSp macro="">
      <xdr:nvCxnSpPr>
        <xdr:cNvPr id="120" name="直線コネクタ 119"/>
        <xdr:cNvCxnSpPr/>
      </xdr:nvCxnSpPr>
      <xdr:spPr>
        <a:xfrm>
          <a:off x="4546600" y="8558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156322</xdr:rowOff>
    </xdr:from>
    <xdr:to>
      <xdr:col>24</xdr:col>
      <xdr:colOff>63500</xdr:colOff>
      <xdr:row>56</xdr:row>
      <xdr:rowOff>162364</xdr:rowOff>
    </xdr:to>
    <xdr:cxnSp macro="">
      <xdr:nvCxnSpPr>
        <xdr:cNvPr id="121" name="直線コネクタ 120"/>
        <xdr:cNvCxnSpPr/>
      </xdr:nvCxnSpPr>
      <xdr:spPr>
        <a:xfrm>
          <a:off x="3797300" y="9757522"/>
          <a:ext cx="838200" cy="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90354</xdr:rowOff>
    </xdr:from>
    <xdr:ext cx="534377" cy="259045"/>
    <xdr:sp macro="" textlink="">
      <xdr:nvSpPr>
        <xdr:cNvPr id="122" name="物件費平均値テキスト"/>
        <xdr:cNvSpPr txBox="1"/>
      </xdr:nvSpPr>
      <xdr:spPr>
        <a:xfrm>
          <a:off x="4686300" y="93486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67477</xdr:rowOff>
    </xdr:from>
    <xdr:to>
      <xdr:col>24</xdr:col>
      <xdr:colOff>114300</xdr:colOff>
      <xdr:row>55</xdr:row>
      <xdr:rowOff>169077</xdr:rowOff>
    </xdr:to>
    <xdr:sp macro="" textlink="">
      <xdr:nvSpPr>
        <xdr:cNvPr id="123" name="フローチャート: 判断 122"/>
        <xdr:cNvSpPr/>
      </xdr:nvSpPr>
      <xdr:spPr>
        <a:xfrm>
          <a:off x="4584700" y="9497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156322</xdr:rowOff>
    </xdr:from>
    <xdr:to>
      <xdr:col>19</xdr:col>
      <xdr:colOff>177800</xdr:colOff>
      <xdr:row>57</xdr:row>
      <xdr:rowOff>12925</xdr:rowOff>
    </xdr:to>
    <xdr:cxnSp macro="">
      <xdr:nvCxnSpPr>
        <xdr:cNvPr id="124" name="直線コネクタ 123"/>
        <xdr:cNvCxnSpPr/>
      </xdr:nvCxnSpPr>
      <xdr:spPr>
        <a:xfrm flipV="1">
          <a:off x="2908300" y="9757522"/>
          <a:ext cx="889000" cy="28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71657</xdr:rowOff>
    </xdr:from>
    <xdr:to>
      <xdr:col>20</xdr:col>
      <xdr:colOff>38100</xdr:colOff>
      <xdr:row>56</xdr:row>
      <xdr:rowOff>1807</xdr:rowOff>
    </xdr:to>
    <xdr:sp macro="" textlink="">
      <xdr:nvSpPr>
        <xdr:cNvPr id="125" name="フローチャート: 判断 124"/>
        <xdr:cNvSpPr/>
      </xdr:nvSpPr>
      <xdr:spPr>
        <a:xfrm>
          <a:off x="37465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18334</xdr:rowOff>
    </xdr:from>
    <xdr:ext cx="534377" cy="259045"/>
    <xdr:sp macro="" textlink="">
      <xdr:nvSpPr>
        <xdr:cNvPr id="126" name="テキスト ボックス 125"/>
        <xdr:cNvSpPr txBox="1"/>
      </xdr:nvSpPr>
      <xdr:spPr>
        <a:xfrm>
          <a:off x="3530111" y="927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12925</xdr:rowOff>
    </xdr:from>
    <xdr:to>
      <xdr:col>15</xdr:col>
      <xdr:colOff>50800</xdr:colOff>
      <xdr:row>57</xdr:row>
      <xdr:rowOff>92249</xdr:rowOff>
    </xdr:to>
    <xdr:cxnSp macro="">
      <xdr:nvCxnSpPr>
        <xdr:cNvPr id="127" name="直線コネクタ 126"/>
        <xdr:cNvCxnSpPr/>
      </xdr:nvCxnSpPr>
      <xdr:spPr>
        <a:xfrm flipV="1">
          <a:off x="2019300" y="9785575"/>
          <a:ext cx="889000" cy="7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119924</xdr:rowOff>
    </xdr:from>
    <xdr:to>
      <xdr:col>15</xdr:col>
      <xdr:colOff>101600</xdr:colOff>
      <xdr:row>56</xdr:row>
      <xdr:rowOff>50074</xdr:rowOff>
    </xdr:to>
    <xdr:sp macro="" textlink="">
      <xdr:nvSpPr>
        <xdr:cNvPr id="128" name="フローチャート: 判断 127"/>
        <xdr:cNvSpPr/>
      </xdr:nvSpPr>
      <xdr:spPr>
        <a:xfrm>
          <a:off x="28575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66601</xdr:rowOff>
    </xdr:from>
    <xdr:ext cx="534377" cy="259045"/>
    <xdr:sp macro="" textlink="">
      <xdr:nvSpPr>
        <xdr:cNvPr id="129" name="テキスト ボックス 128"/>
        <xdr:cNvSpPr txBox="1"/>
      </xdr:nvSpPr>
      <xdr:spPr>
        <a:xfrm>
          <a:off x="2641111" y="932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92249</xdr:rowOff>
    </xdr:from>
    <xdr:to>
      <xdr:col>10</xdr:col>
      <xdr:colOff>114300</xdr:colOff>
      <xdr:row>57</xdr:row>
      <xdr:rowOff>150869</xdr:rowOff>
    </xdr:to>
    <xdr:cxnSp macro="">
      <xdr:nvCxnSpPr>
        <xdr:cNvPr id="130" name="直線コネクタ 129"/>
        <xdr:cNvCxnSpPr/>
      </xdr:nvCxnSpPr>
      <xdr:spPr>
        <a:xfrm flipV="1">
          <a:off x="1130300" y="9864899"/>
          <a:ext cx="889000" cy="5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24794</xdr:rowOff>
    </xdr:from>
    <xdr:to>
      <xdr:col>10</xdr:col>
      <xdr:colOff>165100</xdr:colOff>
      <xdr:row>54</xdr:row>
      <xdr:rowOff>126394</xdr:rowOff>
    </xdr:to>
    <xdr:sp macro="" textlink="">
      <xdr:nvSpPr>
        <xdr:cNvPr id="131" name="フローチャート: 判断 130"/>
        <xdr:cNvSpPr/>
      </xdr:nvSpPr>
      <xdr:spPr>
        <a:xfrm>
          <a:off x="1968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142921</xdr:rowOff>
    </xdr:from>
    <xdr:ext cx="534377" cy="259045"/>
    <xdr:sp macro="" textlink="">
      <xdr:nvSpPr>
        <xdr:cNvPr id="132" name="テキスト ボックス 131"/>
        <xdr:cNvSpPr txBox="1"/>
      </xdr:nvSpPr>
      <xdr:spPr>
        <a:xfrm>
          <a:off x="1752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9478</xdr:rowOff>
    </xdr:from>
    <xdr:to>
      <xdr:col>6</xdr:col>
      <xdr:colOff>38100</xdr:colOff>
      <xdr:row>54</xdr:row>
      <xdr:rowOff>111078</xdr:rowOff>
    </xdr:to>
    <xdr:sp macro="" textlink="">
      <xdr:nvSpPr>
        <xdr:cNvPr id="133" name="フローチャート: 判断 132"/>
        <xdr:cNvSpPr/>
      </xdr:nvSpPr>
      <xdr:spPr>
        <a:xfrm>
          <a:off x="1079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127605</xdr:rowOff>
    </xdr:from>
    <xdr:ext cx="534377" cy="259045"/>
    <xdr:sp macro="" textlink="">
      <xdr:nvSpPr>
        <xdr:cNvPr id="134" name="テキスト ボックス 133"/>
        <xdr:cNvSpPr txBox="1"/>
      </xdr:nvSpPr>
      <xdr:spPr>
        <a:xfrm>
          <a:off x="863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111564</xdr:rowOff>
    </xdr:from>
    <xdr:to>
      <xdr:col>24</xdr:col>
      <xdr:colOff>114300</xdr:colOff>
      <xdr:row>57</xdr:row>
      <xdr:rowOff>41714</xdr:rowOff>
    </xdr:to>
    <xdr:sp macro="" textlink="">
      <xdr:nvSpPr>
        <xdr:cNvPr id="140" name="楕円 139"/>
        <xdr:cNvSpPr/>
      </xdr:nvSpPr>
      <xdr:spPr>
        <a:xfrm>
          <a:off x="4584700" y="971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89991</xdr:rowOff>
    </xdr:from>
    <xdr:ext cx="534377" cy="259045"/>
    <xdr:sp macro="" textlink="">
      <xdr:nvSpPr>
        <xdr:cNvPr id="141" name="物件費該当値テキスト"/>
        <xdr:cNvSpPr txBox="1"/>
      </xdr:nvSpPr>
      <xdr:spPr>
        <a:xfrm>
          <a:off x="4686300" y="969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105522</xdr:rowOff>
    </xdr:from>
    <xdr:to>
      <xdr:col>20</xdr:col>
      <xdr:colOff>38100</xdr:colOff>
      <xdr:row>57</xdr:row>
      <xdr:rowOff>35672</xdr:rowOff>
    </xdr:to>
    <xdr:sp macro="" textlink="">
      <xdr:nvSpPr>
        <xdr:cNvPr id="142" name="楕円 141"/>
        <xdr:cNvSpPr/>
      </xdr:nvSpPr>
      <xdr:spPr>
        <a:xfrm>
          <a:off x="3746500" y="970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26799</xdr:rowOff>
    </xdr:from>
    <xdr:ext cx="534377" cy="259045"/>
    <xdr:sp macro="" textlink="">
      <xdr:nvSpPr>
        <xdr:cNvPr id="143" name="テキスト ボックス 142"/>
        <xdr:cNvSpPr txBox="1"/>
      </xdr:nvSpPr>
      <xdr:spPr>
        <a:xfrm>
          <a:off x="3530111" y="979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133575</xdr:rowOff>
    </xdr:from>
    <xdr:to>
      <xdr:col>15</xdr:col>
      <xdr:colOff>101600</xdr:colOff>
      <xdr:row>57</xdr:row>
      <xdr:rowOff>63725</xdr:rowOff>
    </xdr:to>
    <xdr:sp macro="" textlink="">
      <xdr:nvSpPr>
        <xdr:cNvPr id="144" name="楕円 143"/>
        <xdr:cNvSpPr/>
      </xdr:nvSpPr>
      <xdr:spPr>
        <a:xfrm>
          <a:off x="2857500" y="973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54852</xdr:rowOff>
    </xdr:from>
    <xdr:ext cx="534377" cy="259045"/>
    <xdr:sp macro="" textlink="">
      <xdr:nvSpPr>
        <xdr:cNvPr id="145" name="テキスト ボックス 144"/>
        <xdr:cNvSpPr txBox="1"/>
      </xdr:nvSpPr>
      <xdr:spPr>
        <a:xfrm>
          <a:off x="2641111" y="982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41449</xdr:rowOff>
    </xdr:from>
    <xdr:to>
      <xdr:col>10</xdr:col>
      <xdr:colOff>165100</xdr:colOff>
      <xdr:row>57</xdr:row>
      <xdr:rowOff>143049</xdr:rowOff>
    </xdr:to>
    <xdr:sp macro="" textlink="">
      <xdr:nvSpPr>
        <xdr:cNvPr id="146" name="楕円 145"/>
        <xdr:cNvSpPr/>
      </xdr:nvSpPr>
      <xdr:spPr>
        <a:xfrm>
          <a:off x="1968500" y="981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134176</xdr:rowOff>
    </xdr:from>
    <xdr:ext cx="534377" cy="259045"/>
    <xdr:sp macro="" textlink="">
      <xdr:nvSpPr>
        <xdr:cNvPr id="147" name="テキスト ボックス 146"/>
        <xdr:cNvSpPr txBox="1"/>
      </xdr:nvSpPr>
      <xdr:spPr>
        <a:xfrm>
          <a:off x="1752111" y="990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100069</xdr:rowOff>
    </xdr:from>
    <xdr:to>
      <xdr:col>6</xdr:col>
      <xdr:colOff>38100</xdr:colOff>
      <xdr:row>58</xdr:row>
      <xdr:rowOff>30219</xdr:rowOff>
    </xdr:to>
    <xdr:sp macro="" textlink="">
      <xdr:nvSpPr>
        <xdr:cNvPr id="148" name="楕円 147"/>
        <xdr:cNvSpPr/>
      </xdr:nvSpPr>
      <xdr:spPr>
        <a:xfrm>
          <a:off x="1079500" y="987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21346</xdr:rowOff>
    </xdr:from>
    <xdr:ext cx="534377" cy="259045"/>
    <xdr:sp macro="" textlink="">
      <xdr:nvSpPr>
        <xdr:cNvPr id="149" name="テキスト ボックス 148"/>
        <xdr:cNvSpPr txBox="1"/>
      </xdr:nvSpPr>
      <xdr:spPr>
        <a:xfrm>
          <a:off x="863111" y="996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50820</xdr:rowOff>
    </xdr:from>
    <xdr:to>
      <xdr:col>24</xdr:col>
      <xdr:colOff>62865</xdr:colOff>
      <xdr:row>78</xdr:row>
      <xdr:rowOff>120315</xdr:rowOff>
    </xdr:to>
    <xdr:cxnSp macro="">
      <xdr:nvCxnSpPr>
        <xdr:cNvPr id="171" name="直線コネクタ 170"/>
        <xdr:cNvCxnSpPr/>
      </xdr:nvCxnSpPr>
      <xdr:spPr>
        <a:xfrm flipV="1">
          <a:off x="4633595" y="12395220"/>
          <a:ext cx="1270" cy="1098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124142</xdr:rowOff>
    </xdr:from>
    <xdr:ext cx="378565" cy="259045"/>
    <xdr:sp macro="" textlink="">
      <xdr:nvSpPr>
        <xdr:cNvPr id="172" name="維持補修費最小値テキスト"/>
        <xdr:cNvSpPr txBox="1"/>
      </xdr:nvSpPr>
      <xdr:spPr>
        <a:xfrm>
          <a:off x="4686300" y="13497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120315</xdr:rowOff>
    </xdr:from>
    <xdr:to>
      <xdr:col>24</xdr:col>
      <xdr:colOff>152400</xdr:colOff>
      <xdr:row>78</xdr:row>
      <xdr:rowOff>120315</xdr:rowOff>
    </xdr:to>
    <xdr:cxnSp macro="">
      <xdr:nvCxnSpPr>
        <xdr:cNvPr id="173" name="直線コネクタ 172"/>
        <xdr:cNvCxnSpPr/>
      </xdr:nvCxnSpPr>
      <xdr:spPr>
        <a:xfrm>
          <a:off x="4546600" y="134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168947</xdr:rowOff>
    </xdr:from>
    <xdr:ext cx="534377" cy="259045"/>
    <xdr:sp macro="" textlink="">
      <xdr:nvSpPr>
        <xdr:cNvPr id="174" name="維持補修費最大値テキスト"/>
        <xdr:cNvSpPr txBox="1"/>
      </xdr:nvSpPr>
      <xdr:spPr>
        <a:xfrm>
          <a:off x="4686300" y="1217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50820</xdr:rowOff>
    </xdr:from>
    <xdr:to>
      <xdr:col>24</xdr:col>
      <xdr:colOff>152400</xdr:colOff>
      <xdr:row>72</xdr:row>
      <xdr:rowOff>50820</xdr:rowOff>
    </xdr:to>
    <xdr:cxnSp macro="">
      <xdr:nvCxnSpPr>
        <xdr:cNvPr id="175" name="直線コネクタ 174"/>
        <xdr:cNvCxnSpPr/>
      </xdr:nvCxnSpPr>
      <xdr:spPr>
        <a:xfrm>
          <a:off x="4546600" y="1239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115331</xdr:rowOff>
    </xdr:from>
    <xdr:to>
      <xdr:col>24</xdr:col>
      <xdr:colOff>63500</xdr:colOff>
      <xdr:row>78</xdr:row>
      <xdr:rowOff>119994</xdr:rowOff>
    </xdr:to>
    <xdr:cxnSp macro="">
      <xdr:nvCxnSpPr>
        <xdr:cNvPr id="176" name="直線コネクタ 175"/>
        <xdr:cNvCxnSpPr/>
      </xdr:nvCxnSpPr>
      <xdr:spPr>
        <a:xfrm flipV="1">
          <a:off x="3797300" y="13488431"/>
          <a:ext cx="838200" cy="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106610</xdr:rowOff>
    </xdr:from>
    <xdr:ext cx="469744" cy="259045"/>
    <xdr:sp macro="" textlink="">
      <xdr:nvSpPr>
        <xdr:cNvPr id="177" name="維持補修費平均値テキスト"/>
        <xdr:cNvSpPr txBox="1"/>
      </xdr:nvSpPr>
      <xdr:spPr>
        <a:xfrm>
          <a:off x="4686300" y="13136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83733</xdr:rowOff>
    </xdr:from>
    <xdr:to>
      <xdr:col>24</xdr:col>
      <xdr:colOff>114300</xdr:colOff>
      <xdr:row>78</xdr:row>
      <xdr:rowOff>13883</xdr:rowOff>
    </xdr:to>
    <xdr:sp macro="" textlink="">
      <xdr:nvSpPr>
        <xdr:cNvPr id="178" name="フローチャート: 判断 177"/>
        <xdr:cNvSpPr/>
      </xdr:nvSpPr>
      <xdr:spPr>
        <a:xfrm>
          <a:off x="45847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117205</xdr:rowOff>
    </xdr:from>
    <xdr:to>
      <xdr:col>19</xdr:col>
      <xdr:colOff>177800</xdr:colOff>
      <xdr:row>78</xdr:row>
      <xdr:rowOff>119994</xdr:rowOff>
    </xdr:to>
    <xdr:cxnSp macro="">
      <xdr:nvCxnSpPr>
        <xdr:cNvPr id="179" name="直線コネクタ 178"/>
        <xdr:cNvCxnSpPr/>
      </xdr:nvCxnSpPr>
      <xdr:spPr>
        <a:xfrm>
          <a:off x="2908300" y="13490305"/>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98365</xdr:rowOff>
    </xdr:from>
    <xdr:to>
      <xdr:col>20</xdr:col>
      <xdr:colOff>38100</xdr:colOff>
      <xdr:row>78</xdr:row>
      <xdr:rowOff>28515</xdr:rowOff>
    </xdr:to>
    <xdr:sp macro="" textlink="">
      <xdr:nvSpPr>
        <xdr:cNvPr id="180" name="フローチャート: 判断 179"/>
        <xdr:cNvSpPr/>
      </xdr:nvSpPr>
      <xdr:spPr>
        <a:xfrm>
          <a:off x="3746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45042</xdr:rowOff>
    </xdr:from>
    <xdr:ext cx="469744" cy="259045"/>
    <xdr:sp macro="" textlink="">
      <xdr:nvSpPr>
        <xdr:cNvPr id="181" name="テキスト ボックス 180"/>
        <xdr:cNvSpPr txBox="1"/>
      </xdr:nvSpPr>
      <xdr:spPr>
        <a:xfrm>
          <a:off x="3562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112588</xdr:rowOff>
    </xdr:from>
    <xdr:to>
      <xdr:col>15</xdr:col>
      <xdr:colOff>50800</xdr:colOff>
      <xdr:row>78</xdr:row>
      <xdr:rowOff>117205</xdr:rowOff>
    </xdr:to>
    <xdr:cxnSp macro="">
      <xdr:nvCxnSpPr>
        <xdr:cNvPr id="182" name="直線コネクタ 181"/>
        <xdr:cNvCxnSpPr/>
      </xdr:nvCxnSpPr>
      <xdr:spPr>
        <a:xfrm>
          <a:off x="2019300" y="13485688"/>
          <a:ext cx="889000" cy="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106228</xdr:rowOff>
    </xdr:from>
    <xdr:to>
      <xdr:col>15</xdr:col>
      <xdr:colOff>101600</xdr:colOff>
      <xdr:row>78</xdr:row>
      <xdr:rowOff>36378</xdr:rowOff>
    </xdr:to>
    <xdr:sp macro="" textlink="">
      <xdr:nvSpPr>
        <xdr:cNvPr id="183" name="フローチャート: 判断 182"/>
        <xdr:cNvSpPr/>
      </xdr:nvSpPr>
      <xdr:spPr>
        <a:xfrm>
          <a:off x="2857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52905</xdr:rowOff>
    </xdr:from>
    <xdr:ext cx="469744" cy="259045"/>
    <xdr:sp macro="" textlink="">
      <xdr:nvSpPr>
        <xdr:cNvPr id="184" name="テキスト ボックス 183"/>
        <xdr:cNvSpPr txBox="1"/>
      </xdr:nvSpPr>
      <xdr:spPr>
        <a:xfrm>
          <a:off x="2673428" y="1308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112588</xdr:rowOff>
    </xdr:from>
    <xdr:to>
      <xdr:col>10</xdr:col>
      <xdr:colOff>114300</xdr:colOff>
      <xdr:row>78</xdr:row>
      <xdr:rowOff>121230</xdr:rowOff>
    </xdr:to>
    <xdr:cxnSp macro="">
      <xdr:nvCxnSpPr>
        <xdr:cNvPr id="185" name="直線コネクタ 184"/>
        <xdr:cNvCxnSpPr/>
      </xdr:nvCxnSpPr>
      <xdr:spPr>
        <a:xfrm flipV="1">
          <a:off x="1130300" y="13485688"/>
          <a:ext cx="889000" cy="8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51958</xdr:rowOff>
    </xdr:from>
    <xdr:to>
      <xdr:col>10</xdr:col>
      <xdr:colOff>165100</xdr:colOff>
      <xdr:row>77</xdr:row>
      <xdr:rowOff>153558</xdr:rowOff>
    </xdr:to>
    <xdr:sp macro="" textlink="">
      <xdr:nvSpPr>
        <xdr:cNvPr id="186" name="フローチャート: 判断 185"/>
        <xdr:cNvSpPr/>
      </xdr:nvSpPr>
      <xdr:spPr>
        <a:xfrm>
          <a:off x="1968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170085</xdr:rowOff>
    </xdr:from>
    <xdr:ext cx="469744" cy="259045"/>
    <xdr:sp macro="" textlink="">
      <xdr:nvSpPr>
        <xdr:cNvPr id="187" name="テキスト ボックス 186"/>
        <xdr:cNvSpPr txBox="1"/>
      </xdr:nvSpPr>
      <xdr:spPr>
        <a:xfrm>
          <a:off x="1784428"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60691</xdr:rowOff>
    </xdr:from>
    <xdr:to>
      <xdr:col>6</xdr:col>
      <xdr:colOff>38100</xdr:colOff>
      <xdr:row>77</xdr:row>
      <xdr:rowOff>162291</xdr:rowOff>
    </xdr:to>
    <xdr:sp macro="" textlink="">
      <xdr:nvSpPr>
        <xdr:cNvPr id="188" name="フローチャート: 判断 187"/>
        <xdr:cNvSpPr/>
      </xdr:nvSpPr>
      <xdr:spPr>
        <a:xfrm>
          <a:off x="1079500" y="1326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7368</xdr:rowOff>
    </xdr:from>
    <xdr:ext cx="469744" cy="259045"/>
    <xdr:sp macro="" textlink="">
      <xdr:nvSpPr>
        <xdr:cNvPr id="189" name="テキスト ボックス 188"/>
        <xdr:cNvSpPr txBox="1"/>
      </xdr:nvSpPr>
      <xdr:spPr>
        <a:xfrm>
          <a:off x="895428" y="13037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64531</xdr:rowOff>
    </xdr:from>
    <xdr:to>
      <xdr:col>24</xdr:col>
      <xdr:colOff>114300</xdr:colOff>
      <xdr:row>78</xdr:row>
      <xdr:rowOff>166131</xdr:rowOff>
    </xdr:to>
    <xdr:sp macro="" textlink="">
      <xdr:nvSpPr>
        <xdr:cNvPr id="195" name="楕円 194"/>
        <xdr:cNvSpPr/>
      </xdr:nvSpPr>
      <xdr:spPr>
        <a:xfrm>
          <a:off x="4584700" y="1343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150908</xdr:rowOff>
    </xdr:from>
    <xdr:ext cx="378565" cy="259045"/>
    <xdr:sp macro="" textlink="">
      <xdr:nvSpPr>
        <xdr:cNvPr id="196" name="維持補修費該当値テキスト"/>
        <xdr:cNvSpPr txBox="1"/>
      </xdr:nvSpPr>
      <xdr:spPr>
        <a:xfrm>
          <a:off x="4686300" y="13352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69194</xdr:rowOff>
    </xdr:from>
    <xdr:to>
      <xdr:col>20</xdr:col>
      <xdr:colOff>38100</xdr:colOff>
      <xdr:row>78</xdr:row>
      <xdr:rowOff>170794</xdr:rowOff>
    </xdr:to>
    <xdr:sp macro="" textlink="">
      <xdr:nvSpPr>
        <xdr:cNvPr id="197" name="楕円 196"/>
        <xdr:cNvSpPr/>
      </xdr:nvSpPr>
      <xdr:spPr>
        <a:xfrm>
          <a:off x="3746500" y="1344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161921</xdr:rowOff>
    </xdr:from>
    <xdr:ext cx="378565" cy="259045"/>
    <xdr:sp macro="" textlink="">
      <xdr:nvSpPr>
        <xdr:cNvPr id="198" name="テキスト ボックス 197"/>
        <xdr:cNvSpPr txBox="1"/>
      </xdr:nvSpPr>
      <xdr:spPr>
        <a:xfrm>
          <a:off x="3608017" y="13535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66405</xdr:rowOff>
    </xdr:from>
    <xdr:to>
      <xdr:col>15</xdr:col>
      <xdr:colOff>101600</xdr:colOff>
      <xdr:row>78</xdr:row>
      <xdr:rowOff>168005</xdr:rowOff>
    </xdr:to>
    <xdr:sp macro="" textlink="">
      <xdr:nvSpPr>
        <xdr:cNvPr id="199" name="楕円 198"/>
        <xdr:cNvSpPr/>
      </xdr:nvSpPr>
      <xdr:spPr>
        <a:xfrm>
          <a:off x="2857500" y="1343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159132</xdr:rowOff>
    </xdr:from>
    <xdr:ext cx="378565" cy="259045"/>
    <xdr:sp macro="" textlink="">
      <xdr:nvSpPr>
        <xdr:cNvPr id="200" name="テキスト ボックス 199"/>
        <xdr:cNvSpPr txBox="1"/>
      </xdr:nvSpPr>
      <xdr:spPr>
        <a:xfrm>
          <a:off x="2719017" y="13532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61788</xdr:rowOff>
    </xdr:from>
    <xdr:to>
      <xdr:col>10</xdr:col>
      <xdr:colOff>165100</xdr:colOff>
      <xdr:row>78</xdr:row>
      <xdr:rowOff>163388</xdr:rowOff>
    </xdr:to>
    <xdr:sp macro="" textlink="">
      <xdr:nvSpPr>
        <xdr:cNvPr id="201" name="楕円 200"/>
        <xdr:cNvSpPr/>
      </xdr:nvSpPr>
      <xdr:spPr>
        <a:xfrm>
          <a:off x="1968500" y="1343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154515</xdr:rowOff>
    </xdr:from>
    <xdr:ext cx="378565" cy="259045"/>
    <xdr:sp macro="" textlink="">
      <xdr:nvSpPr>
        <xdr:cNvPr id="202" name="テキスト ボックス 201"/>
        <xdr:cNvSpPr txBox="1"/>
      </xdr:nvSpPr>
      <xdr:spPr>
        <a:xfrm>
          <a:off x="1830017" y="135276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70430</xdr:rowOff>
    </xdr:from>
    <xdr:to>
      <xdr:col>6</xdr:col>
      <xdr:colOff>38100</xdr:colOff>
      <xdr:row>79</xdr:row>
      <xdr:rowOff>580</xdr:rowOff>
    </xdr:to>
    <xdr:sp macro="" textlink="">
      <xdr:nvSpPr>
        <xdr:cNvPr id="203" name="楕円 202"/>
        <xdr:cNvSpPr/>
      </xdr:nvSpPr>
      <xdr:spPr>
        <a:xfrm>
          <a:off x="1079500" y="1344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163157</xdr:rowOff>
    </xdr:from>
    <xdr:ext cx="378565" cy="259045"/>
    <xdr:sp macro="" textlink="">
      <xdr:nvSpPr>
        <xdr:cNvPr id="204" name="テキスト ボックス 203"/>
        <xdr:cNvSpPr txBox="1"/>
      </xdr:nvSpPr>
      <xdr:spPr>
        <a:xfrm>
          <a:off x="941017" y="13536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1" name="テキスト ボックス 220"/>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25050</xdr:rowOff>
    </xdr:from>
    <xdr:to>
      <xdr:col>24</xdr:col>
      <xdr:colOff>62865</xdr:colOff>
      <xdr:row>99</xdr:row>
      <xdr:rowOff>78420</xdr:rowOff>
    </xdr:to>
    <xdr:cxnSp macro="">
      <xdr:nvCxnSpPr>
        <xdr:cNvPr id="227" name="直線コネクタ 226"/>
        <xdr:cNvCxnSpPr/>
      </xdr:nvCxnSpPr>
      <xdr:spPr>
        <a:xfrm flipV="1">
          <a:off x="4633595" y="15455550"/>
          <a:ext cx="1270" cy="1596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82247</xdr:rowOff>
    </xdr:from>
    <xdr:ext cx="534377" cy="259045"/>
    <xdr:sp macro="" textlink="">
      <xdr:nvSpPr>
        <xdr:cNvPr id="228" name="扶助費最小値テキスト"/>
        <xdr:cNvSpPr txBox="1"/>
      </xdr:nvSpPr>
      <xdr:spPr>
        <a:xfrm>
          <a:off x="4686300" y="1705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78420</xdr:rowOff>
    </xdr:from>
    <xdr:to>
      <xdr:col>24</xdr:col>
      <xdr:colOff>152400</xdr:colOff>
      <xdr:row>99</xdr:row>
      <xdr:rowOff>78420</xdr:rowOff>
    </xdr:to>
    <xdr:cxnSp macro="">
      <xdr:nvCxnSpPr>
        <xdr:cNvPr id="229" name="直線コネクタ 228"/>
        <xdr:cNvCxnSpPr/>
      </xdr:nvCxnSpPr>
      <xdr:spPr>
        <a:xfrm>
          <a:off x="4546600" y="17051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143177</xdr:rowOff>
    </xdr:from>
    <xdr:ext cx="599010" cy="259045"/>
    <xdr:sp macro="" textlink="">
      <xdr:nvSpPr>
        <xdr:cNvPr id="230" name="扶助費最大値テキスト"/>
        <xdr:cNvSpPr txBox="1"/>
      </xdr:nvSpPr>
      <xdr:spPr>
        <a:xfrm>
          <a:off x="4686300" y="1523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25050</xdr:rowOff>
    </xdr:from>
    <xdr:to>
      <xdr:col>24</xdr:col>
      <xdr:colOff>152400</xdr:colOff>
      <xdr:row>90</xdr:row>
      <xdr:rowOff>25050</xdr:rowOff>
    </xdr:to>
    <xdr:cxnSp macro="">
      <xdr:nvCxnSpPr>
        <xdr:cNvPr id="231" name="直線コネクタ 230"/>
        <xdr:cNvCxnSpPr/>
      </xdr:nvCxnSpPr>
      <xdr:spPr>
        <a:xfrm>
          <a:off x="4546600" y="1545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79121</xdr:rowOff>
    </xdr:from>
    <xdr:to>
      <xdr:col>24</xdr:col>
      <xdr:colOff>63500</xdr:colOff>
      <xdr:row>91</xdr:row>
      <xdr:rowOff>105897</xdr:rowOff>
    </xdr:to>
    <xdr:cxnSp macro="">
      <xdr:nvCxnSpPr>
        <xdr:cNvPr id="232" name="直線コネクタ 231"/>
        <xdr:cNvCxnSpPr/>
      </xdr:nvCxnSpPr>
      <xdr:spPr>
        <a:xfrm flipV="1">
          <a:off x="3797300" y="15681071"/>
          <a:ext cx="838200" cy="2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107286</xdr:rowOff>
    </xdr:from>
    <xdr:ext cx="534377" cy="259045"/>
    <xdr:sp macro="" textlink="">
      <xdr:nvSpPr>
        <xdr:cNvPr id="233" name="扶助費平均値テキスト"/>
        <xdr:cNvSpPr txBox="1"/>
      </xdr:nvSpPr>
      <xdr:spPr>
        <a:xfrm>
          <a:off x="4686300" y="16395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128859</xdr:rowOff>
    </xdr:from>
    <xdr:to>
      <xdr:col>24</xdr:col>
      <xdr:colOff>114300</xdr:colOff>
      <xdr:row>96</xdr:row>
      <xdr:rowOff>59009</xdr:rowOff>
    </xdr:to>
    <xdr:sp macro="" textlink="">
      <xdr:nvSpPr>
        <xdr:cNvPr id="234" name="フローチャート: 判断 233"/>
        <xdr:cNvSpPr/>
      </xdr:nvSpPr>
      <xdr:spPr>
        <a:xfrm>
          <a:off x="4584700" y="1641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105897</xdr:rowOff>
    </xdr:from>
    <xdr:to>
      <xdr:col>19</xdr:col>
      <xdr:colOff>177800</xdr:colOff>
      <xdr:row>92</xdr:row>
      <xdr:rowOff>23983</xdr:rowOff>
    </xdr:to>
    <xdr:cxnSp macro="">
      <xdr:nvCxnSpPr>
        <xdr:cNvPr id="235" name="直線コネクタ 234"/>
        <xdr:cNvCxnSpPr/>
      </xdr:nvCxnSpPr>
      <xdr:spPr>
        <a:xfrm flipV="1">
          <a:off x="2908300" y="15707847"/>
          <a:ext cx="889000" cy="8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164734</xdr:rowOff>
    </xdr:from>
    <xdr:to>
      <xdr:col>20</xdr:col>
      <xdr:colOff>38100</xdr:colOff>
      <xdr:row>96</xdr:row>
      <xdr:rowOff>94884</xdr:rowOff>
    </xdr:to>
    <xdr:sp macro="" textlink="">
      <xdr:nvSpPr>
        <xdr:cNvPr id="236" name="フローチャート: 判断 235"/>
        <xdr:cNvSpPr/>
      </xdr:nvSpPr>
      <xdr:spPr>
        <a:xfrm>
          <a:off x="3746500" y="164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86011</xdr:rowOff>
    </xdr:from>
    <xdr:ext cx="534377" cy="259045"/>
    <xdr:sp macro="" textlink="">
      <xdr:nvSpPr>
        <xdr:cNvPr id="237" name="テキスト ボックス 236"/>
        <xdr:cNvSpPr txBox="1"/>
      </xdr:nvSpPr>
      <xdr:spPr>
        <a:xfrm>
          <a:off x="3530111" y="1654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23983</xdr:rowOff>
    </xdr:from>
    <xdr:to>
      <xdr:col>15</xdr:col>
      <xdr:colOff>50800</xdr:colOff>
      <xdr:row>92</xdr:row>
      <xdr:rowOff>79395</xdr:rowOff>
    </xdr:to>
    <xdr:cxnSp macro="">
      <xdr:nvCxnSpPr>
        <xdr:cNvPr id="238" name="直線コネクタ 237"/>
        <xdr:cNvCxnSpPr/>
      </xdr:nvCxnSpPr>
      <xdr:spPr>
        <a:xfrm flipV="1">
          <a:off x="2019300" y="15797383"/>
          <a:ext cx="889000" cy="55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40467</xdr:rowOff>
    </xdr:from>
    <xdr:to>
      <xdr:col>15</xdr:col>
      <xdr:colOff>101600</xdr:colOff>
      <xdr:row>96</xdr:row>
      <xdr:rowOff>142067</xdr:rowOff>
    </xdr:to>
    <xdr:sp macro="" textlink="">
      <xdr:nvSpPr>
        <xdr:cNvPr id="239" name="フローチャート: 判断 238"/>
        <xdr:cNvSpPr/>
      </xdr:nvSpPr>
      <xdr:spPr>
        <a:xfrm>
          <a:off x="2857500" y="1649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133194</xdr:rowOff>
    </xdr:from>
    <xdr:ext cx="534377" cy="259045"/>
    <xdr:sp macro="" textlink="">
      <xdr:nvSpPr>
        <xdr:cNvPr id="240" name="テキスト ボックス 239"/>
        <xdr:cNvSpPr txBox="1"/>
      </xdr:nvSpPr>
      <xdr:spPr>
        <a:xfrm>
          <a:off x="2641111" y="1659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79395</xdr:rowOff>
    </xdr:from>
    <xdr:to>
      <xdr:col>10</xdr:col>
      <xdr:colOff>114300</xdr:colOff>
      <xdr:row>93</xdr:row>
      <xdr:rowOff>50515</xdr:rowOff>
    </xdr:to>
    <xdr:cxnSp macro="">
      <xdr:nvCxnSpPr>
        <xdr:cNvPr id="241" name="直線コネクタ 240"/>
        <xdr:cNvCxnSpPr/>
      </xdr:nvCxnSpPr>
      <xdr:spPr>
        <a:xfrm flipV="1">
          <a:off x="1130300" y="15852795"/>
          <a:ext cx="889000" cy="14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102341</xdr:rowOff>
    </xdr:from>
    <xdr:to>
      <xdr:col>10</xdr:col>
      <xdr:colOff>165100</xdr:colOff>
      <xdr:row>97</xdr:row>
      <xdr:rowOff>32491</xdr:rowOff>
    </xdr:to>
    <xdr:sp macro="" textlink="">
      <xdr:nvSpPr>
        <xdr:cNvPr id="242" name="フローチャート: 判断 241"/>
        <xdr:cNvSpPr/>
      </xdr:nvSpPr>
      <xdr:spPr>
        <a:xfrm>
          <a:off x="1968500" y="1656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23618</xdr:rowOff>
    </xdr:from>
    <xdr:ext cx="534377" cy="259045"/>
    <xdr:sp macro="" textlink="">
      <xdr:nvSpPr>
        <xdr:cNvPr id="243" name="テキスト ボックス 242"/>
        <xdr:cNvSpPr txBox="1"/>
      </xdr:nvSpPr>
      <xdr:spPr>
        <a:xfrm>
          <a:off x="1752111" y="1665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24251</xdr:rowOff>
    </xdr:from>
    <xdr:to>
      <xdr:col>6</xdr:col>
      <xdr:colOff>38100</xdr:colOff>
      <xdr:row>97</xdr:row>
      <xdr:rowOff>125851</xdr:rowOff>
    </xdr:to>
    <xdr:sp macro="" textlink="">
      <xdr:nvSpPr>
        <xdr:cNvPr id="244" name="フローチャート: 判断 243"/>
        <xdr:cNvSpPr/>
      </xdr:nvSpPr>
      <xdr:spPr>
        <a:xfrm>
          <a:off x="1079500" y="1665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116978</xdr:rowOff>
    </xdr:from>
    <xdr:ext cx="534377" cy="259045"/>
    <xdr:sp macro="" textlink="">
      <xdr:nvSpPr>
        <xdr:cNvPr id="245" name="テキスト ボックス 244"/>
        <xdr:cNvSpPr txBox="1"/>
      </xdr:nvSpPr>
      <xdr:spPr>
        <a:xfrm>
          <a:off x="863111" y="1674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28321</xdr:rowOff>
    </xdr:from>
    <xdr:to>
      <xdr:col>24</xdr:col>
      <xdr:colOff>114300</xdr:colOff>
      <xdr:row>91</xdr:row>
      <xdr:rowOff>129921</xdr:rowOff>
    </xdr:to>
    <xdr:sp macro="" textlink="">
      <xdr:nvSpPr>
        <xdr:cNvPr id="251" name="楕円 250"/>
        <xdr:cNvSpPr/>
      </xdr:nvSpPr>
      <xdr:spPr>
        <a:xfrm>
          <a:off x="4584700" y="1563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51198</xdr:rowOff>
    </xdr:from>
    <xdr:ext cx="599010" cy="259045"/>
    <xdr:sp macro="" textlink="">
      <xdr:nvSpPr>
        <xdr:cNvPr id="252" name="扶助費該当値テキスト"/>
        <xdr:cNvSpPr txBox="1"/>
      </xdr:nvSpPr>
      <xdr:spPr>
        <a:xfrm>
          <a:off x="4686300" y="15481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55097</xdr:rowOff>
    </xdr:from>
    <xdr:to>
      <xdr:col>20</xdr:col>
      <xdr:colOff>38100</xdr:colOff>
      <xdr:row>91</xdr:row>
      <xdr:rowOff>156697</xdr:rowOff>
    </xdr:to>
    <xdr:sp macro="" textlink="">
      <xdr:nvSpPr>
        <xdr:cNvPr id="253" name="楕円 252"/>
        <xdr:cNvSpPr/>
      </xdr:nvSpPr>
      <xdr:spPr>
        <a:xfrm>
          <a:off x="3746500" y="1565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1774</xdr:rowOff>
    </xdr:from>
    <xdr:ext cx="599010" cy="259045"/>
    <xdr:sp macro="" textlink="">
      <xdr:nvSpPr>
        <xdr:cNvPr id="254" name="テキスト ボックス 253"/>
        <xdr:cNvSpPr txBox="1"/>
      </xdr:nvSpPr>
      <xdr:spPr>
        <a:xfrm>
          <a:off x="3497795" y="15432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144633</xdr:rowOff>
    </xdr:from>
    <xdr:to>
      <xdr:col>15</xdr:col>
      <xdr:colOff>101600</xdr:colOff>
      <xdr:row>92</xdr:row>
      <xdr:rowOff>74783</xdr:rowOff>
    </xdr:to>
    <xdr:sp macro="" textlink="">
      <xdr:nvSpPr>
        <xdr:cNvPr id="255" name="楕円 254"/>
        <xdr:cNvSpPr/>
      </xdr:nvSpPr>
      <xdr:spPr>
        <a:xfrm>
          <a:off x="2857500" y="1574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91310</xdr:rowOff>
    </xdr:from>
    <xdr:ext cx="599010" cy="259045"/>
    <xdr:sp macro="" textlink="">
      <xdr:nvSpPr>
        <xdr:cNvPr id="256" name="テキスト ボックス 255"/>
        <xdr:cNvSpPr txBox="1"/>
      </xdr:nvSpPr>
      <xdr:spPr>
        <a:xfrm>
          <a:off x="2608795" y="15521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28595</xdr:rowOff>
    </xdr:from>
    <xdr:to>
      <xdr:col>10</xdr:col>
      <xdr:colOff>165100</xdr:colOff>
      <xdr:row>92</xdr:row>
      <xdr:rowOff>130195</xdr:rowOff>
    </xdr:to>
    <xdr:sp macro="" textlink="">
      <xdr:nvSpPr>
        <xdr:cNvPr id="257" name="楕円 256"/>
        <xdr:cNvSpPr/>
      </xdr:nvSpPr>
      <xdr:spPr>
        <a:xfrm>
          <a:off x="1968500" y="1580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146722</xdr:rowOff>
    </xdr:from>
    <xdr:ext cx="599010" cy="259045"/>
    <xdr:sp macro="" textlink="">
      <xdr:nvSpPr>
        <xdr:cNvPr id="258" name="テキスト ボックス 257"/>
        <xdr:cNvSpPr txBox="1"/>
      </xdr:nvSpPr>
      <xdr:spPr>
        <a:xfrm>
          <a:off x="1719795" y="1557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171165</xdr:rowOff>
    </xdr:from>
    <xdr:to>
      <xdr:col>6</xdr:col>
      <xdr:colOff>38100</xdr:colOff>
      <xdr:row>93</xdr:row>
      <xdr:rowOff>101315</xdr:rowOff>
    </xdr:to>
    <xdr:sp macro="" textlink="">
      <xdr:nvSpPr>
        <xdr:cNvPr id="259" name="楕円 258"/>
        <xdr:cNvSpPr/>
      </xdr:nvSpPr>
      <xdr:spPr>
        <a:xfrm>
          <a:off x="1079500" y="1594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117842</xdr:rowOff>
    </xdr:from>
    <xdr:ext cx="599010" cy="259045"/>
    <xdr:sp macro="" textlink="">
      <xdr:nvSpPr>
        <xdr:cNvPr id="260" name="テキスト ボックス 259"/>
        <xdr:cNvSpPr txBox="1"/>
      </xdr:nvSpPr>
      <xdr:spPr>
        <a:xfrm>
          <a:off x="830795" y="15719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104978</xdr:rowOff>
    </xdr:from>
    <xdr:to>
      <xdr:col>54</xdr:col>
      <xdr:colOff>189865</xdr:colOff>
      <xdr:row>38</xdr:row>
      <xdr:rowOff>61531</xdr:rowOff>
    </xdr:to>
    <xdr:cxnSp macro="">
      <xdr:nvCxnSpPr>
        <xdr:cNvPr id="284" name="直線コネクタ 283"/>
        <xdr:cNvCxnSpPr/>
      </xdr:nvCxnSpPr>
      <xdr:spPr>
        <a:xfrm flipV="1">
          <a:off x="10475595" y="5248478"/>
          <a:ext cx="1270" cy="132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65358</xdr:rowOff>
    </xdr:from>
    <xdr:ext cx="534377" cy="259045"/>
    <xdr:sp macro="" textlink="">
      <xdr:nvSpPr>
        <xdr:cNvPr id="285" name="補助費等最小値テキスト"/>
        <xdr:cNvSpPr txBox="1"/>
      </xdr:nvSpPr>
      <xdr:spPr>
        <a:xfrm>
          <a:off x="10528300" y="658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61531</xdr:rowOff>
    </xdr:from>
    <xdr:to>
      <xdr:col>55</xdr:col>
      <xdr:colOff>88900</xdr:colOff>
      <xdr:row>38</xdr:row>
      <xdr:rowOff>61531</xdr:rowOff>
    </xdr:to>
    <xdr:cxnSp macro="">
      <xdr:nvCxnSpPr>
        <xdr:cNvPr id="286" name="直線コネクタ 285"/>
        <xdr:cNvCxnSpPr/>
      </xdr:nvCxnSpPr>
      <xdr:spPr>
        <a:xfrm>
          <a:off x="10388600" y="6576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51655</xdr:rowOff>
    </xdr:from>
    <xdr:ext cx="599010" cy="259045"/>
    <xdr:sp macro="" textlink="">
      <xdr:nvSpPr>
        <xdr:cNvPr id="287" name="補助費等最大値テキスト"/>
        <xdr:cNvSpPr txBox="1"/>
      </xdr:nvSpPr>
      <xdr:spPr>
        <a:xfrm>
          <a:off x="10528300" y="502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104978</xdr:rowOff>
    </xdr:from>
    <xdr:to>
      <xdr:col>55</xdr:col>
      <xdr:colOff>88900</xdr:colOff>
      <xdr:row>30</xdr:row>
      <xdr:rowOff>104978</xdr:rowOff>
    </xdr:to>
    <xdr:cxnSp macro="">
      <xdr:nvCxnSpPr>
        <xdr:cNvPr id="288" name="直線コネクタ 287"/>
        <xdr:cNvCxnSpPr/>
      </xdr:nvCxnSpPr>
      <xdr:spPr>
        <a:xfrm>
          <a:off x="10388600" y="5248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84353</xdr:rowOff>
    </xdr:from>
    <xdr:to>
      <xdr:col>55</xdr:col>
      <xdr:colOff>0</xdr:colOff>
      <xdr:row>36</xdr:row>
      <xdr:rowOff>92215</xdr:rowOff>
    </xdr:to>
    <xdr:cxnSp macro="">
      <xdr:nvCxnSpPr>
        <xdr:cNvPr id="289" name="直線コネクタ 288"/>
        <xdr:cNvCxnSpPr/>
      </xdr:nvCxnSpPr>
      <xdr:spPr>
        <a:xfrm flipV="1">
          <a:off x="9639300" y="6256553"/>
          <a:ext cx="838200" cy="7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31983</xdr:rowOff>
    </xdr:from>
    <xdr:ext cx="534377" cy="259045"/>
    <xdr:sp macro="" textlink="">
      <xdr:nvSpPr>
        <xdr:cNvPr id="290" name="補助費等平均値テキスト"/>
        <xdr:cNvSpPr txBox="1"/>
      </xdr:nvSpPr>
      <xdr:spPr>
        <a:xfrm>
          <a:off x="10528300" y="6032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9106</xdr:rowOff>
    </xdr:from>
    <xdr:to>
      <xdr:col>55</xdr:col>
      <xdr:colOff>50800</xdr:colOff>
      <xdr:row>36</xdr:row>
      <xdr:rowOff>110706</xdr:rowOff>
    </xdr:to>
    <xdr:sp macro="" textlink="">
      <xdr:nvSpPr>
        <xdr:cNvPr id="291" name="フローチャート: 判断 290"/>
        <xdr:cNvSpPr/>
      </xdr:nvSpPr>
      <xdr:spPr>
        <a:xfrm>
          <a:off x="10426700" y="6181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45403</xdr:rowOff>
    </xdr:from>
    <xdr:to>
      <xdr:col>50</xdr:col>
      <xdr:colOff>114300</xdr:colOff>
      <xdr:row>36</xdr:row>
      <xdr:rowOff>92215</xdr:rowOff>
    </xdr:to>
    <xdr:cxnSp macro="">
      <xdr:nvCxnSpPr>
        <xdr:cNvPr id="292" name="直線コネクタ 291"/>
        <xdr:cNvCxnSpPr/>
      </xdr:nvCxnSpPr>
      <xdr:spPr>
        <a:xfrm>
          <a:off x="8750300" y="6217603"/>
          <a:ext cx="889000" cy="4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23038</xdr:rowOff>
    </xdr:from>
    <xdr:to>
      <xdr:col>50</xdr:col>
      <xdr:colOff>165100</xdr:colOff>
      <xdr:row>36</xdr:row>
      <xdr:rowOff>124638</xdr:rowOff>
    </xdr:to>
    <xdr:sp macro="" textlink="">
      <xdr:nvSpPr>
        <xdr:cNvPr id="293" name="フローチャート: 判断 292"/>
        <xdr:cNvSpPr/>
      </xdr:nvSpPr>
      <xdr:spPr>
        <a:xfrm>
          <a:off x="95885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141165</xdr:rowOff>
    </xdr:from>
    <xdr:ext cx="534377" cy="259045"/>
    <xdr:sp macro="" textlink="">
      <xdr:nvSpPr>
        <xdr:cNvPr id="294" name="テキスト ボックス 293"/>
        <xdr:cNvSpPr txBox="1"/>
      </xdr:nvSpPr>
      <xdr:spPr>
        <a:xfrm>
          <a:off x="9372111" y="597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45403</xdr:rowOff>
    </xdr:from>
    <xdr:to>
      <xdr:col>45</xdr:col>
      <xdr:colOff>177800</xdr:colOff>
      <xdr:row>36</xdr:row>
      <xdr:rowOff>81915</xdr:rowOff>
    </xdr:to>
    <xdr:cxnSp macro="">
      <xdr:nvCxnSpPr>
        <xdr:cNvPr id="295" name="直線コネクタ 294"/>
        <xdr:cNvCxnSpPr/>
      </xdr:nvCxnSpPr>
      <xdr:spPr>
        <a:xfrm flipV="1">
          <a:off x="7861300" y="6217603"/>
          <a:ext cx="889000" cy="36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35611</xdr:rowOff>
    </xdr:from>
    <xdr:to>
      <xdr:col>46</xdr:col>
      <xdr:colOff>38100</xdr:colOff>
      <xdr:row>36</xdr:row>
      <xdr:rowOff>137211</xdr:rowOff>
    </xdr:to>
    <xdr:sp macro="" textlink="">
      <xdr:nvSpPr>
        <xdr:cNvPr id="296" name="フローチャート: 判断 295"/>
        <xdr:cNvSpPr/>
      </xdr:nvSpPr>
      <xdr:spPr>
        <a:xfrm>
          <a:off x="86995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128338</xdr:rowOff>
    </xdr:from>
    <xdr:ext cx="534377" cy="259045"/>
    <xdr:sp macro="" textlink="">
      <xdr:nvSpPr>
        <xdr:cNvPr id="297" name="テキスト ボックス 296"/>
        <xdr:cNvSpPr txBox="1"/>
      </xdr:nvSpPr>
      <xdr:spPr>
        <a:xfrm>
          <a:off x="8483111" y="630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81915</xdr:rowOff>
    </xdr:from>
    <xdr:to>
      <xdr:col>41</xdr:col>
      <xdr:colOff>50800</xdr:colOff>
      <xdr:row>36</xdr:row>
      <xdr:rowOff>97307</xdr:rowOff>
    </xdr:to>
    <xdr:cxnSp macro="">
      <xdr:nvCxnSpPr>
        <xdr:cNvPr id="298" name="直線コネクタ 297"/>
        <xdr:cNvCxnSpPr/>
      </xdr:nvCxnSpPr>
      <xdr:spPr>
        <a:xfrm flipV="1">
          <a:off x="6972300" y="6254115"/>
          <a:ext cx="889000" cy="1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6820</xdr:rowOff>
    </xdr:from>
    <xdr:to>
      <xdr:col>41</xdr:col>
      <xdr:colOff>101600</xdr:colOff>
      <xdr:row>36</xdr:row>
      <xdr:rowOff>108420</xdr:rowOff>
    </xdr:to>
    <xdr:sp macro="" textlink="">
      <xdr:nvSpPr>
        <xdr:cNvPr id="299" name="フローチャート: 判断 298"/>
        <xdr:cNvSpPr/>
      </xdr:nvSpPr>
      <xdr:spPr>
        <a:xfrm>
          <a:off x="7810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124947</xdr:rowOff>
    </xdr:from>
    <xdr:ext cx="534377" cy="259045"/>
    <xdr:sp macro="" textlink="">
      <xdr:nvSpPr>
        <xdr:cNvPr id="300" name="テキスト ボックス 299"/>
        <xdr:cNvSpPr txBox="1"/>
      </xdr:nvSpPr>
      <xdr:spPr>
        <a:xfrm>
          <a:off x="7594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136347</xdr:rowOff>
    </xdr:from>
    <xdr:to>
      <xdr:col>36</xdr:col>
      <xdr:colOff>165100</xdr:colOff>
      <xdr:row>36</xdr:row>
      <xdr:rowOff>66497</xdr:rowOff>
    </xdr:to>
    <xdr:sp macro="" textlink="">
      <xdr:nvSpPr>
        <xdr:cNvPr id="301" name="フローチャート: 判断 300"/>
        <xdr:cNvSpPr/>
      </xdr:nvSpPr>
      <xdr:spPr>
        <a:xfrm>
          <a:off x="6921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83024</xdr:rowOff>
    </xdr:from>
    <xdr:ext cx="534377" cy="259045"/>
    <xdr:sp macro="" textlink="">
      <xdr:nvSpPr>
        <xdr:cNvPr id="302" name="テキスト ボックス 301"/>
        <xdr:cNvSpPr txBox="1"/>
      </xdr:nvSpPr>
      <xdr:spPr>
        <a:xfrm>
          <a:off x="6705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33553</xdr:rowOff>
    </xdr:from>
    <xdr:to>
      <xdr:col>55</xdr:col>
      <xdr:colOff>50800</xdr:colOff>
      <xdr:row>36</xdr:row>
      <xdr:rowOff>135153</xdr:rowOff>
    </xdr:to>
    <xdr:sp macro="" textlink="">
      <xdr:nvSpPr>
        <xdr:cNvPr id="308" name="楕円 307"/>
        <xdr:cNvSpPr/>
      </xdr:nvSpPr>
      <xdr:spPr>
        <a:xfrm>
          <a:off x="10426700" y="620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11980</xdr:rowOff>
    </xdr:from>
    <xdr:ext cx="534377" cy="259045"/>
    <xdr:sp macro="" textlink="">
      <xdr:nvSpPr>
        <xdr:cNvPr id="309" name="補助費等該当値テキスト"/>
        <xdr:cNvSpPr txBox="1"/>
      </xdr:nvSpPr>
      <xdr:spPr>
        <a:xfrm>
          <a:off x="10528300" y="618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41415</xdr:rowOff>
    </xdr:from>
    <xdr:to>
      <xdr:col>50</xdr:col>
      <xdr:colOff>165100</xdr:colOff>
      <xdr:row>36</xdr:row>
      <xdr:rowOff>143015</xdr:rowOff>
    </xdr:to>
    <xdr:sp macro="" textlink="">
      <xdr:nvSpPr>
        <xdr:cNvPr id="310" name="楕円 309"/>
        <xdr:cNvSpPr/>
      </xdr:nvSpPr>
      <xdr:spPr>
        <a:xfrm>
          <a:off x="9588500" y="621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134142</xdr:rowOff>
    </xdr:from>
    <xdr:ext cx="534377" cy="259045"/>
    <xdr:sp macro="" textlink="">
      <xdr:nvSpPr>
        <xdr:cNvPr id="311" name="テキスト ボックス 310"/>
        <xdr:cNvSpPr txBox="1"/>
      </xdr:nvSpPr>
      <xdr:spPr>
        <a:xfrm>
          <a:off x="9372111" y="630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166053</xdr:rowOff>
    </xdr:from>
    <xdr:to>
      <xdr:col>46</xdr:col>
      <xdr:colOff>38100</xdr:colOff>
      <xdr:row>36</xdr:row>
      <xdr:rowOff>96203</xdr:rowOff>
    </xdr:to>
    <xdr:sp macro="" textlink="">
      <xdr:nvSpPr>
        <xdr:cNvPr id="312" name="楕円 311"/>
        <xdr:cNvSpPr/>
      </xdr:nvSpPr>
      <xdr:spPr>
        <a:xfrm>
          <a:off x="8699500" y="616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112730</xdr:rowOff>
    </xdr:from>
    <xdr:ext cx="534377" cy="259045"/>
    <xdr:sp macro="" textlink="">
      <xdr:nvSpPr>
        <xdr:cNvPr id="313" name="テキスト ボックス 312"/>
        <xdr:cNvSpPr txBox="1"/>
      </xdr:nvSpPr>
      <xdr:spPr>
        <a:xfrm>
          <a:off x="8483111" y="594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31115</xdr:rowOff>
    </xdr:from>
    <xdr:to>
      <xdr:col>41</xdr:col>
      <xdr:colOff>101600</xdr:colOff>
      <xdr:row>36</xdr:row>
      <xdr:rowOff>132715</xdr:rowOff>
    </xdr:to>
    <xdr:sp macro="" textlink="">
      <xdr:nvSpPr>
        <xdr:cNvPr id="314" name="楕円 313"/>
        <xdr:cNvSpPr/>
      </xdr:nvSpPr>
      <xdr:spPr>
        <a:xfrm>
          <a:off x="7810500" y="620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123842</xdr:rowOff>
    </xdr:from>
    <xdr:ext cx="534377" cy="259045"/>
    <xdr:sp macro="" textlink="">
      <xdr:nvSpPr>
        <xdr:cNvPr id="315" name="テキスト ボックス 314"/>
        <xdr:cNvSpPr txBox="1"/>
      </xdr:nvSpPr>
      <xdr:spPr>
        <a:xfrm>
          <a:off x="7594111" y="629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46507</xdr:rowOff>
    </xdr:from>
    <xdr:to>
      <xdr:col>36</xdr:col>
      <xdr:colOff>165100</xdr:colOff>
      <xdr:row>36</xdr:row>
      <xdr:rowOff>148107</xdr:rowOff>
    </xdr:to>
    <xdr:sp macro="" textlink="">
      <xdr:nvSpPr>
        <xdr:cNvPr id="316" name="楕円 315"/>
        <xdr:cNvSpPr/>
      </xdr:nvSpPr>
      <xdr:spPr>
        <a:xfrm>
          <a:off x="6921500" y="621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139234</xdr:rowOff>
    </xdr:from>
    <xdr:ext cx="534377" cy="259045"/>
    <xdr:sp macro="" textlink="">
      <xdr:nvSpPr>
        <xdr:cNvPr id="317" name="テキスト ボックス 316"/>
        <xdr:cNvSpPr txBox="1"/>
      </xdr:nvSpPr>
      <xdr:spPr>
        <a:xfrm>
          <a:off x="6705111" y="6311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8909</xdr:rowOff>
    </xdr:from>
    <xdr:to>
      <xdr:col>54</xdr:col>
      <xdr:colOff>189865</xdr:colOff>
      <xdr:row>58</xdr:row>
      <xdr:rowOff>59928</xdr:rowOff>
    </xdr:to>
    <xdr:cxnSp macro="">
      <xdr:nvCxnSpPr>
        <xdr:cNvPr id="339" name="直線コネクタ 338"/>
        <xdr:cNvCxnSpPr/>
      </xdr:nvCxnSpPr>
      <xdr:spPr>
        <a:xfrm flipV="1">
          <a:off x="10475595" y="8581409"/>
          <a:ext cx="1270" cy="142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63755</xdr:rowOff>
    </xdr:from>
    <xdr:ext cx="534377" cy="259045"/>
    <xdr:sp macro="" textlink="">
      <xdr:nvSpPr>
        <xdr:cNvPr id="340" name="普通建設事業費最小値テキスト"/>
        <xdr:cNvSpPr txBox="1"/>
      </xdr:nvSpPr>
      <xdr:spPr>
        <a:xfrm>
          <a:off x="10528300" y="1000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59928</xdr:rowOff>
    </xdr:from>
    <xdr:to>
      <xdr:col>55</xdr:col>
      <xdr:colOff>88900</xdr:colOff>
      <xdr:row>58</xdr:row>
      <xdr:rowOff>59928</xdr:rowOff>
    </xdr:to>
    <xdr:cxnSp macro="">
      <xdr:nvCxnSpPr>
        <xdr:cNvPr id="341" name="直線コネクタ 340"/>
        <xdr:cNvCxnSpPr/>
      </xdr:nvCxnSpPr>
      <xdr:spPr>
        <a:xfrm>
          <a:off x="10388600" y="1000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127036</xdr:rowOff>
    </xdr:from>
    <xdr:ext cx="599010" cy="259045"/>
    <xdr:sp macro="" textlink="">
      <xdr:nvSpPr>
        <xdr:cNvPr id="342" name="普通建設事業費最大値テキスト"/>
        <xdr:cNvSpPr txBox="1"/>
      </xdr:nvSpPr>
      <xdr:spPr>
        <a:xfrm>
          <a:off x="10528300" y="8356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8909</xdr:rowOff>
    </xdr:from>
    <xdr:to>
      <xdr:col>55</xdr:col>
      <xdr:colOff>88900</xdr:colOff>
      <xdr:row>50</xdr:row>
      <xdr:rowOff>8909</xdr:rowOff>
    </xdr:to>
    <xdr:cxnSp macro="">
      <xdr:nvCxnSpPr>
        <xdr:cNvPr id="343" name="直線コネクタ 342"/>
        <xdr:cNvCxnSpPr/>
      </xdr:nvCxnSpPr>
      <xdr:spPr>
        <a:xfrm>
          <a:off x="10388600" y="858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163808</xdr:rowOff>
    </xdr:from>
    <xdr:to>
      <xdr:col>55</xdr:col>
      <xdr:colOff>0</xdr:colOff>
      <xdr:row>58</xdr:row>
      <xdr:rowOff>43254</xdr:rowOff>
    </xdr:to>
    <xdr:cxnSp macro="">
      <xdr:nvCxnSpPr>
        <xdr:cNvPr id="344" name="直線コネクタ 343"/>
        <xdr:cNvCxnSpPr/>
      </xdr:nvCxnSpPr>
      <xdr:spPr>
        <a:xfrm flipV="1">
          <a:off x="9639300" y="9936458"/>
          <a:ext cx="838200" cy="5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64594</xdr:rowOff>
    </xdr:from>
    <xdr:ext cx="534377" cy="259045"/>
    <xdr:sp macro="" textlink="">
      <xdr:nvSpPr>
        <xdr:cNvPr id="345" name="普通建設事業費平均値テキスト"/>
        <xdr:cNvSpPr txBox="1"/>
      </xdr:nvSpPr>
      <xdr:spPr>
        <a:xfrm>
          <a:off x="10528300" y="9665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41717</xdr:rowOff>
    </xdr:from>
    <xdr:to>
      <xdr:col>55</xdr:col>
      <xdr:colOff>50800</xdr:colOff>
      <xdr:row>57</xdr:row>
      <xdr:rowOff>143317</xdr:rowOff>
    </xdr:to>
    <xdr:sp macro="" textlink="">
      <xdr:nvSpPr>
        <xdr:cNvPr id="346" name="フローチャート: 判断 345"/>
        <xdr:cNvSpPr/>
      </xdr:nvSpPr>
      <xdr:spPr>
        <a:xfrm>
          <a:off x="104267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43254</xdr:rowOff>
    </xdr:from>
    <xdr:to>
      <xdr:col>50</xdr:col>
      <xdr:colOff>114300</xdr:colOff>
      <xdr:row>58</xdr:row>
      <xdr:rowOff>55804</xdr:rowOff>
    </xdr:to>
    <xdr:cxnSp macro="">
      <xdr:nvCxnSpPr>
        <xdr:cNvPr id="347" name="直線コネクタ 346"/>
        <xdr:cNvCxnSpPr/>
      </xdr:nvCxnSpPr>
      <xdr:spPr>
        <a:xfrm flipV="1">
          <a:off x="8750300" y="9987354"/>
          <a:ext cx="889000" cy="1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56878</xdr:rowOff>
    </xdr:from>
    <xdr:to>
      <xdr:col>50</xdr:col>
      <xdr:colOff>165100</xdr:colOff>
      <xdr:row>57</xdr:row>
      <xdr:rowOff>158478</xdr:rowOff>
    </xdr:to>
    <xdr:sp macro="" textlink="">
      <xdr:nvSpPr>
        <xdr:cNvPr id="348" name="フローチャート: 判断 347"/>
        <xdr:cNvSpPr/>
      </xdr:nvSpPr>
      <xdr:spPr>
        <a:xfrm>
          <a:off x="9588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3555</xdr:rowOff>
    </xdr:from>
    <xdr:ext cx="534377" cy="259045"/>
    <xdr:sp macro="" textlink="">
      <xdr:nvSpPr>
        <xdr:cNvPr id="349" name="テキスト ボックス 348"/>
        <xdr:cNvSpPr txBox="1"/>
      </xdr:nvSpPr>
      <xdr:spPr>
        <a:xfrm>
          <a:off x="9372111" y="96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154898</xdr:rowOff>
    </xdr:from>
    <xdr:to>
      <xdr:col>45</xdr:col>
      <xdr:colOff>177800</xdr:colOff>
      <xdr:row>58</xdr:row>
      <xdr:rowOff>55804</xdr:rowOff>
    </xdr:to>
    <xdr:cxnSp macro="">
      <xdr:nvCxnSpPr>
        <xdr:cNvPr id="350" name="直線コネクタ 349"/>
        <xdr:cNvCxnSpPr/>
      </xdr:nvCxnSpPr>
      <xdr:spPr>
        <a:xfrm>
          <a:off x="7861300" y="9927548"/>
          <a:ext cx="889000" cy="7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44195</xdr:rowOff>
    </xdr:from>
    <xdr:to>
      <xdr:col>46</xdr:col>
      <xdr:colOff>38100</xdr:colOff>
      <xdr:row>57</xdr:row>
      <xdr:rowOff>145795</xdr:rowOff>
    </xdr:to>
    <xdr:sp macro="" textlink="">
      <xdr:nvSpPr>
        <xdr:cNvPr id="351" name="フローチャート: 判断 350"/>
        <xdr:cNvSpPr/>
      </xdr:nvSpPr>
      <xdr:spPr>
        <a:xfrm>
          <a:off x="8699500" y="98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162322</xdr:rowOff>
    </xdr:from>
    <xdr:ext cx="534377" cy="259045"/>
    <xdr:sp macro="" textlink="">
      <xdr:nvSpPr>
        <xdr:cNvPr id="352" name="テキスト ボックス 351"/>
        <xdr:cNvSpPr txBox="1"/>
      </xdr:nvSpPr>
      <xdr:spPr>
        <a:xfrm>
          <a:off x="8483111" y="959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154898</xdr:rowOff>
    </xdr:from>
    <xdr:to>
      <xdr:col>41</xdr:col>
      <xdr:colOff>50800</xdr:colOff>
      <xdr:row>58</xdr:row>
      <xdr:rowOff>43852</xdr:rowOff>
    </xdr:to>
    <xdr:cxnSp macro="">
      <xdr:nvCxnSpPr>
        <xdr:cNvPr id="353" name="直線コネクタ 352"/>
        <xdr:cNvCxnSpPr/>
      </xdr:nvCxnSpPr>
      <xdr:spPr>
        <a:xfrm flipV="1">
          <a:off x="6972300" y="9927548"/>
          <a:ext cx="889000" cy="6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128882</xdr:rowOff>
    </xdr:from>
    <xdr:to>
      <xdr:col>41</xdr:col>
      <xdr:colOff>101600</xdr:colOff>
      <xdr:row>57</xdr:row>
      <xdr:rowOff>59032</xdr:rowOff>
    </xdr:to>
    <xdr:sp macro="" textlink="">
      <xdr:nvSpPr>
        <xdr:cNvPr id="354" name="フローチャート: 判断 353"/>
        <xdr:cNvSpPr/>
      </xdr:nvSpPr>
      <xdr:spPr>
        <a:xfrm>
          <a:off x="7810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75559</xdr:rowOff>
    </xdr:from>
    <xdr:ext cx="534377" cy="259045"/>
    <xdr:sp macro="" textlink="">
      <xdr:nvSpPr>
        <xdr:cNvPr id="355" name="テキスト ボックス 354"/>
        <xdr:cNvSpPr txBox="1"/>
      </xdr:nvSpPr>
      <xdr:spPr>
        <a:xfrm>
          <a:off x="7594111" y="950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139393</xdr:rowOff>
    </xdr:from>
    <xdr:to>
      <xdr:col>36</xdr:col>
      <xdr:colOff>165100</xdr:colOff>
      <xdr:row>57</xdr:row>
      <xdr:rowOff>69543</xdr:rowOff>
    </xdr:to>
    <xdr:sp macro="" textlink="">
      <xdr:nvSpPr>
        <xdr:cNvPr id="356" name="フローチャート: 判断 355"/>
        <xdr:cNvSpPr/>
      </xdr:nvSpPr>
      <xdr:spPr>
        <a:xfrm>
          <a:off x="6921500" y="97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86070</xdr:rowOff>
    </xdr:from>
    <xdr:ext cx="534377" cy="259045"/>
    <xdr:sp macro="" textlink="">
      <xdr:nvSpPr>
        <xdr:cNvPr id="357" name="テキスト ボックス 356"/>
        <xdr:cNvSpPr txBox="1"/>
      </xdr:nvSpPr>
      <xdr:spPr>
        <a:xfrm>
          <a:off x="6705111" y="95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113008</xdr:rowOff>
    </xdr:from>
    <xdr:to>
      <xdr:col>55</xdr:col>
      <xdr:colOff>50800</xdr:colOff>
      <xdr:row>58</xdr:row>
      <xdr:rowOff>43158</xdr:rowOff>
    </xdr:to>
    <xdr:sp macro="" textlink="">
      <xdr:nvSpPr>
        <xdr:cNvPr id="363" name="楕円 362"/>
        <xdr:cNvSpPr/>
      </xdr:nvSpPr>
      <xdr:spPr>
        <a:xfrm>
          <a:off x="10426700" y="988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27935</xdr:rowOff>
    </xdr:from>
    <xdr:ext cx="534377" cy="259045"/>
    <xdr:sp macro="" textlink="">
      <xdr:nvSpPr>
        <xdr:cNvPr id="364" name="普通建設事業費該当値テキスト"/>
        <xdr:cNvSpPr txBox="1"/>
      </xdr:nvSpPr>
      <xdr:spPr>
        <a:xfrm>
          <a:off x="10528300" y="980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163904</xdr:rowOff>
    </xdr:from>
    <xdr:to>
      <xdr:col>50</xdr:col>
      <xdr:colOff>165100</xdr:colOff>
      <xdr:row>58</xdr:row>
      <xdr:rowOff>94054</xdr:rowOff>
    </xdr:to>
    <xdr:sp macro="" textlink="">
      <xdr:nvSpPr>
        <xdr:cNvPr id="365" name="楕円 364"/>
        <xdr:cNvSpPr/>
      </xdr:nvSpPr>
      <xdr:spPr>
        <a:xfrm>
          <a:off x="9588500" y="993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85181</xdr:rowOff>
    </xdr:from>
    <xdr:ext cx="534377" cy="259045"/>
    <xdr:sp macro="" textlink="">
      <xdr:nvSpPr>
        <xdr:cNvPr id="366" name="テキスト ボックス 365"/>
        <xdr:cNvSpPr txBox="1"/>
      </xdr:nvSpPr>
      <xdr:spPr>
        <a:xfrm>
          <a:off x="9372111" y="1002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5004</xdr:rowOff>
    </xdr:from>
    <xdr:to>
      <xdr:col>46</xdr:col>
      <xdr:colOff>38100</xdr:colOff>
      <xdr:row>58</xdr:row>
      <xdr:rowOff>106604</xdr:rowOff>
    </xdr:to>
    <xdr:sp macro="" textlink="">
      <xdr:nvSpPr>
        <xdr:cNvPr id="367" name="楕円 366"/>
        <xdr:cNvSpPr/>
      </xdr:nvSpPr>
      <xdr:spPr>
        <a:xfrm>
          <a:off x="8699500" y="994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97731</xdr:rowOff>
    </xdr:from>
    <xdr:ext cx="534377" cy="259045"/>
    <xdr:sp macro="" textlink="">
      <xdr:nvSpPr>
        <xdr:cNvPr id="368" name="テキスト ボックス 367"/>
        <xdr:cNvSpPr txBox="1"/>
      </xdr:nvSpPr>
      <xdr:spPr>
        <a:xfrm>
          <a:off x="8483111" y="1004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104098</xdr:rowOff>
    </xdr:from>
    <xdr:to>
      <xdr:col>41</xdr:col>
      <xdr:colOff>101600</xdr:colOff>
      <xdr:row>58</xdr:row>
      <xdr:rowOff>34248</xdr:rowOff>
    </xdr:to>
    <xdr:sp macro="" textlink="">
      <xdr:nvSpPr>
        <xdr:cNvPr id="369" name="楕円 368"/>
        <xdr:cNvSpPr/>
      </xdr:nvSpPr>
      <xdr:spPr>
        <a:xfrm>
          <a:off x="7810500" y="98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25375</xdr:rowOff>
    </xdr:from>
    <xdr:ext cx="534377" cy="259045"/>
    <xdr:sp macro="" textlink="">
      <xdr:nvSpPr>
        <xdr:cNvPr id="370" name="テキスト ボックス 369"/>
        <xdr:cNvSpPr txBox="1"/>
      </xdr:nvSpPr>
      <xdr:spPr>
        <a:xfrm>
          <a:off x="7594111" y="9969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164502</xdr:rowOff>
    </xdr:from>
    <xdr:to>
      <xdr:col>36</xdr:col>
      <xdr:colOff>165100</xdr:colOff>
      <xdr:row>58</xdr:row>
      <xdr:rowOff>94652</xdr:rowOff>
    </xdr:to>
    <xdr:sp macro="" textlink="">
      <xdr:nvSpPr>
        <xdr:cNvPr id="371" name="楕円 370"/>
        <xdr:cNvSpPr/>
      </xdr:nvSpPr>
      <xdr:spPr>
        <a:xfrm>
          <a:off x="6921500" y="993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85779</xdr:rowOff>
    </xdr:from>
    <xdr:ext cx="534377" cy="259045"/>
    <xdr:sp macro="" textlink="">
      <xdr:nvSpPr>
        <xdr:cNvPr id="372" name="テキスト ボックス 371"/>
        <xdr:cNvSpPr txBox="1"/>
      </xdr:nvSpPr>
      <xdr:spPr>
        <a:xfrm>
          <a:off x="6705111" y="10029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3" name="直線コネクタ 382"/>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4" name="テキスト ボックス 383"/>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7" name="直線コネクタ 386"/>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8" name="テキスト ボックス 387"/>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61285</xdr:rowOff>
    </xdr:from>
    <xdr:to>
      <xdr:col>54</xdr:col>
      <xdr:colOff>189865</xdr:colOff>
      <xdr:row>78</xdr:row>
      <xdr:rowOff>25400</xdr:rowOff>
    </xdr:to>
    <xdr:cxnSp macro="">
      <xdr:nvCxnSpPr>
        <xdr:cNvPr id="392" name="直線コネクタ 391"/>
        <xdr:cNvCxnSpPr/>
      </xdr:nvCxnSpPr>
      <xdr:spPr>
        <a:xfrm flipV="1">
          <a:off x="10475595" y="12234235"/>
          <a:ext cx="1270" cy="1164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3"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4" name="直線コネクタ 393"/>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7962</xdr:rowOff>
    </xdr:from>
    <xdr:ext cx="599010" cy="259045"/>
    <xdr:sp macro="" textlink="">
      <xdr:nvSpPr>
        <xdr:cNvPr id="395" name="普通建設事業費 （ うち新規整備　）最大値テキスト"/>
        <xdr:cNvSpPr txBox="1"/>
      </xdr:nvSpPr>
      <xdr:spPr>
        <a:xfrm>
          <a:off x="10528300" y="12009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61285</xdr:rowOff>
    </xdr:from>
    <xdr:to>
      <xdr:col>55</xdr:col>
      <xdr:colOff>88900</xdr:colOff>
      <xdr:row>71</xdr:row>
      <xdr:rowOff>61285</xdr:rowOff>
    </xdr:to>
    <xdr:cxnSp macro="">
      <xdr:nvCxnSpPr>
        <xdr:cNvPr id="396" name="直線コネクタ 395"/>
        <xdr:cNvCxnSpPr/>
      </xdr:nvCxnSpPr>
      <xdr:spPr>
        <a:xfrm>
          <a:off x="10388600" y="1223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22051</xdr:rowOff>
    </xdr:from>
    <xdr:to>
      <xdr:col>55</xdr:col>
      <xdr:colOff>0</xdr:colOff>
      <xdr:row>78</xdr:row>
      <xdr:rowOff>25143</xdr:rowOff>
    </xdr:to>
    <xdr:cxnSp macro="">
      <xdr:nvCxnSpPr>
        <xdr:cNvPr id="397" name="直線コネクタ 396"/>
        <xdr:cNvCxnSpPr/>
      </xdr:nvCxnSpPr>
      <xdr:spPr>
        <a:xfrm>
          <a:off x="9639300" y="13395151"/>
          <a:ext cx="838200" cy="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94969</xdr:rowOff>
    </xdr:from>
    <xdr:ext cx="534377" cy="259045"/>
    <xdr:sp macro="" textlink="">
      <xdr:nvSpPr>
        <xdr:cNvPr id="398" name="普通建設事業費 （ うち新規整備　）平均値テキスト"/>
        <xdr:cNvSpPr txBox="1"/>
      </xdr:nvSpPr>
      <xdr:spPr>
        <a:xfrm>
          <a:off x="10528300" y="13125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72092</xdr:rowOff>
    </xdr:from>
    <xdr:to>
      <xdr:col>55</xdr:col>
      <xdr:colOff>50800</xdr:colOff>
      <xdr:row>78</xdr:row>
      <xdr:rowOff>2242</xdr:rowOff>
    </xdr:to>
    <xdr:sp macro="" textlink="">
      <xdr:nvSpPr>
        <xdr:cNvPr id="399" name="フローチャート: 判断 398"/>
        <xdr:cNvSpPr/>
      </xdr:nvSpPr>
      <xdr:spPr>
        <a:xfrm>
          <a:off x="10426700" y="1327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7272</xdr:rowOff>
    </xdr:from>
    <xdr:to>
      <xdr:col>50</xdr:col>
      <xdr:colOff>114300</xdr:colOff>
      <xdr:row>78</xdr:row>
      <xdr:rowOff>22051</xdr:rowOff>
    </xdr:to>
    <xdr:cxnSp macro="">
      <xdr:nvCxnSpPr>
        <xdr:cNvPr id="400" name="直線コネクタ 399"/>
        <xdr:cNvCxnSpPr/>
      </xdr:nvCxnSpPr>
      <xdr:spPr>
        <a:xfrm>
          <a:off x="8750300" y="13380372"/>
          <a:ext cx="889000" cy="1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68571</xdr:rowOff>
    </xdr:from>
    <xdr:to>
      <xdr:col>50</xdr:col>
      <xdr:colOff>165100</xdr:colOff>
      <xdr:row>77</xdr:row>
      <xdr:rowOff>170171</xdr:rowOff>
    </xdr:to>
    <xdr:sp macro="" textlink="">
      <xdr:nvSpPr>
        <xdr:cNvPr id="401" name="フローチャート: 判断 400"/>
        <xdr:cNvSpPr/>
      </xdr:nvSpPr>
      <xdr:spPr>
        <a:xfrm>
          <a:off x="95885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15248</xdr:rowOff>
    </xdr:from>
    <xdr:ext cx="534377" cy="259045"/>
    <xdr:sp macro="" textlink="">
      <xdr:nvSpPr>
        <xdr:cNvPr id="402" name="テキスト ボックス 401"/>
        <xdr:cNvSpPr txBox="1"/>
      </xdr:nvSpPr>
      <xdr:spPr>
        <a:xfrm>
          <a:off x="9372111" y="1304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7272</xdr:rowOff>
    </xdr:from>
    <xdr:to>
      <xdr:col>45</xdr:col>
      <xdr:colOff>177800</xdr:colOff>
      <xdr:row>78</xdr:row>
      <xdr:rowOff>12085</xdr:rowOff>
    </xdr:to>
    <xdr:cxnSp macro="">
      <xdr:nvCxnSpPr>
        <xdr:cNvPr id="403" name="直線コネクタ 402"/>
        <xdr:cNvCxnSpPr/>
      </xdr:nvCxnSpPr>
      <xdr:spPr>
        <a:xfrm flipV="1">
          <a:off x="7861300" y="13380372"/>
          <a:ext cx="889000" cy="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33682</xdr:rowOff>
    </xdr:from>
    <xdr:to>
      <xdr:col>46</xdr:col>
      <xdr:colOff>38100</xdr:colOff>
      <xdr:row>77</xdr:row>
      <xdr:rowOff>135282</xdr:rowOff>
    </xdr:to>
    <xdr:sp macro="" textlink="">
      <xdr:nvSpPr>
        <xdr:cNvPr id="404" name="フローチャート: 判断 403"/>
        <xdr:cNvSpPr/>
      </xdr:nvSpPr>
      <xdr:spPr>
        <a:xfrm>
          <a:off x="86995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151809</xdr:rowOff>
    </xdr:from>
    <xdr:ext cx="534377" cy="259045"/>
    <xdr:sp macro="" textlink="">
      <xdr:nvSpPr>
        <xdr:cNvPr id="405" name="テキスト ボックス 404"/>
        <xdr:cNvSpPr txBox="1"/>
      </xdr:nvSpPr>
      <xdr:spPr>
        <a:xfrm>
          <a:off x="8483111" y="1301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157308</xdr:rowOff>
    </xdr:from>
    <xdr:to>
      <xdr:col>41</xdr:col>
      <xdr:colOff>101600</xdr:colOff>
      <xdr:row>77</xdr:row>
      <xdr:rowOff>87458</xdr:rowOff>
    </xdr:to>
    <xdr:sp macro="" textlink="">
      <xdr:nvSpPr>
        <xdr:cNvPr id="406" name="フローチャート: 判断 405"/>
        <xdr:cNvSpPr/>
      </xdr:nvSpPr>
      <xdr:spPr>
        <a:xfrm>
          <a:off x="7810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103985</xdr:rowOff>
    </xdr:from>
    <xdr:ext cx="534377" cy="259045"/>
    <xdr:sp macro="" textlink="">
      <xdr:nvSpPr>
        <xdr:cNvPr id="407" name="テキスト ボックス 406"/>
        <xdr:cNvSpPr txBox="1"/>
      </xdr:nvSpPr>
      <xdr:spPr>
        <a:xfrm>
          <a:off x="7594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145793</xdr:rowOff>
    </xdr:from>
    <xdr:to>
      <xdr:col>55</xdr:col>
      <xdr:colOff>50800</xdr:colOff>
      <xdr:row>78</xdr:row>
      <xdr:rowOff>75943</xdr:rowOff>
    </xdr:to>
    <xdr:sp macro="" textlink="">
      <xdr:nvSpPr>
        <xdr:cNvPr id="413" name="楕円 412"/>
        <xdr:cNvSpPr/>
      </xdr:nvSpPr>
      <xdr:spPr>
        <a:xfrm>
          <a:off x="10426700" y="1334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60720</xdr:rowOff>
    </xdr:from>
    <xdr:ext cx="313932" cy="259045"/>
    <xdr:sp macro="" textlink="">
      <xdr:nvSpPr>
        <xdr:cNvPr id="414" name="普通建設事業費 （ うち新規整備　）該当値テキスト"/>
        <xdr:cNvSpPr txBox="1"/>
      </xdr:nvSpPr>
      <xdr:spPr>
        <a:xfrm>
          <a:off x="10528300" y="132623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142701</xdr:rowOff>
    </xdr:from>
    <xdr:to>
      <xdr:col>50</xdr:col>
      <xdr:colOff>165100</xdr:colOff>
      <xdr:row>78</xdr:row>
      <xdr:rowOff>72851</xdr:rowOff>
    </xdr:to>
    <xdr:sp macro="" textlink="">
      <xdr:nvSpPr>
        <xdr:cNvPr id="415" name="楕円 414"/>
        <xdr:cNvSpPr/>
      </xdr:nvSpPr>
      <xdr:spPr>
        <a:xfrm>
          <a:off x="9588500" y="1334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78</xdr:row>
      <xdr:rowOff>63978</xdr:rowOff>
    </xdr:from>
    <xdr:ext cx="378565" cy="259045"/>
    <xdr:sp macro="" textlink="">
      <xdr:nvSpPr>
        <xdr:cNvPr id="416" name="テキスト ボックス 415"/>
        <xdr:cNvSpPr txBox="1"/>
      </xdr:nvSpPr>
      <xdr:spPr>
        <a:xfrm>
          <a:off x="9450017" y="13437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127922</xdr:rowOff>
    </xdr:from>
    <xdr:to>
      <xdr:col>46</xdr:col>
      <xdr:colOff>38100</xdr:colOff>
      <xdr:row>78</xdr:row>
      <xdr:rowOff>58072</xdr:rowOff>
    </xdr:to>
    <xdr:sp macro="" textlink="">
      <xdr:nvSpPr>
        <xdr:cNvPr id="417" name="楕円 416"/>
        <xdr:cNvSpPr/>
      </xdr:nvSpPr>
      <xdr:spPr>
        <a:xfrm>
          <a:off x="8699500" y="1332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49199</xdr:rowOff>
    </xdr:from>
    <xdr:ext cx="469744" cy="259045"/>
    <xdr:sp macro="" textlink="">
      <xdr:nvSpPr>
        <xdr:cNvPr id="418" name="テキスト ボックス 417"/>
        <xdr:cNvSpPr txBox="1"/>
      </xdr:nvSpPr>
      <xdr:spPr>
        <a:xfrm>
          <a:off x="8515428" y="13422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132735</xdr:rowOff>
    </xdr:from>
    <xdr:to>
      <xdr:col>41</xdr:col>
      <xdr:colOff>101600</xdr:colOff>
      <xdr:row>78</xdr:row>
      <xdr:rowOff>62885</xdr:rowOff>
    </xdr:to>
    <xdr:sp macro="" textlink="">
      <xdr:nvSpPr>
        <xdr:cNvPr id="419" name="楕円 418"/>
        <xdr:cNvSpPr/>
      </xdr:nvSpPr>
      <xdr:spPr>
        <a:xfrm>
          <a:off x="7810500" y="1333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54012</xdr:rowOff>
    </xdr:from>
    <xdr:ext cx="469744" cy="259045"/>
    <xdr:sp macro="" textlink="">
      <xdr:nvSpPr>
        <xdr:cNvPr id="420" name="テキスト ボックス 419"/>
        <xdr:cNvSpPr txBox="1"/>
      </xdr:nvSpPr>
      <xdr:spPr>
        <a:xfrm>
          <a:off x="7626428" y="1342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1" name="直線コネクタ 43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2" name="テキスト ボックス 43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3" name="直線コネクタ 43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4" name="テキスト ボックス 43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5" name="直線コネクタ 43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6" name="テキスト ボックス 43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7" name="直線コネクタ 43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38" name="テキスト ボックス 43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39" name="直線コネクタ 43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0" name="テキスト ボックス 439"/>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1" name="直線コネクタ 44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2" name="テキスト ボックス 44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169532</xdr:rowOff>
    </xdr:from>
    <xdr:to>
      <xdr:col>54</xdr:col>
      <xdr:colOff>189865</xdr:colOff>
      <xdr:row>99</xdr:row>
      <xdr:rowOff>24960</xdr:rowOff>
    </xdr:to>
    <xdr:cxnSp macro="">
      <xdr:nvCxnSpPr>
        <xdr:cNvPr id="446" name="直線コネクタ 445"/>
        <xdr:cNvCxnSpPr/>
      </xdr:nvCxnSpPr>
      <xdr:spPr>
        <a:xfrm flipV="1">
          <a:off x="10475595" y="15428582"/>
          <a:ext cx="1270" cy="156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28787</xdr:rowOff>
    </xdr:from>
    <xdr:ext cx="469744" cy="259045"/>
    <xdr:sp macro="" textlink="">
      <xdr:nvSpPr>
        <xdr:cNvPr id="447" name="普通建設事業費 （ うち更新整備　）最小値テキスト"/>
        <xdr:cNvSpPr txBox="1"/>
      </xdr:nvSpPr>
      <xdr:spPr>
        <a:xfrm>
          <a:off x="10528300" y="1700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24960</xdr:rowOff>
    </xdr:from>
    <xdr:to>
      <xdr:col>55</xdr:col>
      <xdr:colOff>88900</xdr:colOff>
      <xdr:row>99</xdr:row>
      <xdr:rowOff>24960</xdr:rowOff>
    </xdr:to>
    <xdr:cxnSp macro="">
      <xdr:nvCxnSpPr>
        <xdr:cNvPr id="448" name="直線コネクタ 447"/>
        <xdr:cNvCxnSpPr/>
      </xdr:nvCxnSpPr>
      <xdr:spPr>
        <a:xfrm>
          <a:off x="10388600" y="1699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116209</xdr:rowOff>
    </xdr:from>
    <xdr:ext cx="599010" cy="259045"/>
    <xdr:sp macro="" textlink="">
      <xdr:nvSpPr>
        <xdr:cNvPr id="449" name="普通建設事業費 （ うち更新整備　）最大値テキスト"/>
        <xdr:cNvSpPr txBox="1"/>
      </xdr:nvSpPr>
      <xdr:spPr>
        <a:xfrm>
          <a:off x="10528300" y="15203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169532</xdr:rowOff>
    </xdr:from>
    <xdr:to>
      <xdr:col>55</xdr:col>
      <xdr:colOff>88900</xdr:colOff>
      <xdr:row>89</xdr:row>
      <xdr:rowOff>169532</xdr:rowOff>
    </xdr:to>
    <xdr:cxnSp macro="">
      <xdr:nvCxnSpPr>
        <xdr:cNvPr id="450" name="直線コネクタ 449"/>
        <xdr:cNvCxnSpPr/>
      </xdr:nvCxnSpPr>
      <xdr:spPr>
        <a:xfrm>
          <a:off x="10388600" y="1542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118228</xdr:rowOff>
    </xdr:from>
    <xdr:to>
      <xdr:col>55</xdr:col>
      <xdr:colOff>0</xdr:colOff>
      <xdr:row>98</xdr:row>
      <xdr:rowOff>38855</xdr:rowOff>
    </xdr:to>
    <xdr:cxnSp macro="">
      <xdr:nvCxnSpPr>
        <xdr:cNvPr id="451" name="直線コネクタ 450"/>
        <xdr:cNvCxnSpPr/>
      </xdr:nvCxnSpPr>
      <xdr:spPr>
        <a:xfrm flipV="1">
          <a:off x="9639300" y="16748878"/>
          <a:ext cx="838200" cy="92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166935</xdr:rowOff>
    </xdr:from>
    <xdr:ext cx="534377" cy="259045"/>
    <xdr:sp macro="" textlink="">
      <xdr:nvSpPr>
        <xdr:cNvPr id="452" name="普通建設事業費 （ うち更新整備　）平均値テキスト"/>
        <xdr:cNvSpPr txBox="1"/>
      </xdr:nvSpPr>
      <xdr:spPr>
        <a:xfrm>
          <a:off x="10528300" y="16454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144058</xdr:rowOff>
    </xdr:from>
    <xdr:to>
      <xdr:col>55</xdr:col>
      <xdr:colOff>50800</xdr:colOff>
      <xdr:row>97</xdr:row>
      <xdr:rowOff>74208</xdr:rowOff>
    </xdr:to>
    <xdr:sp macro="" textlink="">
      <xdr:nvSpPr>
        <xdr:cNvPr id="453" name="フローチャート: 判断 452"/>
        <xdr:cNvSpPr/>
      </xdr:nvSpPr>
      <xdr:spPr>
        <a:xfrm>
          <a:off x="104267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38855</xdr:rowOff>
    </xdr:from>
    <xdr:to>
      <xdr:col>50</xdr:col>
      <xdr:colOff>114300</xdr:colOff>
      <xdr:row>98</xdr:row>
      <xdr:rowOff>87906</xdr:rowOff>
    </xdr:to>
    <xdr:cxnSp macro="">
      <xdr:nvCxnSpPr>
        <xdr:cNvPr id="454" name="直線コネクタ 453"/>
        <xdr:cNvCxnSpPr/>
      </xdr:nvCxnSpPr>
      <xdr:spPr>
        <a:xfrm flipV="1">
          <a:off x="8750300" y="16840955"/>
          <a:ext cx="889000" cy="4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21920</xdr:rowOff>
    </xdr:from>
    <xdr:to>
      <xdr:col>50</xdr:col>
      <xdr:colOff>165100</xdr:colOff>
      <xdr:row>97</xdr:row>
      <xdr:rowOff>123520</xdr:rowOff>
    </xdr:to>
    <xdr:sp macro="" textlink="">
      <xdr:nvSpPr>
        <xdr:cNvPr id="455" name="フローチャート: 判断 454"/>
        <xdr:cNvSpPr/>
      </xdr:nvSpPr>
      <xdr:spPr>
        <a:xfrm>
          <a:off x="9588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140047</xdr:rowOff>
    </xdr:from>
    <xdr:ext cx="534377" cy="259045"/>
    <xdr:sp macro="" textlink="">
      <xdr:nvSpPr>
        <xdr:cNvPr id="456" name="テキスト ボックス 455"/>
        <xdr:cNvSpPr txBox="1"/>
      </xdr:nvSpPr>
      <xdr:spPr>
        <a:xfrm>
          <a:off x="9372111" y="1642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6736</xdr:rowOff>
    </xdr:from>
    <xdr:to>
      <xdr:col>45</xdr:col>
      <xdr:colOff>177800</xdr:colOff>
      <xdr:row>98</xdr:row>
      <xdr:rowOff>87906</xdr:rowOff>
    </xdr:to>
    <xdr:cxnSp macro="">
      <xdr:nvCxnSpPr>
        <xdr:cNvPr id="457" name="直線コネクタ 456"/>
        <xdr:cNvCxnSpPr/>
      </xdr:nvCxnSpPr>
      <xdr:spPr>
        <a:xfrm>
          <a:off x="7861300" y="16808836"/>
          <a:ext cx="889000" cy="81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103890</xdr:rowOff>
    </xdr:from>
    <xdr:to>
      <xdr:col>46</xdr:col>
      <xdr:colOff>38100</xdr:colOff>
      <xdr:row>98</xdr:row>
      <xdr:rowOff>34040</xdr:rowOff>
    </xdr:to>
    <xdr:sp macro="" textlink="">
      <xdr:nvSpPr>
        <xdr:cNvPr id="458" name="フローチャート: 判断 457"/>
        <xdr:cNvSpPr/>
      </xdr:nvSpPr>
      <xdr:spPr>
        <a:xfrm>
          <a:off x="8699500" y="167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50567</xdr:rowOff>
    </xdr:from>
    <xdr:ext cx="534377" cy="259045"/>
    <xdr:sp macro="" textlink="">
      <xdr:nvSpPr>
        <xdr:cNvPr id="459" name="テキスト ボックス 458"/>
        <xdr:cNvSpPr txBox="1"/>
      </xdr:nvSpPr>
      <xdr:spPr>
        <a:xfrm>
          <a:off x="8483111" y="165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141413</xdr:rowOff>
    </xdr:from>
    <xdr:to>
      <xdr:col>41</xdr:col>
      <xdr:colOff>101600</xdr:colOff>
      <xdr:row>97</xdr:row>
      <xdr:rowOff>71563</xdr:rowOff>
    </xdr:to>
    <xdr:sp macro="" textlink="">
      <xdr:nvSpPr>
        <xdr:cNvPr id="460" name="フローチャート: 判断 459"/>
        <xdr:cNvSpPr/>
      </xdr:nvSpPr>
      <xdr:spPr>
        <a:xfrm>
          <a:off x="7810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88090</xdr:rowOff>
    </xdr:from>
    <xdr:ext cx="534377" cy="259045"/>
    <xdr:sp macro="" textlink="">
      <xdr:nvSpPr>
        <xdr:cNvPr id="461" name="テキスト ボックス 460"/>
        <xdr:cNvSpPr txBox="1"/>
      </xdr:nvSpPr>
      <xdr:spPr>
        <a:xfrm>
          <a:off x="7594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67428</xdr:rowOff>
    </xdr:from>
    <xdr:to>
      <xdr:col>55</xdr:col>
      <xdr:colOff>50800</xdr:colOff>
      <xdr:row>97</xdr:row>
      <xdr:rowOff>169028</xdr:rowOff>
    </xdr:to>
    <xdr:sp macro="" textlink="">
      <xdr:nvSpPr>
        <xdr:cNvPr id="467" name="楕円 466"/>
        <xdr:cNvSpPr/>
      </xdr:nvSpPr>
      <xdr:spPr>
        <a:xfrm>
          <a:off x="10426700" y="1669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45855</xdr:rowOff>
    </xdr:from>
    <xdr:ext cx="534377" cy="259045"/>
    <xdr:sp macro="" textlink="">
      <xdr:nvSpPr>
        <xdr:cNvPr id="468" name="普通建設事業費 （ うち更新整備　）該当値テキスト"/>
        <xdr:cNvSpPr txBox="1"/>
      </xdr:nvSpPr>
      <xdr:spPr>
        <a:xfrm>
          <a:off x="10528300" y="1667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159505</xdr:rowOff>
    </xdr:from>
    <xdr:to>
      <xdr:col>50</xdr:col>
      <xdr:colOff>165100</xdr:colOff>
      <xdr:row>98</xdr:row>
      <xdr:rowOff>89655</xdr:rowOff>
    </xdr:to>
    <xdr:sp macro="" textlink="">
      <xdr:nvSpPr>
        <xdr:cNvPr id="469" name="楕円 468"/>
        <xdr:cNvSpPr/>
      </xdr:nvSpPr>
      <xdr:spPr>
        <a:xfrm>
          <a:off x="9588500" y="1679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80782</xdr:rowOff>
    </xdr:from>
    <xdr:ext cx="534377" cy="259045"/>
    <xdr:sp macro="" textlink="">
      <xdr:nvSpPr>
        <xdr:cNvPr id="470" name="テキスト ボックス 469"/>
        <xdr:cNvSpPr txBox="1"/>
      </xdr:nvSpPr>
      <xdr:spPr>
        <a:xfrm>
          <a:off x="9372111" y="1688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37106</xdr:rowOff>
    </xdr:from>
    <xdr:to>
      <xdr:col>46</xdr:col>
      <xdr:colOff>38100</xdr:colOff>
      <xdr:row>98</xdr:row>
      <xdr:rowOff>138706</xdr:rowOff>
    </xdr:to>
    <xdr:sp macro="" textlink="">
      <xdr:nvSpPr>
        <xdr:cNvPr id="471" name="楕円 470"/>
        <xdr:cNvSpPr/>
      </xdr:nvSpPr>
      <xdr:spPr>
        <a:xfrm>
          <a:off x="8699500" y="1683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129833</xdr:rowOff>
    </xdr:from>
    <xdr:ext cx="534377" cy="259045"/>
    <xdr:sp macro="" textlink="">
      <xdr:nvSpPr>
        <xdr:cNvPr id="472" name="テキスト ボックス 471"/>
        <xdr:cNvSpPr txBox="1"/>
      </xdr:nvSpPr>
      <xdr:spPr>
        <a:xfrm>
          <a:off x="8483111" y="1693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127386</xdr:rowOff>
    </xdr:from>
    <xdr:to>
      <xdr:col>41</xdr:col>
      <xdr:colOff>101600</xdr:colOff>
      <xdr:row>98</xdr:row>
      <xdr:rowOff>57536</xdr:rowOff>
    </xdr:to>
    <xdr:sp macro="" textlink="">
      <xdr:nvSpPr>
        <xdr:cNvPr id="473" name="楕円 472"/>
        <xdr:cNvSpPr/>
      </xdr:nvSpPr>
      <xdr:spPr>
        <a:xfrm>
          <a:off x="7810500" y="1675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48663</xdr:rowOff>
    </xdr:from>
    <xdr:ext cx="534377" cy="259045"/>
    <xdr:sp macro="" textlink="">
      <xdr:nvSpPr>
        <xdr:cNvPr id="474" name="テキスト ボックス 473"/>
        <xdr:cNvSpPr txBox="1"/>
      </xdr:nvSpPr>
      <xdr:spPr>
        <a:xfrm>
          <a:off x="7594111" y="1685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6" name="正方形/長方形 47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7" name="正方形/長方形 47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8" name="正方形/長方形 47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9" name="正方形/長方形 47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0" name="正方形/長方形 47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1" name="正方形/長方形 48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3" name="テキスト ボックス 48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4" name="直線コネクタ 48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85" name="直線コネクタ 48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86" name="テキスト ボックス 48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7" name="直線コネクタ 48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88" name="テキスト ボックス 48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9" name="直線コネクタ 48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0" name="テキスト ボックス 48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1" name="直線コネクタ 49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2" name="テキスト ボックス 49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3" name="直線コネクタ 49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4" name="テキスト ボックス 49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5" name="直線コネクタ 49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96" name="テキスト ボックス 49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8" name="テキスト ボックス 49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51362</xdr:rowOff>
    </xdr:from>
    <xdr:to>
      <xdr:col>85</xdr:col>
      <xdr:colOff>126364</xdr:colOff>
      <xdr:row>39</xdr:row>
      <xdr:rowOff>98878</xdr:rowOff>
    </xdr:to>
    <xdr:cxnSp macro="">
      <xdr:nvCxnSpPr>
        <xdr:cNvPr id="500" name="直線コネクタ 499"/>
        <xdr:cNvCxnSpPr/>
      </xdr:nvCxnSpPr>
      <xdr:spPr>
        <a:xfrm flipV="1">
          <a:off x="16317595" y="5194862"/>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133584</xdr:rowOff>
    </xdr:from>
    <xdr:ext cx="249299" cy="259045"/>
    <xdr:sp macro="" textlink="">
      <xdr:nvSpPr>
        <xdr:cNvPr id="501" name="災害復旧事業費最小値テキスト"/>
        <xdr:cNvSpPr txBox="1"/>
      </xdr:nvSpPr>
      <xdr:spPr>
        <a:xfrm>
          <a:off x="16370300" y="68201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2" name="直線コネクタ 50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169489</xdr:rowOff>
    </xdr:from>
    <xdr:ext cx="534377" cy="259045"/>
    <xdr:sp macro="" textlink="">
      <xdr:nvSpPr>
        <xdr:cNvPr id="503" name="災害復旧事業費最大値テキスト"/>
        <xdr:cNvSpPr txBox="1"/>
      </xdr:nvSpPr>
      <xdr:spPr>
        <a:xfrm>
          <a:off x="16370300" y="497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51362</xdr:rowOff>
    </xdr:from>
    <xdr:to>
      <xdr:col>86</xdr:col>
      <xdr:colOff>25400</xdr:colOff>
      <xdr:row>30</xdr:row>
      <xdr:rowOff>51362</xdr:rowOff>
    </xdr:to>
    <xdr:cxnSp macro="">
      <xdr:nvCxnSpPr>
        <xdr:cNvPr id="504" name="直線コネクタ 503"/>
        <xdr:cNvCxnSpPr/>
      </xdr:nvCxnSpPr>
      <xdr:spPr>
        <a:xfrm>
          <a:off x="16230600" y="519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94731</xdr:rowOff>
    </xdr:from>
    <xdr:to>
      <xdr:col>85</xdr:col>
      <xdr:colOff>127000</xdr:colOff>
      <xdr:row>39</xdr:row>
      <xdr:rowOff>98650</xdr:rowOff>
    </xdr:to>
    <xdr:cxnSp macro="">
      <xdr:nvCxnSpPr>
        <xdr:cNvPr id="505" name="直線コネクタ 504"/>
        <xdr:cNvCxnSpPr/>
      </xdr:nvCxnSpPr>
      <xdr:spPr>
        <a:xfrm>
          <a:off x="15481300" y="6781281"/>
          <a:ext cx="8382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51035</xdr:rowOff>
    </xdr:from>
    <xdr:ext cx="378565" cy="259045"/>
    <xdr:sp macro="" textlink="">
      <xdr:nvSpPr>
        <xdr:cNvPr id="506" name="災害復旧事業費平均値テキスト"/>
        <xdr:cNvSpPr txBox="1"/>
      </xdr:nvSpPr>
      <xdr:spPr>
        <a:xfrm>
          <a:off x="16370300" y="6566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28158</xdr:rowOff>
    </xdr:from>
    <xdr:to>
      <xdr:col>85</xdr:col>
      <xdr:colOff>177800</xdr:colOff>
      <xdr:row>39</xdr:row>
      <xdr:rowOff>129758</xdr:rowOff>
    </xdr:to>
    <xdr:sp macro="" textlink="">
      <xdr:nvSpPr>
        <xdr:cNvPr id="507" name="フローチャート: 判断 506"/>
        <xdr:cNvSpPr/>
      </xdr:nvSpPr>
      <xdr:spPr>
        <a:xfrm>
          <a:off x="162687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94731</xdr:rowOff>
    </xdr:from>
    <xdr:to>
      <xdr:col>81</xdr:col>
      <xdr:colOff>50800</xdr:colOff>
      <xdr:row>39</xdr:row>
      <xdr:rowOff>98095</xdr:rowOff>
    </xdr:to>
    <xdr:cxnSp macro="">
      <xdr:nvCxnSpPr>
        <xdr:cNvPr id="508" name="直線コネクタ 507"/>
        <xdr:cNvCxnSpPr/>
      </xdr:nvCxnSpPr>
      <xdr:spPr>
        <a:xfrm flipV="1">
          <a:off x="14592300" y="6781281"/>
          <a:ext cx="889000" cy="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34199</xdr:rowOff>
    </xdr:from>
    <xdr:to>
      <xdr:col>81</xdr:col>
      <xdr:colOff>101600</xdr:colOff>
      <xdr:row>39</xdr:row>
      <xdr:rowOff>135799</xdr:rowOff>
    </xdr:to>
    <xdr:sp macro="" textlink="">
      <xdr:nvSpPr>
        <xdr:cNvPr id="509" name="フローチャート: 判断 508"/>
        <xdr:cNvSpPr/>
      </xdr:nvSpPr>
      <xdr:spPr>
        <a:xfrm>
          <a:off x="15430500" y="672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152326</xdr:rowOff>
    </xdr:from>
    <xdr:ext cx="378565" cy="259045"/>
    <xdr:sp macro="" textlink="">
      <xdr:nvSpPr>
        <xdr:cNvPr id="510" name="テキスト ボックス 509"/>
        <xdr:cNvSpPr txBox="1"/>
      </xdr:nvSpPr>
      <xdr:spPr>
        <a:xfrm>
          <a:off x="15292017" y="649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98095</xdr:rowOff>
    </xdr:from>
    <xdr:to>
      <xdr:col>76</xdr:col>
      <xdr:colOff>114300</xdr:colOff>
      <xdr:row>39</xdr:row>
      <xdr:rowOff>98878</xdr:rowOff>
    </xdr:to>
    <xdr:cxnSp macro="">
      <xdr:nvCxnSpPr>
        <xdr:cNvPr id="511" name="直線コネクタ 510"/>
        <xdr:cNvCxnSpPr/>
      </xdr:nvCxnSpPr>
      <xdr:spPr>
        <a:xfrm flipV="1">
          <a:off x="13703300" y="6784645"/>
          <a:ext cx="889000" cy="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33872</xdr:rowOff>
    </xdr:from>
    <xdr:to>
      <xdr:col>76</xdr:col>
      <xdr:colOff>165100</xdr:colOff>
      <xdr:row>39</xdr:row>
      <xdr:rowOff>135472</xdr:rowOff>
    </xdr:to>
    <xdr:sp macro="" textlink="">
      <xdr:nvSpPr>
        <xdr:cNvPr id="512" name="フローチャート: 判断 511"/>
        <xdr:cNvSpPr/>
      </xdr:nvSpPr>
      <xdr:spPr>
        <a:xfrm>
          <a:off x="14541500" y="672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151999</xdr:rowOff>
    </xdr:from>
    <xdr:ext cx="378565" cy="259045"/>
    <xdr:sp macro="" textlink="">
      <xdr:nvSpPr>
        <xdr:cNvPr id="513" name="テキスト ボックス 512"/>
        <xdr:cNvSpPr txBox="1"/>
      </xdr:nvSpPr>
      <xdr:spPr>
        <a:xfrm>
          <a:off x="14403017" y="6495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98258</xdr:rowOff>
    </xdr:from>
    <xdr:to>
      <xdr:col>71</xdr:col>
      <xdr:colOff>177800</xdr:colOff>
      <xdr:row>39</xdr:row>
      <xdr:rowOff>98878</xdr:rowOff>
    </xdr:to>
    <xdr:cxnSp macro="">
      <xdr:nvCxnSpPr>
        <xdr:cNvPr id="514" name="直線コネクタ 513"/>
        <xdr:cNvCxnSpPr/>
      </xdr:nvCxnSpPr>
      <xdr:spPr>
        <a:xfrm>
          <a:off x="12814300" y="6784808"/>
          <a:ext cx="889000" cy="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92525</xdr:rowOff>
    </xdr:from>
    <xdr:to>
      <xdr:col>72</xdr:col>
      <xdr:colOff>38100</xdr:colOff>
      <xdr:row>39</xdr:row>
      <xdr:rowOff>22675</xdr:rowOff>
    </xdr:to>
    <xdr:sp macro="" textlink="">
      <xdr:nvSpPr>
        <xdr:cNvPr id="515" name="フローチャート: 判断 514"/>
        <xdr:cNvSpPr/>
      </xdr:nvSpPr>
      <xdr:spPr>
        <a:xfrm>
          <a:off x="13652500" y="66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39202</xdr:rowOff>
    </xdr:from>
    <xdr:ext cx="469744" cy="259045"/>
    <xdr:sp macro="" textlink="">
      <xdr:nvSpPr>
        <xdr:cNvPr id="516" name="テキスト ボックス 515"/>
        <xdr:cNvSpPr txBox="1"/>
      </xdr:nvSpPr>
      <xdr:spPr>
        <a:xfrm>
          <a:off x="13468428" y="638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83087</xdr:rowOff>
    </xdr:from>
    <xdr:to>
      <xdr:col>67</xdr:col>
      <xdr:colOff>101600</xdr:colOff>
      <xdr:row>39</xdr:row>
      <xdr:rowOff>13237</xdr:rowOff>
    </xdr:to>
    <xdr:sp macro="" textlink="">
      <xdr:nvSpPr>
        <xdr:cNvPr id="517" name="フローチャート: 判断 516"/>
        <xdr:cNvSpPr/>
      </xdr:nvSpPr>
      <xdr:spPr>
        <a:xfrm>
          <a:off x="12763500" y="659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29764</xdr:rowOff>
    </xdr:from>
    <xdr:ext cx="469744" cy="259045"/>
    <xdr:sp macro="" textlink="">
      <xdr:nvSpPr>
        <xdr:cNvPr id="518" name="テキスト ボックス 517"/>
        <xdr:cNvSpPr txBox="1"/>
      </xdr:nvSpPr>
      <xdr:spPr>
        <a:xfrm>
          <a:off x="12579428" y="6373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47850</xdr:rowOff>
    </xdr:from>
    <xdr:to>
      <xdr:col>85</xdr:col>
      <xdr:colOff>177800</xdr:colOff>
      <xdr:row>39</xdr:row>
      <xdr:rowOff>149450</xdr:rowOff>
    </xdr:to>
    <xdr:sp macro="" textlink="">
      <xdr:nvSpPr>
        <xdr:cNvPr id="524" name="楕円 523"/>
        <xdr:cNvSpPr/>
      </xdr:nvSpPr>
      <xdr:spPr>
        <a:xfrm>
          <a:off x="16268700" y="673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6585</xdr:rowOff>
    </xdr:from>
    <xdr:ext cx="249299" cy="259045"/>
    <xdr:sp macro="" textlink="">
      <xdr:nvSpPr>
        <xdr:cNvPr id="525" name="災害復旧事業費該当値テキスト"/>
        <xdr:cNvSpPr txBox="1"/>
      </xdr:nvSpPr>
      <xdr:spPr>
        <a:xfrm>
          <a:off x="16370300" y="6693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43931</xdr:rowOff>
    </xdr:from>
    <xdr:to>
      <xdr:col>81</xdr:col>
      <xdr:colOff>101600</xdr:colOff>
      <xdr:row>39</xdr:row>
      <xdr:rowOff>145531</xdr:rowOff>
    </xdr:to>
    <xdr:sp macro="" textlink="">
      <xdr:nvSpPr>
        <xdr:cNvPr id="526" name="楕円 525"/>
        <xdr:cNvSpPr/>
      </xdr:nvSpPr>
      <xdr:spPr>
        <a:xfrm>
          <a:off x="15430500" y="673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136658</xdr:rowOff>
    </xdr:from>
    <xdr:ext cx="378565" cy="259045"/>
    <xdr:sp macro="" textlink="">
      <xdr:nvSpPr>
        <xdr:cNvPr id="527" name="テキスト ボックス 526"/>
        <xdr:cNvSpPr txBox="1"/>
      </xdr:nvSpPr>
      <xdr:spPr>
        <a:xfrm>
          <a:off x="15292017" y="6823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47295</xdr:rowOff>
    </xdr:from>
    <xdr:to>
      <xdr:col>76</xdr:col>
      <xdr:colOff>165100</xdr:colOff>
      <xdr:row>39</xdr:row>
      <xdr:rowOff>148895</xdr:rowOff>
    </xdr:to>
    <xdr:sp macro="" textlink="">
      <xdr:nvSpPr>
        <xdr:cNvPr id="528" name="楕円 527"/>
        <xdr:cNvSpPr/>
      </xdr:nvSpPr>
      <xdr:spPr>
        <a:xfrm>
          <a:off x="14541500" y="673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140022</xdr:rowOff>
    </xdr:from>
    <xdr:ext cx="313932" cy="259045"/>
    <xdr:sp macro="" textlink="">
      <xdr:nvSpPr>
        <xdr:cNvPr id="529" name="テキスト ボックス 528"/>
        <xdr:cNvSpPr txBox="1"/>
      </xdr:nvSpPr>
      <xdr:spPr>
        <a:xfrm>
          <a:off x="14435333" y="68265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30" name="楕円 529"/>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31" name="テキスト ボックス 530"/>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47458</xdr:rowOff>
    </xdr:from>
    <xdr:to>
      <xdr:col>67</xdr:col>
      <xdr:colOff>101600</xdr:colOff>
      <xdr:row>39</xdr:row>
      <xdr:rowOff>149058</xdr:rowOff>
    </xdr:to>
    <xdr:sp macro="" textlink="">
      <xdr:nvSpPr>
        <xdr:cNvPr id="532" name="楕円 531"/>
        <xdr:cNvSpPr/>
      </xdr:nvSpPr>
      <xdr:spPr>
        <a:xfrm>
          <a:off x="12763500" y="673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140185</xdr:rowOff>
    </xdr:from>
    <xdr:ext cx="313932" cy="259045"/>
    <xdr:sp macro="" textlink="">
      <xdr:nvSpPr>
        <xdr:cNvPr id="533" name="テキスト ボックス 532"/>
        <xdr:cNvSpPr txBox="1"/>
      </xdr:nvSpPr>
      <xdr:spPr>
        <a:xfrm>
          <a:off x="12657333" y="68267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4" name="直線コネクタ 54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5" name="テキスト ボックス 54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7" name="テキスト ボックス 54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9" name="直線コネクタ 54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4" name="直線コネクタ 55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6" name="フローチャート: 判断 55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7" name="直線コネクタ 55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8" name="フローチャート: 判断 55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9" name="テキスト ボックス 55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0" name="直線コネクタ 55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1" name="フローチャート: 判断 56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2" name="テキスト ボックス 56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3" name="直線コネクタ 56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4" name="フローチャート: 判断 56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5" name="テキスト ボックス 56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6" name="フローチャート: 判断 56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7" name="テキスト ボックス 56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楕円 57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5" name="楕円 57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6" name="テキスト ボックス 57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7" name="楕円 57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8" name="テキスト ボックス 57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9" name="楕円 57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0" name="テキスト ボックス 57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楕円 58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2" name="テキスト ボックス 58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6" name="テキスト ボックス 59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8" name="テキスト ボックス 59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0" name="テキスト ボックス 59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154801</xdr:rowOff>
    </xdr:from>
    <xdr:to>
      <xdr:col>85</xdr:col>
      <xdr:colOff>126364</xdr:colOff>
      <xdr:row>78</xdr:row>
      <xdr:rowOff>101702</xdr:rowOff>
    </xdr:to>
    <xdr:cxnSp macro="">
      <xdr:nvCxnSpPr>
        <xdr:cNvPr id="606" name="直線コネクタ 605"/>
        <xdr:cNvCxnSpPr/>
      </xdr:nvCxnSpPr>
      <xdr:spPr>
        <a:xfrm flipV="1">
          <a:off x="16317595" y="11984851"/>
          <a:ext cx="1269" cy="148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105529</xdr:rowOff>
    </xdr:from>
    <xdr:ext cx="469744" cy="259045"/>
    <xdr:sp macro="" textlink="">
      <xdr:nvSpPr>
        <xdr:cNvPr id="607" name="公債費最小値テキスト"/>
        <xdr:cNvSpPr txBox="1"/>
      </xdr:nvSpPr>
      <xdr:spPr>
        <a:xfrm>
          <a:off x="16370300" y="1347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101702</xdr:rowOff>
    </xdr:from>
    <xdr:to>
      <xdr:col>86</xdr:col>
      <xdr:colOff>25400</xdr:colOff>
      <xdr:row>78</xdr:row>
      <xdr:rowOff>101702</xdr:rowOff>
    </xdr:to>
    <xdr:cxnSp macro="">
      <xdr:nvCxnSpPr>
        <xdr:cNvPr id="608" name="直線コネクタ 607"/>
        <xdr:cNvCxnSpPr/>
      </xdr:nvCxnSpPr>
      <xdr:spPr>
        <a:xfrm>
          <a:off x="16230600" y="13474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101478</xdr:rowOff>
    </xdr:from>
    <xdr:ext cx="599010" cy="259045"/>
    <xdr:sp macro="" textlink="">
      <xdr:nvSpPr>
        <xdr:cNvPr id="609" name="公債費最大値テキスト"/>
        <xdr:cNvSpPr txBox="1"/>
      </xdr:nvSpPr>
      <xdr:spPr>
        <a:xfrm>
          <a:off x="16370300" y="1176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154801</xdr:rowOff>
    </xdr:from>
    <xdr:to>
      <xdr:col>86</xdr:col>
      <xdr:colOff>25400</xdr:colOff>
      <xdr:row>69</xdr:row>
      <xdr:rowOff>154801</xdr:rowOff>
    </xdr:to>
    <xdr:cxnSp macro="">
      <xdr:nvCxnSpPr>
        <xdr:cNvPr id="610" name="直線コネクタ 609"/>
        <xdr:cNvCxnSpPr/>
      </xdr:nvCxnSpPr>
      <xdr:spPr>
        <a:xfrm>
          <a:off x="16230600" y="1198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60934</xdr:rowOff>
    </xdr:from>
    <xdr:to>
      <xdr:col>85</xdr:col>
      <xdr:colOff>127000</xdr:colOff>
      <xdr:row>77</xdr:row>
      <xdr:rowOff>65063</xdr:rowOff>
    </xdr:to>
    <xdr:cxnSp macro="">
      <xdr:nvCxnSpPr>
        <xdr:cNvPr id="611" name="直線コネクタ 610"/>
        <xdr:cNvCxnSpPr/>
      </xdr:nvCxnSpPr>
      <xdr:spPr>
        <a:xfrm>
          <a:off x="15481300" y="13262584"/>
          <a:ext cx="838200" cy="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70490</xdr:rowOff>
    </xdr:from>
    <xdr:ext cx="534377" cy="259045"/>
    <xdr:sp macro="" textlink="">
      <xdr:nvSpPr>
        <xdr:cNvPr id="612" name="公債費平均値テキスト"/>
        <xdr:cNvSpPr txBox="1"/>
      </xdr:nvSpPr>
      <xdr:spPr>
        <a:xfrm>
          <a:off x="16370300" y="12929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47613</xdr:rowOff>
    </xdr:from>
    <xdr:to>
      <xdr:col>85</xdr:col>
      <xdr:colOff>177800</xdr:colOff>
      <xdr:row>76</xdr:row>
      <xdr:rowOff>149213</xdr:rowOff>
    </xdr:to>
    <xdr:sp macro="" textlink="">
      <xdr:nvSpPr>
        <xdr:cNvPr id="613" name="フローチャート: 判断 612"/>
        <xdr:cNvSpPr/>
      </xdr:nvSpPr>
      <xdr:spPr>
        <a:xfrm>
          <a:off x="162687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40145</xdr:rowOff>
    </xdr:from>
    <xdr:to>
      <xdr:col>81</xdr:col>
      <xdr:colOff>50800</xdr:colOff>
      <xdr:row>77</xdr:row>
      <xdr:rowOff>60934</xdr:rowOff>
    </xdr:to>
    <xdr:cxnSp macro="">
      <xdr:nvCxnSpPr>
        <xdr:cNvPr id="614" name="直線コネクタ 613"/>
        <xdr:cNvCxnSpPr/>
      </xdr:nvCxnSpPr>
      <xdr:spPr>
        <a:xfrm>
          <a:off x="14592300" y="13241795"/>
          <a:ext cx="889000" cy="20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37516</xdr:rowOff>
    </xdr:from>
    <xdr:to>
      <xdr:col>81</xdr:col>
      <xdr:colOff>101600</xdr:colOff>
      <xdr:row>76</xdr:row>
      <xdr:rowOff>139116</xdr:rowOff>
    </xdr:to>
    <xdr:sp macro="" textlink="">
      <xdr:nvSpPr>
        <xdr:cNvPr id="615" name="フローチャート: 判断 614"/>
        <xdr:cNvSpPr/>
      </xdr:nvSpPr>
      <xdr:spPr>
        <a:xfrm>
          <a:off x="15430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155643</xdr:rowOff>
    </xdr:from>
    <xdr:ext cx="534377" cy="259045"/>
    <xdr:sp macro="" textlink="">
      <xdr:nvSpPr>
        <xdr:cNvPr id="616" name="テキスト ボックス 615"/>
        <xdr:cNvSpPr txBox="1"/>
      </xdr:nvSpPr>
      <xdr:spPr>
        <a:xfrm>
          <a:off x="15214111" y="1284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24930</xdr:rowOff>
    </xdr:from>
    <xdr:to>
      <xdr:col>76</xdr:col>
      <xdr:colOff>114300</xdr:colOff>
      <xdr:row>77</xdr:row>
      <xdr:rowOff>40145</xdr:rowOff>
    </xdr:to>
    <xdr:cxnSp macro="">
      <xdr:nvCxnSpPr>
        <xdr:cNvPr id="617" name="直線コネクタ 616"/>
        <xdr:cNvCxnSpPr/>
      </xdr:nvCxnSpPr>
      <xdr:spPr>
        <a:xfrm>
          <a:off x="13703300" y="13226580"/>
          <a:ext cx="889000" cy="15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63664</xdr:rowOff>
    </xdr:from>
    <xdr:to>
      <xdr:col>76</xdr:col>
      <xdr:colOff>165100</xdr:colOff>
      <xdr:row>76</xdr:row>
      <xdr:rowOff>165264</xdr:rowOff>
    </xdr:to>
    <xdr:sp macro="" textlink="">
      <xdr:nvSpPr>
        <xdr:cNvPr id="618" name="フローチャート: 判断 617"/>
        <xdr:cNvSpPr/>
      </xdr:nvSpPr>
      <xdr:spPr>
        <a:xfrm>
          <a:off x="14541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10342</xdr:rowOff>
    </xdr:from>
    <xdr:ext cx="534377" cy="259045"/>
    <xdr:sp macro="" textlink="">
      <xdr:nvSpPr>
        <xdr:cNvPr id="619" name="テキスト ボックス 618"/>
        <xdr:cNvSpPr txBox="1"/>
      </xdr:nvSpPr>
      <xdr:spPr>
        <a:xfrm>
          <a:off x="14325111" y="1286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19444</xdr:rowOff>
    </xdr:from>
    <xdr:to>
      <xdr:col>71</xdr:col>
      <xdr:colOff>177800</xdr:colOff>
      <xdr:row>77</xdr:row>
      <xdr:rowOff>24930</xdr:rowOff>
    </xdr:to>
    <xdr:cxnSp macro="">
      <xdr:nvCxnSpPr>
        <xdr:cNvPr id="620" name="直線コネクタ 619"/>
        <xdr:cNvCxnSpPr/>
      </xdr:nvCxnSpPr>
      <xdr:spPr>
        <a:xfrm>
          <a:off x="12814300" y="13221094"/>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21" name="フローチャート: 判断 620"/>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54792</xdr:rowOff>
    </xdr:from>
    <xdr:ext cx="534377" cy="259045"/>
    <xdr:sp macro="" textlink="">
      <xdr:nvSpPr>
        <xdr:cNvPr id="622" name="テキスト ボックス 621"/>
        <xdr:cNvSpPr txBox="1"/>
      </xdr:nvSpPr>
      <xdr:spPr>
        <a:xfrm>
          <a:off x="13436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23" name="フローチャート: 判断 622"/>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56837</xdr:rowOff>
    </xdr:from>
    <xdr:ext cx="534377" cy="259045"/>
    <xdr:sp macro="" textlink="">
      <xdr:nvSpPr>
        <xdr:cNvPr id="624" name="テキスト ボックス 623"/>
        <xdr:cNvSpPr txBox="1"/>
      </xdr:nvSpPr>
      <xdr:spPr>
        <a:xfrm>
          <a:off x="12547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14263</xdr:rowOff>
    </xdr:from>
    <xdr:to>
      <xdr:col>85</xdr:col>
      <xdr:colOff>177800</xdr:colOff>
      <xdr:row>77</xdr:row>
      <xdr:rowOff>115863</xdr:rowOff>
    </xdr:to>
    <xdr:sp macro="" textlink="">
      <xdr:nvSpPr>
        <xdr:cNvPr id="630" name="楕円 629"/>
        <xdr:cNvSpPr/>
      </xdr:nvSpPr>
      <xdr:spPr>
        <a:xfrm>
          <a:off x="16268700" y="1321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164140</xdr:rowOff>
    </xdr:from>
    <xdr:ext cx="534377" cy="259045"/>
    <xdr:sp macro="" textlink="">
      <xdr:nvSpPr>
        <xdr:cNvPr id="631" name="公債費該当値テキスト"/>
        <xdr:cNvSpPr txBox="1"/>
      </xdr:nvSpPr>
      <xdr:spPr>
        <a:xfrm>
          <a:off x="16370300" y="1319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10134</xdr:rowOff>
    </xdr:from>
    <xdr:to>
      <xdr:col>81</xdr:col>
      <xdr:colOff>101600</xdr:colOff>
      <xdr:row>77</xdr:row>
      <xdr:rowOff>111734</xdr:rowOff>
    </xdr:to>
    <xdr:sp macro="" textlink="">
      <xdr:nvSpPr>
        <xdr:cNvPr id="632" name="楕円 631"/>
        <xdr:cNvSpPr/>
      </xdr:nvSpPr>
      <xdr:spPr>
        <a:xfrm>
          <a:off x="15430500" y="1321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102861</xdr:rowOff>
    </xdr:from>
    <xdr:ext cx="534377" cy="259045"/>
    <xdr:sp macro="" textlink="">
      <xdr:nvSpPr>
        <xdr:cNvPr id="633" name="テキスト ボックス 632"/>
        <xdr:cNvSpPr txBox="1"/>
      </xdr:nvSpPr>
      <xdr:spPr>
        <a:xfrm>
          <a:off x="15214111" y="1330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160795</xdr:rowOff>
    </xdr:from>
    <xdr:to>
      <xdr:col>76</xdr:col>
      <xdr:colOff>165100</xdr:colOff>
      <xdr:row>77</xdr:row>
      <xdr:rowOff>90945</xdr:rowOff>
    </xdr:to>
    <xdr:sp macro="" textlink="">
      <xdr:nvSpPr>
        <xdr:cNvPr id="634" name="楕円 633"/>
        <xdr:cNvSpPr/>
      </xdr:nvSpPr>
      <xdr:spPr>
        <a:xfrm>
          <a:off x="14541500" y="1319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82072</xdr:rowOff>
    </xdr:from>
    <xdr:ext cx="534377" cy="259045"/>
    <xdr:sp macro="" textlink="">
      <xdr:nvSpPr>
        <xdr:cNvPr id="635" name="テキスト ボックス 634"/>
        <xdr:cNvSpPr txBox="1"/>
      </xdr:nvSpPr>
      <xdr:spPr>
        <a:xfrm>
          <a:off x="14325111" y="1328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145580</xdr:rowOff>
    </xdr:from>
    <xdr:to>
      <xdr:col>72</xdr:col>
      <xdr:colOff>38100</xdr:colOff>
      <xdr:row>77</xdr:row>
      <xdr:rowOff>75730</xdr:rowOff>
    </xdr:to>
    <xdr:sp macro="" textlink="">
      <xdr:nvSpPr>
        <xdr:cNvPr id="636" name="楕円 635"/>
        <xdr:cNvSpPr/>
      </xdr:nvSpPr>
      <xdr:spPr>
        <a:xfrm>
          <a:off x="13652500" y="131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66857</xdr:rowOff>
    </xdr:from>
    <xdr:ext cx="534377" cy="259045"/>
    <xdr:sp macro="" textlink="">
      <xdr:nvSpPr>
        <xdr:cNvPr id="637" name="テキスト ボックス 636"/>
        <xdr:cNvSpPr txBox="1"/>
      </xdr:nvSpPr>
      <xdr:spPr>
        <a:xfrm>
          <a:off x="13436111" y="1326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140094</xdr:rowOff>
    </xdr:from>
    <xdr:to>
      <xdr:col>67</xdr:col>
      <xdr:colOff>101600</xdr:colOff>
      <xdr:row>77</xdr:row>
      <xdr:rowOff>70244</xdr:rowOff>
    </xdr:to>
    <xdr:sp macro="" textlink="">
      <xdr:nvSpPr>
        <xdr:cNvPr id="638" name="楕円 637"/>
        <xdr:cNvSpPr/>
      </xdr:nvSpPr>
      <xdr:spPr>
        <a:xfrm>
          <a:off x="12763500" y="1317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61371</xdr:rowOff>
    </xdr:from>
    <xdr:ext cx="534377" cy="259045"/>
    <xdr:sp macro="" textlink="">
      <xdr:nvSpPr>
        <xdr:cNvPr id="639" name="テキスト ボックス 638"/>
        <xdr:cNvSpPr txBox="1"/>
      </xdr:nvSpPr>
      <xdr:spPr>
        <a:xfrm>
          <a:off x="12547111" y="1326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0" name="直線コネクタ 64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1" name="テキスト ボックス 65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2" name="直線コネクタ 65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3" name="テキスト ボックス 65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4" name="直線コネクタ 65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5" name="テキスト ボックス 65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6" name="直線コネクタ 65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57" name="テキスト ボックス 65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58" name="直線コネクタ 65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59" name="テキスト ボックス 65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0" name="直線コネクタ 65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1" name="テキスト ボックス 66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81962</xdr:rowOff>
    </xdr:from>
    <xdr:to>
      <xdr:col>85</xdr:col>
      <xdr:colOff>126364</xdr:colOff>
      <xdr:row>99</xdr:row>
      <xdr:rowOff>97867</xdr:rowOff>
    </xdr:to>
    <xdr:cxnSp macro="">
      <xdr:nvCxnSpPr>
        <xdr:cNvPr id="665" name="直線コネクタ 664"/>
        <xdr:cNvCxnSpPr/>
      </xdr:nvCxnSpPr>
      <xdr:spPr>
        <a:xfrm flipV="1">
          <a:off x="16317595" y="15512462"/>
          <a:ext cx="1269" cy="1558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101694</xdr:rowOff>
    </xdr:from>
    <xdr:ext cx="313932" cy="259045"/>
    <xdr:sp macro="" textlink="">
      <xdr:nvSpPr>
        <xdr:cNvPr id="666" name="積立金最小値テキスト"/>
        <xdr:cNvSpPr txBox="1"/>
      </xdr:nvSpPr>
      <xdr:spPr>
        <a:xfrm>
          <a:off x="16370300" y="170752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97867</xdr:rowOff>
    </xdr:from>
    <xdr:to>
      <xdr:col>86</xdr:col>
      <xdr:colOff>25400</xdr:colOff>
      <xdr:row>99</xdr:row>
      <xdr:rowOff>97867</xdr:rowOff>
    </xdr:to>
    <xdr:cxnSp macro="">
      <xdr:nvCxnSpPr>
        <xdr:cNvPr id="667" name="直線コネクタ 666"/>
        <xdr:cNvCxnSpPr/>
      </xdr:nvCxnSpPr>
      <xdr:spPr>
        <a:xfrm>
          <a:off x="16230600" y="1707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28639</xdr:rowOff>
    </xdr:from>
    <xdr:ext cx="534377" cy="259045"/>
    <xdr:sp macro="" textlink="">
      <xdr:nvSpPr>
        <xdr:cNvPr id="668" name="積立金最大値テキスト"/>
        <xdr:cNvSpPr txBox="1"/>
      </xdr:nvSpPr>
      <xdr:spPr>
        <a:xfrm>
          <a:off x="16370300" y="1528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81962</xdr:rowOff>
    </xdr:from>
    <xdr:to>
      <xdr:col>86</xdr:col>
      <xdr:colOff>25400</xdr:colOff>
      <xdr:row>90</xdr:row>
      <xdr:rowOff>81962</xdr:rowOff>
    </xdr:to>
    <xdr:cxnSp macro="">
      <xdr:nvCxnSpPr>
        <xdr:cNvPr id="669" name="直線コネクタ 668"/>
        <xdr:cNvCxnSpPr/>
      </xdr:nvCxnSpPr>
      <xdr:spPr>
        <a:xfrm>
          <a:off x="16230600" y="15512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50448</xdr:rowOff>
    </xdr:from>
    <xdr:to>
      <xdr:col>85</xdr:col>
      <xdr:colOff>127000</xdr:colOff>
      <xdr:row>98</xdr:row>
      <xdr:rowOff>76459</xdr:rowOff>
    </xdr:to>
    <xdr:cxnSp macro="">
      <xdr:nvCxnSpPr>
        <xdr:cNvPr id="670" name="直線コネクタ 669"/>
        <xdr:cNvCxnSpPr/>
      </xdr:nvCxnSpPr>
      <xdr:spPr>
        <a:xfrm>
          <a:off x="15481300" y="16852548"/>
          <a:ext cx="838200" cy="2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35617</xdr:rowOff>
    </xdr:from>
    <xdr:ext cx="469744" cy="259045"/>
    <xdr:sp macro="" textlink="">
      <xdr:nvSpPr>
        <xdr:cNvPr id="671" name="積立金平均値テキスト"/>
        <xdr:cNvSpPr txBox="1"/>
      </xdr:nvSpPr>
      <xdr:spPr>
        <a:xfrm>
          <a:off x="16370300" y="16837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57190</xdr:rowOff>
    </xdr:from>
    <xdr:to>
      <xdr:col>85</xdr:col>
      <xdr:colOff>177800</xdr:colOff>
      <xdr:row>98</xdr:row>
      <xdr:rowOff>158790</xdr:rowOff>
    </xdr:to>
    <xdr:sp macro="" textlink="">
      <xdr:nvSpPr>
        <xdr:cNvPr id="672" name="フローチャート: 判断 671"/>
        <xdr:cNvSpPr/>
      </xdr:nvSpPr>
      <xdr:spPr>
        <a:xfrm>
          <a:off x="162687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50448</xdr:rowOff>
    </xdr:from>
    <xdr:to>
      <xdr:col>81</xdr:col>
      <xdr:colOff>50800</xdr:colOff>
      <xdr:row>98</xdr:row>
      <xdr:rowOff>83579</xdr:rowOff>
    </xdr:to>
    <xdr:cxnSp macro="">
      <xdr:nvCxnSpPr>
        <xdr:cNvPr id="673" name="直線コネクタ 672"/>
        <xdr:cNvCxnSpPr/>
      </xdr:nvCxnSpPr>
      <xdr:spPr>
        <a:xfrm flipV="1">
          <a:off x="14592300" y="16852548"/>
          <a:ext cx="889000" cy="33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71771</xdr:rowOff>
    </xdr:from>
    <xdr:to>
      <xdr:col>81</xdr:col>
      <xdr:colOff>101600</xdr:colOff>
      <xdr:row>99</xdr:row>
      <xdr:rowOff>1921</xdr:rowOff>
    </xdr:to>
    <xdr:sp macro="" textlink="">
      <xdr:nvSpPr>
        <xdr:cNvPr id="674" name="フローチャート: 判断 673"/>
        <xdr:cNvSpPr/>
      </xdr:nvSpPr>
      <xdr:spPr>
        <a:xfrm>
          <a:off x="15430500" y="1687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164498</xdr:rowOff>
    </xdr:from>
    <xdr:ext cx="469744" cy="259045"/>
    <xdr:sp macro="" textlink="">
      <xdr:nvSpPr>
        <xdr:cNvPr id="675" name="テキスト ボックス 674"/>
        <xdr:cNvSpPr txBox="1"/>
      </xdr:nvSpPr>
      <xdr:spPr>
        <a:xfrm>
          <a:off x="15246428" y="1696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54400</xdr:rowOff>
    </xdr:from>
    <xdr:to>
      <xdr:col>76</xdr:col>
      <xdr:colOff>114300</xdr:colOff>
      <xdr:row>98</xdr:row>
      <xdr:rowOff>83579</xdr:rowOff>
    </xdr:to>
    <xdr:cxnSp macro="">
      <xdr:nvCxnSpPr>
        <xdr:cNvPr id="676" name="直線コネクタ 675"/>
        <xdr:cNvCxnSpPr/>
      </xdr:nvCxnSpPr>
      <xdr:spPr>
        <a:xfrm>
          <a:off x="13703300" y="16856500"/>
          <a:ext cx="889000" cy="29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1265</xdr:rowOff>
    </xdr:from>
    <xdr:to>
      <xdr:col>76</xdr:col>
      <xdr:colOff>165100</xdr:colOff>
      <xdr:row>98</xdr:row>
      <xdr:rowOff>102865</xdr:rowOff>
    </xdr:to>
    <xdr:sp macro="" textlink="">
      <xdr:nvSpPr>
        <xdr:cNvPr id="677" name="フローチャート: 判断 676"/>
        <xdr:cNvSpPr/>
      </xdr:nvSpPr>
      <xdr:spPr>
        <a:xfrm>
          <a:off x="14541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119392</xdr:rowOff>
    </xdr:from>
    <xdr:ext cx="534377" cy="259045"/>
    <xdr:sp macro="" textlink="">
      <xdr:nvSpPr>
        <xdr:cNvPr id="678" name="テキスト ボックス 677"/>
        <xdr:cNvSpPr txBox="1"/>
      </xdr:nvSpPr>
      <xdr:spPr>
        <a:xfrm>
          <a:off x="14325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15522</xdr:rowOff>
    </xdr:from>
    <xdr:to>
      <xdr:col>71</xdr:col>
      <xdr:colOff>177800</xdr:colOff>
      <xdr:row>98</xdr:row>
      <xdr:rowOff>54400</xdr:rowOff>
    </xdr:to>
    <xdr:cxnSp macro="">
      <xdr:nvCxnSpPr>
        <xdr:cNvPr id="679" name="直線コネクタ 678"/>
        <xdr:cNvCxnSpPr/>
      </xdr:nvCxnSpPr>
      <xdr:spPr>
        <a:xfrm>
          <a:off x="12814300" y="16817622"/>
          <a:ext cx="889000" cy="3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108837</xdr:rowOff>
    </xdr:from>
    <xdr:to>
      <xdr:col>72</xdr:col>
      <xdr:colOff>38100</xdr:colOff>
      <xdr:row>98</xdr:row>
      <xdr:rowOff>38987</xdr:rowOff>
    </xdr:to>
    <xdr:sp macro="" textlink="">
      <xdr:nvSpPr>
        <xdr:cNvPr id="680" name="フローチャート: 判断 679"/>
        <xdr:cNvSpPr/>
      </xdr:nvSpPr>
      <xdr:spPr>
        <a:xfrm>
          <a:off x="13652500" y="1673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55514</xdr:rowOff>
    </xdr:from>
    <xdr:ext cx="534377" cy="259045"/>
    <xdr:sp macro="" textlink="">
      <xdr:nvSpPr>
        <xdr:cNvPr id="681" name="テキスト ボックス 680"/>
        <xdr:cNvSpPr txBox="1"/>
      </xdr:nvSpPr>
      <xdr:spPr>
        <a:xfrm>
          <a:off x="13436111" y="1651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66971</xdr:rowOff>
    </xdr:from>
    <xdr:to>
      <xdr:col>67</xdr:col>
      <xdr:colOff>101600</xdr:colOff>
      <xdr:row>97</xdr:row>
      <xdr:rowOff>168571</xdr:rowOff>
    </xdr:to>
    <xdr:sp macro="" textlink="">
      <xdr:nvSpPr>
        <xdr:cNvPr id="682" name="フローチャート: 判断 681"/>
        <xdr:cNvSpPr/>
      </xdr:nvSpPr>
      <xdr:spPr>
        <a:xfrm>
          <a:off x="12763500" y="1669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13648</xdr:rowOff>
    </xdr:from>
    <xdr:ext cx="534377" cy="259045"/>
    <xdr:sp macro="" textlink="">
      <xdr:nvSpPr>
        <xdr:cNvPr id="683" name="テキスト ボックス 682"/>
        <xdr:cNvSpPr txBox="1"/>
      </xdr:nvSpPr>
      <xdr:spPr>
        <a:xfrm>
          <a:off x="12547111" y="1647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25659</xdr:rowOff>
    </xdr:from>
    <xdr:to>
      <xdr:col>85</xdr:col>
      <xdr:colOff>177800</xdr:colOff>
      <xdr:row>98</xdr:row>
      <xdr:rowOff>127259</xdr:rowOff>
    </xdr:to>
    <xdr:sp macro="" textlink="">
      <xdr:nvSpPr>
        <xdr:cNvPr id="689" name="楕円 688"/>
        <xdr:cNvSpPr/>
      </xdr:nvSpPr>
      <xdr:spPr>
        <a:xfrm>
          <a:off x="16268700" y="1682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48536</xdr:rowOff>
    </xdr:from>
    <xdr:ext cx="534377" cy="259045"/>
    <xdr:sp macro="" textlink="">
      <xdr:nvSpPr>
        <xdr:cNvPr id="690" name="積立金該当値テキスト"/>
        <xdr:cNvSpPr txBox="1"/>
      </xdr:nvSpPr>
      <xdr:spPr>
        <a:xfrm>
          <a:off x="16370300" y="1667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171098</xdr:rowOff>
    </xdr:from>
    <xdr:to>
      <xdr:col>81</xdr:col>
      <xdr:colOff>101600</xdr:colOff>
      <xdr:row>98</xdr:row>
      <xdr:rowOff>101248</xdr:rowOff>
    </xdr:to>
    <xdr:sp macro="" textlink="">
      <xdr:nvSpPr>
        <xdr:cNvPr id="691" name="楕円 690"/>
        <xdr:cNvSpPr/>
      </xdr:nvSpPr>
      <xdr:spPr>
        <a:xfrm>
          <a:off x="15430500" y="1680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117775</xdr:rowOff>
    </xdr:from>
    <xdr:ext cx="534377" cy="259045"/>
    <xdr:sp macro="" textlink="">
      <xdr:nvSpPr>
        <xdr:cNvPr id="692" name="テキスト ボックス 691"/>
        <xdr:cNvSpPr txBox="1"/>
      </xdr:nvSpPr>
      <xdr:spPr>
        <a:xfrm>
          <a:off x="15214111" y="1657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32779</xdr:rowOff>
    </xdr:from>
    <xdr:to>
      <xdr:col>76</xdr:col>
      <xdr:colOff>165100</xdr:colOff>
      <xdr:row>98</xdr:row>
      <xdr:rowOff>134379</xdr:rowOff>
    </xdr:to>
    <xdr:sp macro="" textlink="">
      <xdr:nvSpPr>
        <xdr:cNvPr id="693" name="楕円 692"/>
        <xdr:cNvSpPr/>
      </xdr:nvSpPr>
      <xdr:spPr>
        <a:xfrm>
          <a:off x="14541500" y="1683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125506</xdr:rowOff>
    </xdr:from>
    <xdr:ext cx="534377" cy="259045"/>
    <xdr:sp macro="" textlink="">
      <xdr:nvSpPr>
        <xdr:cNvPr id="694" name="テキスト ボックス 693"/>
        <xdr:cNvSpPr txBox="1"/>
      </xdr:nvSpPr>
      <xdr:spPr>
        <a:xfrm>
          <a:off x="14325111" y="1692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3600</xdr:rowOff>
    </xdr:from>
    <xdr:to>
      <xdr:col>72</xdr:col>
      <xdr:colOff>38100</xdr:colOff>
      <xdr:row>98</xdr:row>
      <xdr:rowOff>105200</xdr:rowOff>
    </xdr:to>
    <xdr:sp macro="" textlink="">
      <xdr:nvSpPr>
        <xdr:cNvPr id="695" name="楕円 694"/>
        <xdr:cNvSpPr/>
      </xdr:nvSpPr>
      <xdr:spPr>
        <a:xfrm>
          <a:off x="13652500" y="1680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96327</xdr:rowOff>
    </xdr:from>
    <xdr:ext cx="534377" cy="259045"/>
    <xdr:sp macro="" textlink="">
      <xdr:nvSpPr>
        <xdr:cNvPr id="696" name="テキスト ボックス 695"/>
        <xdr:cNvSpPr txBox="1"/>
      </xdr:nvSpPr>
      <xdr:spPr>
        <a:xfrm>
          <a:off x="13436111" y="16898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136172</xdr:rowOff>
    </xdr:from>
    <xdr:to>
      <xdr:col>67</xdr:col>
      <xdr:colOff>101600</xdr:colOff>
      <xdr:row>98</xdr:row>
      <xdr:rowOff>66322</xdr:rowOff>
    </xdr:to>
    <xdr:sp macro="" textlink="">
      <xdr:nvSpPr>
        <xdr:cNvPr id="697" name="楕円 696"/>
        <xdr:cNvSpPr/>
      </xdr:nvSpPr>
      <xdr:spPr>
        <a:xfrm>
          <a:off x="12763500" y="1676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57449</xdr:rowOff>
    </xdr:from>
    <xdr:ext cx="534377" cy="259045"/>
    <xdr:sp macro="" textlink="">
      <xdr:nvSpPr>
        <xdr:cNvPr id="698" name="テキスト ボックス 697"/>
        <xdr:cNvSpPr txBox="1"/>
      </xdr:nvSpPr>
      <xdr:spPr>
        <a:xfrm>
          <a:off x="12547111" y="1685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09" name="直線コネクタ 70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0" name="テキスト ボックス 70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1" name="直線コネクタ 71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2" name="テキスト ボックス 71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3" name="直線コネクタ 71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4" name="テキスト ボックス 71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5" name="直線コネクタ 71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16" name="テキスト ボックス 71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7" name="直線コネクタ 71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8" name="テキスト ボックス 71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19" name="直線コネクタ 71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0" name="テキスト ボックス 71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117275</xdr:rowOff>
    </xdr:from>
    <xdr:to>
      <xdr:col>116</xdr:col>
      <xdr:colOff>62864</xdr:colOff>
      <xdr:row>39</xdr:row>
      <xdr:rowOff>98878</xdr:rowOff>
    </xdr:to>
    <xdr:cxnSp macro="">
      <xdr:nvCxnSpPr>
        <xdr:cNvPr id="724" name="直線コネクタ 723"/>
        <xdr:cNvCxnSpPr/>
      </xdr:nvCxnSpPr>
      <xdr:spPr>
        <a:xfrm flipV="1">
          <a:off x="22159595" y="5260775"/>
          <a:ext cx="1269" cy="1524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6" name="直線コネクタ 72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63952</xdr:rowOff>
    </xdr:from>
    <xdr:ext cx="534377" cy="259045"/>
    <xdr:sp macro="" textlink="">
      <xdr:nvSpPr>
        <xdr:cNvPr id="727" name="投資及び出資金最大値テキスト"/>
        <xdr:cNvSpPr txBox="1"/>
      </xdr:nvSpPr>
      <xdr:spPr>
        <a:xfrm>
          <a:off x="22212300" y="503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117275</xdr:rowOff>
    </xdr:from>
    <xdr:to>
      <xdr:col>116</xdr:col>
      <xdr:colOff>152400</xdr:colOff>
      <xdr:row>30</xdr:row>
      <xdr:rowOff>117275</xdr:rowOff>
    </xdr:to>
    <xdr:cxnSp macro="">
      <xdr:nvCxnSpPr>
        <xdr:cNvPr id="728" name="直線コネクタ 727"/>
        <xdr:cNvCxnSpPr/>
      </xdr:nvCxnSpPr>
      <xdr:spPr>
        <a:xfrm>
          <a:off x="22072600" y="526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29" name="直線コネクタ 72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145305</xdr:rowOff>
    </xdr:from>
    <xdr:ext cx="378565" cy="259045"/>
    <xdr:sp macro="" textlink="">
      <xdr:nvSpPr>
        <xdr:cNvPr id="730" name="投資及び出資金平均値テキスト"/>
        <xdr:cNvSpPr txBox="1"/>
      </xdr:nvSpPr>
      <xdr:spPr>
        <a:xfrm>
          <a:off x="22212300" y="6488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122428</xdr:rowOff>
    </xdr:from>
    <xdr:to>
      <xdr:col>116</xdr:col>
      <xdr:colOff>114300</xdr:colOff>
      <xdr:row>39</xdr:row>
      <xdr:rowOff>52578</xdr:rowOff>
    </xdr:to>
    <xdr:sp macro="" textlink="">
      <xdr:nvSpPr>
        <xdr:cNvPr id="731" name="フローチャート: 判断 730"/>
        <xdr:cNvSpPr/>
      </xdr:nvSpPr>
      <xdr:spPr>
        <a:xfrm>
          <a:off x="221107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2" name="直線コネクタ 73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136689</xdr:rowOff>
    </xdr:from>
    <xdr:to>
      <xdr:col>112</xdr:col>
      <xdr:colOff>38100</xdr:colOff>
      <xdr:row>39</xdr:row>
      <xdr:rowOff>66839</xdr:rowOff>
    </xdr:to>
    <xdr:sp macro="" textlink="">
      <xdr:nvSpPr>
        <xdr:cNvPr id="733" name="フローチャート: 判断 732"/>
        <xdr:cNvSpPr/>
      </xdr:nvSpPr>
      <xdr:spPr>
        <a:xfrm>
          <a:off x="21272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83365</xdr:rowOff>
    </xdr:from>
    <xdr:ext cx="378565" cy="259045"/>
    <xdr:sp macro="" textlink="">
      <xdr:nvSpPr>
        <xdr:cNvPr id="734" name="テキスト ボックス 733"/>
        <xdr:cNvSpPr txBox="1"/>
      </xdr:nvSpPr>
      <xdr:spPr>
        <a:xfrm>
          <a:off x="21134017" y="642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5" name="直線コネクタ 73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126891</xdr:rowOff>
    </xdr:from>
    <xdr:to>
      <xdr:col>107</xdr:col>
      <xdr:colOff>101600</xdr:colOff>
      <xdr:row>39</xdr:row>
      <xdr:rowOff>57041</xdr:rowOff>
    </xdr:to>
    <xdr:sp macro="" textlink="">
      <xdr:nvSpPr>
        <xdr:cNvPr id="736" name="フローチャート: 判断 735"/>
        <xdr:cNvSpPr/>
      </xdr:nvSpPr>
      <xdr:spPr>
        <a:xfrm>
          <a:off x="20383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73568</xdr:rowOff>
    </xdr:from>
    <xdr:ext cx="378565" cy="259045"/>
    <xdr:sp macro="" textlink="">
      <xdr:nvSpPr>
        <xdr:cNvPr id="737" name="テキスト ボックス 736"/>
        <xdr:cNvSpPr txBox="1"/>
      </xdr:nvSpPr>
      <xdr:spPr>
        <a:xfrm>
          <a:off x="20245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38" name="直線コネクタ 73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84001</xdr:rowOff>
    </xdr:from>
    <xdr:to>
      <xdr:col>102</xdr:col>
      <xdr:colOff>165100</xdr:colOff>
      <xdr:row>39</xdr:row>
      <xdr:rowOff>14151</xdr:rowOff>
    </xdr:to>
    <xdr:sp macro="" textlink="">
      <xdr:nvSpPr>
        <xdr:cNvPr id="739" name="フローチャート: 判断 738"/>
        <xdr:cNvSpPr/>
      </xdr:nvSpPr>
      <xdr:spPr>
        <a:xfrm>
          <a:off x="19494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30678</xdr:rowOff>
    </xdr:from>
    <xdr:ext cx="469744" cy="259045"/>
    <xdr:sp macro="" textlink="">
      <xdr:nvSpPr>
        <xdr:cNvPr id="740" name="テキスト ボックス 739"/>
        <xdr:cNvSpPr txBox="1"/>
      </xdr:nvSpPr>
      <xdr:spPr>
        <a:xfrm>
          <a:off x="19310428"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36104</xdr:rowOff>
    </xdr:from>
    <xdr:to>
      <xdr:col>98</xdr:col>
      <xdr:colOff>38100</xdr:colOff>
      <xdr:row>38</xdr:row>
      <xdr:rowOff>137704</xdr:rowOff>
    </xdr:to>
    <xdr:sp macro="" textlink="">
      <xdr:nvSpPr>
        <xdr:cNvPr id="741" name="フローチャート: 判断 740"/>
        <xdr:cNvSpPr/>
      </xdr:nvSpPr>
      <xdr:spPr>
        <a:xfrm>
          <a:off x="18605500" y="65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154231</xdr:rowOff>
    </xdr:from>
    <xdr:ext cx="469744" cy="259045"/>
    <xdr:sp macro="" textlink="">
      <xdr:nvSpPr>
        <xdr:cNvPr id="742" name="テキスト ボックス 741"/>
        <xdr:cNvSpPr txBox="1"/>
      </xdr:nvSpPr>
      <xdr:spPr>
        <a:xfrm>
          <a:off x="18421428" y="632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48" name="楕円 74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4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0" name="楕円 74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1" name="テキスト ボックス 75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2" name="楕円 75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3" name="テキスト ボックス 75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4" name="楕円 75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5" name="テキスト ボックス 75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56" name="楕円 75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57" name="テキスト ボックス 75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8" name="直線コネクタ 76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9" name="テキスト ボックス 76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0" name="直線コネクタ 76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1" name="テキスト ボックス 77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2" name="直線コネクタ 77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3" name="テキスト ボックス 77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4" name="直線コネクタ 77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5" name="テキスト ボックス 77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82824</xdr:rowOff>
    </xdr:from>
    <xdr:to>
      <xdr:col>116</xdr:col>
      <xdr:colOff>62864</xdr:colOff>
      <xdr:row>58</xdr:row>
      <xdr:rowOff>139700</xdr:rowOff>
    </xdr:to>
    <xdr:cxnSp macro="">
      <xdr:nvCxnSpPr>
        <xdr:cNvPr id="779" name="直線コネクタ 778"/>
        <xdr:cNvCxnSpPr/>
      </xdr:nvCxnSpPr>
      <xdr:spPr>
        <a:xfrm flipV="1">
          <a:off x="22159595" y="8998224"/>
          <a:ext cx="1269" cy="1085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1" name="直線コネクタ 78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29501</xdr:rowOff>
    </xdr:from>
    <xdr:ext cx="534377" cy="259045"/>
    <xdr:sp macro="" textlink="">
      <xdr:nvSpPr>
        <xdr:cNvPr id="782" name="貸付金最大値テキスト"/>
        <xdr:cNvSpPr txBox="1"/>
      </xdr:nvSpPr>
      <xdr:spPr>
        <a:xfrm>
          <a:off x="22212300" y="877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82824</xdr:rowOff>
    </xdr:from>
    <xdr:to>
      <xdr:col>116</xdr:col>
      <xdr:colOff>152400</xdr:colOff>
      <xdr:row>52</xdr:row>
      <xdr:rowOff>82824</xdr:rowOff>
    </xdr:to>
    <xdr:cxnSp macro="">
      <xdr:nvCxnSpPr>
        <xdr:cNvPr id="783" name="直線コネクタ 782"/>
        <xdr:cNvCxnSpPr/>
      </xdr:nvCxnSpPr>
      <xdr:spPr>
        <a:xfrm>
          <a:off x="22072600" y="8998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132842</xdr:rowOff>
    </xdr:from>
    <xdr:to>
      <xdr:col>116</xdr:col>
      <xdr:colOff>63500</xdr:colOff>
      <xdr:row>58</xdr:row>
      <xdr:rowOff>132934</xdr:rowOff>
    </xdr:to>
    <xdr:cxnSp macro="">
      <xdr:nvCxnSpPr>
        <xdr:cNvPr id="784" name="直線コネクタ 783"/>
        <xdr:cNvCxnSpPr/>
      </xdr:nvCxnSpPr>
      <xdr:spPr>
        <a:xfrm flipV="1">
          <a:off x="21323300" y="10076942"/>
          <a:ext cx="8382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4060</xdr:rowOff>
    </xdr:from>
    <xdr:ext cx="469744" cy="259045"/>
    <xdr:sp macro="" textlink="">
      <xdr:nvSpPr>
        <xdr:cNvPr id="785" name="貸付金平均値テキスト"/>
        <xdr:cNvSpPr txBox="1"/>
      </xdr:nvSpPr>
      <xdr:spPr>
        <a:xfrm>
          <a:off x="22212300" y="9776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152633</xdr:rowOff>
    </xdr:from>
    <xdr:to>
      <xdr:col>116</xdr:col>
      <xdr:colOff>114300</xdr:colOff>
      <xdr:row>58</xdr:row>
      <xdr:rowOff>82783</xdr:rowOff>
    </xdr:to>
    <xdr:sp macro="" textlink="">
      <xdr:nvSpPr>
        <xdr:cNvPr id="786" name="フローチャート: 判断 785"/>
        <xdr:cNvSpPr/>
      </xdr:nvSpPr>
      <xdr:spPr>
        <a:xfrm>
          <a:off x="22110700" y="992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132934</xdr:rowOff>
    </xdr:from>
    <xdr:to>
      <xdr:col>111</xdr:col>
      <xdr:colOff>177800</xdr:colOff>
      <xdr:row>58</xdr:row>
      <xdr:rowOff>133162</xdr:rowOff>
    </xdr:to>
    <xdr:cxnSp macro="">
      <xdr:nvCxnSpPr>
        <xdr:cNvPr id="787" name="直線コネクタ 786"/>
        <xdr:cNvCxnSpPr/>
      </xdr:nvCxnSpPr>
      <xdr:spPr>
        <a:xfrm flipV="1">
          <a:off x="20434300" y="10077034"/>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127808</xdr:rowOff>
    </xdr:from>
    <xdr:to>
      <xdr:col>112</xdr:col>
      <xdr:colOff>38100</xdr:colOff>
      <xdr:row>58</xdr:row>
      <xdr:rowOff>57958</xdr:rowOff>
    </xdr:to>
    <xdr:sp macro="" textlink="">
      <xdr:nvSpPr>
        <xdr:cNvPr id="788" name="フローチャート: 判断 787"/>
        <xdr:cNvSpPr/>
      </xdr:nvSpPr>
      <xdr:spPr>
        <a:xfrm>
          <a:off x="212725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74485</xdr:rowOff>
    </xdr:from>
    <xdr:ext cx="469744" cy="259045"/>
    <xdr:sp macro="" textlink="">
      <xdr:nvSpPr>
        <xdr:cNvPr id="789" name="テキスト ボックス 788"/>
        <xdr:cNvSpPr txBox="1"/>
      </xdr:nvSpPr>
      <xdr:spPr>
        <a:xfrm>
          <a:off x="21088428" y="9675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132293</xdr:rowOff>
    </xdr:from>
    <xdr:to>
      <xdr:col>107</xdr:col>
      <xdr:colOff>50800</xdr:colOff>
      <xdr:row>58</xdr:row>
      <xdr:rowOff>133162</xdr:rowOff>
    </xdr:to>
    <xdr:cxnSp macro="">
      <xdr:nvCxnSpPr>
        <xdr:cNvPr id="790" name="直線コネクタ 789"/>
        <xdr:cNvCxnSpPr/>
      </xdr:nvCxnSpPr>
      <xdr:spPr>
        <a:xfrm>
          <a:off x="19545300" y="10076393"/>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141936</xdr:rowOff>
    </xdr:from>
    <xdr:to>
      <xdr:col>107</xdr:col>
      <xdr:colOff>101600</xdr:colOff>
      <xdr:row>58</xdr:row>
      <xdr:rowOff>72086</xdr:rowOff>
    </xdr:to>
    <xdr:sp macro="" textlink="">
      <xdr:nvSpPr>
        <xdr:cNvPr id="791" name="フローチャート: 判断 790"/>
        <xdr:cNvSpPr/>
      </xdr:nvSpPr>
      <xdr:spPr>
        <a:xfrm>
          <a:off x="20383500" y="991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88613</xdr:rowOff>
    </xdr:from>
    <xdr:ext cx="469744" cy="259045"/>
    <xdr:sp macro="" textlink="">
      <xdr:nvSpPr>
        <xdr:cNvPr id="792" name="テキスト ボックス 791"/>
        <xdr:cNvSpPr txBox="1"/>
      </xdr:nvSpPr>
      <xdr:spPr>
        <a:xfrm>
          <a:off x="20199428" y="968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131928</xdr:rowOff>
    </xdr:from>
    <xdr:to>
      <xdr:col>102</xdr:col>
      <xdr:colOff>114300</xdr:colOff>
      <xdr:row>58</xdr:row>
      <xdr:rowOff>132293</xdr:rowOff>
    </xdr:to>
    <xdr:cxnSp macro="">
      <xdr:nvCxnSpPr>
        <xdr:cNvPr id="793" name="直線コネクタ 792"/>
        <xdr:cNvCxnSpPr/>
      </xdr:nvCxnSpPr>
      <xdr:spPr>
        <a:xfrm>
          <a:off x="18656300" y="10076028"/>
          <a:ext cx="889000" cy="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50998</xdr:rowOff>
    </xdr:from>
    <xdr:to>
      <xdr:col>102</xdr:col>
      <xdr:colOff>165100</xdr:colOff>
      <xdr:row>57</xdr:row>
      <xdr:rowOff>152598</xdr:rowOff>
    </xdr:to>
    <xdr:sp macro="" textlink="">
      <xdr:nvSpPr>
        <xdr:cNvPr id="794" name="フローチャート: 判断 793"/>
        <xdr:cNvSpPr/>
      </xdr:nvSpPr>
      <xdr:spPr>
        <a:xfrm>
          <a:off x="19494500" y="982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169125</xdr:rowOff>
    </xdr:from>
    <xdr:ext cx="469744" cy="259045"/>
    <xdr:sp macro="" textlink="">
      <xdr:nvSpPr>
        <xdr:cNvPr id="795" name="テキスト ボックス 794"/>
        <xdr:cNvSpPr txBox="1"/>
      </xdr:nvSpPr>
      <xdr:spPr>
        <a:xfrm>
          <a:off x="19310428" y="959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137592</xdr:rowOff>
    </xdr:from>
    <xdr:to>
      <xdr:col>98</xdr:col>
      <xdr:colOff>38100</xdr:colOff>
      <xdr:row>57</xdr:row>
      <xdr:rowOff>67742</xdr:rowOff>
    </xdr:to>
    <xdr:sp macro="" textlink="">
      <xdr:nvSpPr>
        <xdr:cNvPr id="796" name="フローチャート: 判断 795"/>
        <xdr:cNvSpPr/>
      </xdr:nvSpPr>
      <xdr:spPr>
        <a:xfrm>
          <a:off x="18605500" y="973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84269</xdr:rowOff>
    </xdr:from>
    <xdr:ext cx="469744" cy="259045"/>
    <xdr:sp macro="" textlink="">
      <xdr:nvSpPr>
        <xdr:cNvPr id="797" name="テキスト ボックス 796"/>
        <xdr:cNvSpPr txBox="1"/>
      </xdr:nvSpPr>
      <xdr:spPr>
        <a:xfrm>
          <a:off x="18421428" y="951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82042</xdr:rowOff>
    </xdr:from>
    <xdr:to>
      <xdr:col>116</xdr:col>
      <xdr:colOff>114300</xdr:colOff>
      <xdr:row>59</xdr:row>
      <xdr:rowOff>12192</xdr:rowOff>
    </xdr:to>
    <xdr:sp macro="" textlink="">
      <xdr:nvSpPr>
        <xdr:cNvPr id="803" name="楕円 802"/>
        <xdr:cNvSpPr/>
      </xdr:nvSpPr>
      <xdr:spPr>
        <a:xfrm>
          <a:off x="22110700" y="1002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168419</xdr:rowOff>
    </xdr:from>
    <xdr:ext cx="378565" cy="259045"/>
    <xdr:sp macro="" textlink="">
      <xdr:nvSpPr>
        <xdr:cNvPr id="804" name="貸付金該当値テキスト"/>
        <xdr:cNvSpPr txBox="1"/>
      </xdr:nvSpPr>
      <xdr:spPr>
        <a:xfrm>
          <a:off x="22212300" y="9941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82134</xdr:rowOff>
    </xdr:from>
    <xdr:to>
      <xdr:col>112</xdr:col>
      <xdr:colOff>38100</xdr:colOff>
      <xdr:row>59</xdr:row>
      <xdr:rowOff>12284</xdr:rowOff>
    </xdr:to>
    <xdr:sp macro="" textlink="">
      <xdr:nvSpPr>
        <xdr:cNvPr id="805" name="楕円 804"/>
        <xdr:cNvSpPr/>
      </xdr:nvSpPr>
      <xdr:spPr>
        <a:xfrm>
          <a:off x="21272500" y="10026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3411</xdr:rowOff>
    </xdr:from>
    <xdr:ext cx="378565" cy="259045"/>
    <xdr:sp macro="" textlink="">
      <xdr:nvSpPr>
        <xdr:cNvPr id="806" name="テキスト ボックス 805"/>
        <xdr:cNvSpPr txBox="1"/>
      </xdr:nvSpPr>
      <xdr:spPr>
        <a:xfrm>
          <a:off x="21134017" y="101189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82362</xdr:rowOff>
    </xdr:from>
    <xdr:to>
      <xdr:col>107</xdr:col>
      <xdr:colOff>101600</xdr:colOff>
      <xdr:row>59</xdr:row>
      <xdr:rowOff>12512</xdr:rowOff>
    </xdr:to>
    <xdr:sp macro="" textlink="">
      <xdr:nvSpPr>
        <xdr:cNvPr id="807" name="楕円 806"/>
        <xdr:cNvSpPr/>
      </xdr:nvSpPr>
      <xdr:spPr>
        <a:xfrm>
          <a:off x="20383500" y="1002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3639</xdr:rowOff>
    </xdr:from>
    <xdr:ext cx="378565" cy="259045"/>
    <xdr:sp macro="" textlink="">
      <xdr:nvSpPr>
        <xdr:cNvPr id="808" name="テキスト ボックス 807"/>
        <xdr:cNvSpPr txBox="1"/>
      </xdr:nvSpPr>
      <xdr:spPr>
        <a:xfrm>
          <a:off x="20245017" y="10119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81493</xdr:rowOff>
    </xdr:from>
    <xdr:to>
      <xdr:col>102</xdr:col>
      <xdr:colOff>165100</xdr:colOff>
      <xdr:row>59</xdr:row>
      <xdr:rowOff>11643</xdr:rowOff>
    </xdr:to>
    <xdr:sp macro="" textlink="">
      <xdr:nvSpPr>
        <xdr:cNvPr id="809" name="楕円 808"/>
        <xdr:cNvSpPr/>
      </xdr:nvSpPr>
      <xdr:spPr>
        <a:xfrm>
          <a:off x="19494500" y="1002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2770</xdr:rowOff>
    </xdr:from>
    <xdr:ext cx="378565" cy="259045"/>
    <xdr:sp macro="" textlink="">
      <xdr:nvSpPr>
        <xdr:cNvPr id="810" name="テキスト ボックス 809"/>
        <xdr:cNvSpPr txBox="1"/>
      </xdr:nvSpPr>
      <xdr:spPr>
        <a:xfrm>
          <a:off x="19356017" y="10118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81128</xdr:rowOff>
    </xdr:from>
    <xdr:to>
      <xdr:col>98</xdr:col>
      <xdr:colOff>38100</xdr:colOff>
      <xdr:row>59</xdr:row>
      <xdr:rowOff>11278</xdr:rowOff>
    </xdr:to>
    <xdr:sp macro="" textlink="">
      <xdr:nvSpPr>
        <xdr:cNvPr id="811" name="楕円 810"/>
        <xdr:cNvSpPr/>
      </xdr:nvSpPr>
      <xdr:spPr>
        <a:xfrm>
          <a:off x="18605500" y="1002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2405</xdr:rowOff>
    </xdr:from>
    <xdr:ext cx="378565" cy="259045"/>
    <xdr:sp macro="" textlink="">
      <xdr:nvSpPr>
        <xdr:cNvPr id="812" name="テキスト ボックス 811"/>
        <xdr:cNvSpPr txBox="1"/>
      </xdr:nvSpPr>
      <xdr:spPr>
        <a:xfrm>
          <a:off x="18467017" y="10117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4" name="直線コネクタ 82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5" name="テキスト ボックス 824"/>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6" name="直線コネクタ 82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7" name="テキスト ボックス 826"/>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8" name="直線コネクタ 82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29" name="テキスト ボックス 828"/>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0" name="直線コネクタ 82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1" name="テキスト ボックス 830"/>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48009</xdr:rowOff>
    </xdr:from>
    <xdr:to>
      <xdr:col>116</xdr:col>
      <xdr:colOff>62864</xdr:colOff>
      <xdr:row>78</xdr:row>
      <xdr:rowOff>128178</xdr:rowOff>
    </xdr:to>
    <xdr:cxnSp macro="">
      <xdr:nvCxnSpPr>
        <xdr:cNvPr id="835" name="直線コネクタ 834"/>
        <xdr:cNvCxnSpPr/>
      </xdr:nvCxnSpPr>
      <xdr:spPr>
        <a:xfrm flipV="1">
          <a:off x="22159595" y="12220959"/>
          <a:ext cx="1269" cy="1280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132005</xdr:rowOff>
    </xdr:from>
    <xdr:ext cx="534377" cy="259045"/>
    <xdr:sp macro="" textlink="">
      <xdr:nvSpPr>
        <xdr:cNvPr id="836" name="繰出金最小値テキスト"/>
        <xdr:cNvSpPr txBox="1"/>
      </xdr:nvSpPr>
      <xdr:spPr>
        <a:xfrm>
          <a:off x="22212300" y="1350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128178</xdr:rowOff>
    </xdr:from>
    <xdr:to>
      <xdr:col>116</xdr:col>
      <xdr:colOff>152400</xdr:colOff>
      <xdr:row>78</xdr:row>
      <xdr:rowOff>128178</xdr:rowOff>
    </xdr:to>
    <xdr:cxnSp macro="">
      <xdr:nvCxnSpPr>
        <xdr:cNvPr id="837" name="直線コネクタ 836"/>
        <xdr:cNvCxnSpPr/>
      </xdr:nvCxnSpPr>
      <xdr:spPr>
        <a:xfrm>
          <a:off x="22072600" y="13501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166136</xdr:rowOff>
    </xdr:from>
    <xdr:ext cx="534377" cy="259045"/>
    <xdr:sp macro="" textlink="">
      <xdr:nvSpPr>
        <xdr:cNvPr id="838" name="繰出金最大値テキスト"/>
        <xdr:cNvSpPr txBox="1"/>
      </xdr:nvSpPr>
      <xdr:spPr>
        <a:xfrm>
          <a:off x="22212300" y="1199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48009</xdr:rowOff>
    </xdr:from>
    <xdr:to>
      <xdr:col>116</xdr:col>
      <xdr:colOff>152400</xdr:colOff>
      <xdr:row>71</xdr:row>
      <xdr:rowOff>48009</xdr:rowOff>
    </xdr:to>
    <xdr:cxnSp macro="">
      <xdr:nvCxnSpPr>
        <xdr:cNvPr id="839" name="直線コネクタ 838"/>
        <xdr:cNvCxnSpPr/>
      </xdr:nvCxnSpPr>
      <xdr:spPr>
        <a:xfrm>
          <a:off x="22072600" y="1222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129253</xdr:rowOff>
    </xdr:from>
    <xdr:to>
      <xdr:col>116</xdr:col>
      <xdr:colOff>63500</xdr:colOff>
      <xdr:row>75</xdr:row>
      <xdr:rowOff>133025</xdr:rowOff>
    </xdr:to>
    <xdr:cxnSp macro="">
      <xdr:nvCxnSpPr>
        <xdr:cNvPr id="840" name="直線コネクタ 839"/>
        <xdr:cNvCxnSpPr/>
      </xdr:nvCxnSpPr>
      <xdr:spPr>
        <a:xfrm flipV="1">
          <a:off x="21323300" y="12988003"/>
          <a:ext cx="8382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155590</xdr:rowOff>
    </xdr:from>
    <xdr:ext cx="534377" cy="259045"/>
    <xdr:sp macro="" textlink="">
      <xdr:nvSpPr>
        <xdr:cNvPr id="841" name="繰出金平均値テキスト"/>
        <xdr:cNvSpPr txBox="1"/>
      </xdr:nvSpPr>
      <xdr:spPr>
        <a:xfrm>
          <a:off x="22212300" y="13014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5713</xdr:rowOff>
    </xdr:from>
    <xdr:to>
      <xdr:col>116</xdr:col>
      <xdr:colOff>114300</xdr:colOff>
      <xdr:row>76</xdr:row>
      <xdr:rowOff>107313</xdr:rowOff>
    </xdr:to>
    <xdr:sp macro="" textlink="">
      <xdr:nvSpPr>
        <xdr:cNvPr id="842" name="フローチャート: 判断 841"/>
        <xdr:cNvSpPr/>
      </xdr:nvSpPr>
      <xdr:spPr>
        <a:xfrm>
          <a:off x="221107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132019</xdr:rowOff>
    </xdr:from>
    <xdr:to>
      <xdr:col>111</xdr:col>
      <xdr:colOff>177800</xdr:colOff>
      <xdr:row>75</xdr:row>
      <xdr:rowOff>133025</xdr:rowOff>
    </xdr:to>
    <xdr:cxnSp macro="">
      <xdr:nvCxnSpPr>
        <xdr:cNvPr id="843" name="直線コネクタ 842"/>
        <xdr:cNvCxnSpPr/>
      </xdr:nvCxnSpPr>
      <xdr:spPr>
        <a:xfrm>
          <a:off x="20434300" y="12990769"/>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169207</xdr:rowOff>
    </xdr:from>
    <xdr:to>
      <xdr:col>112</xdr:col>
      <xdr:colOff>38100</xdr:colOff>
      <xdr:row>76</xdr:row>
      <xdr:rowOff>99357</xdr:rowOff>
    </xdr:to>
    <xdr:sp macro="" textlink="">
      <xdr:nvSpPr>
        <xdr:cNvPr id="844" name="フローチャート: 判断 843"/>
        <xdr:cNvSpPr/>
      </xdr:nvSpPr>
      <xdr:spPr>
        <a:xfrm>
          <a:off x="21272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90484</xdr:rowOff>
    </xdr:from>
    <xdr:ext cx="534377" cy="259045"/>
    <xdr:sp macro="" textlink="">
      <xdr:nvSpPr>
        <xdr:cNvPr id="845" name="テキスト ボックス 844"/>
        <xdr:cNvSpPr txBox="1"/>
      </xdr:nvSpPr>
      <xdr:spPr>
        <a:xfrm>
          <a:off x="21056111" y="1312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109639</xdr:rowOff>
    </xdr:from>
    <xdr:to>
      <xdr:col>107</xdr:col>
      <xdr:colOff>50800</xdr:colOff>
      <xdr:row>75</xdr:row>
      <xdr:rowOff>132019</xdr:rowOff>
    </xdr:to>
    <xdr:cxnSp macro="">
      <xdr:nvCxnSpPr>
        <xdr:cNvPr id="846" name="直線コネクタ 845"/>
        <xdr:cNvCxnSpPr/>
      </xdr:nvCxnSpPr>
      <xdr:spPr>
        <a:xfrm>
          <a:off x="19545300" y="12968389"/>
          <a:ext cx="889000" cy="22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102639</xdr:rowOff>
    </xdr:from>
    <xdr:to>
      <xdr:col>107</xdr:col>
      <xdr:colOff>101600</xdr:colOff>
      <xdr:row>76</xdr:row>
      <xdr:rowOff>32789</xdr:rowOff>
    </xdr:to>
    <xdr:sp macro="" textlink="">
      <xdr:nvSpPr>
        <xdr:cNvPr id="847" name="フローチャート: 判断 846"/>
        <xdr:cNvSpPr/>
      </xdr:nvSpPr>
      <xdr:spPr>
        <a:xfrm>
          <a:off x="20383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23916</xdr:rowOff>
    </xdr:from>
    <xdr:ext cx="534377" cy="259045"/>
    <xdr:sp macro="" textlink="">
      <xdr:nvSpPr>
        <xdr:cNvPr id="848" name="テキスト ボックス 847"/>
        <xdr:cNvSpPr txBox="1"/>
      </xdr:nvSpPr>
      <xdr:spPr>
        <a:xfrm>
          <a:off x="20167111" y="1305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109639</xdr:rowOff>
    </xdr:from>
    <xdr:to>
      <xdr:col>102</xdr:col>
      <xdr:colOff>114300</xdr:colOff>
      <xdr:row>75</xdr:row>
      <xdr:rowOff>165075</xdr:rowOff>
    </xdr:to>
    <xdr:cxnSp macro="">
      <xdr:nvCxnSpPr>
        <xdr:cNvPr id="849" name="直線コネクタ 848"/>
        <xdr:cNvCxnSpPr/>
      </xdr:nvCxnSpPr>
      <xdr:spPr>
        <a:xfrm flipV="1">
          <a:off x="18656300" y="12968389"/>
          <a:ext cx="889000" cy="5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83756</xdr:rowOff>
    </xdr:from>
    <xdr:to>
      <xdr:col>102</xdr:col>
      <xdr:colOff>165100</xdr:colOff>
      <xdr:row>76</xdr:row>
      <xdr:rowOff>13906</xdr:rowOff>
    </xdr:to>
    <xdr:sp macro="" textlink="">
      <xdr:nvSpPr>
        <xdr:cNvPr id="850" name="フローチャート: 判断 849"/>
        <xdr:cNvSpPr/>
      </xdr:nvSpPr>
      <xdr:spPr>
        <a:xfrm>
          <a:off x="19494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5033</xdr:rowOff>
    </xdr:from>
    <xdr:ext cx="534377" cy="259045"/>
    <xdr:sp macro="" textlink="">
      <xdr:nvSpPr>
        <xdr:cNvPr id="851" name="テキスト ボックス 850"/>
        <xdr:cNvSpPr txBox="1"/>
      </xdr:nvSpPr>
      <xdr:spPr>
        <a:xfrm>
          <a:off x="19278111" y="1303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115486</xdr:rowOff>
    </xdr:from>
    <xdr:to>
      <xdr:col>98</xdr:col>
      <xdr:colOff>38100</xdr:colOff>
      <xdr:row>76</xdr:row>
      <xdr:rowOff>45636</xdr:rowOff>
    </xdr:to>
    <xdr:sp macro="" textlink="">
      <xdr:nvSpPr>
        <xdr:cNvPr id="852" name="フローチャート: 判断 851"/>
        <xdr:cNvSpPr/>
      </xdr:nvSpPr>
      <xdr:spPr>
        <a:xfrm>
          <a:off x="18605500" y="1297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36763</xdr:rowOff>
    </xdr:from>
    <xdr:ext cx="534377" cy="259045"/>
    <xdr:sp macro="" textlink="">
      <xdr:nvSpPr>
        <xdr:cNvPr id="853" name="テキスト ボックス 852"/>
        <xdr:cNvSpPr txBox="1"/>
      </xdr:nvSpPr>
      <xdr:spPr>
        <a:xfrm>
          <a:off x="18389111" y="1306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78453</xdr:rowOff>
    </xdr:from>
    <xdr:to>
      <xdr:col>116</xdr:col>
      <xdr:colOff>114300</xdr:colOff>
      <xdr:row>76</xdr:row>
      <xdr:rowOff>8604</xdr:rowOff>
    </xdr:to>
    <xdr:sp macro="" textlink="">
      <xdr:nvSpPr>
        <xdr:cNvPr id="859" name="楕円 858"/>
        <xdr:cNvSpPr/>
      </xdr:nvSpPr>
      <xdr:spPr>
        <a:xfrm>
          <a:off x="22110700" y="1293720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101330</xdr:rowOff>
    </xdr:from>
    <xdr:ext cx="534377" cy="259045"/>
    <xdr:sp macro="" textlink="">
      <xdr:nvSpPr>
        <xdr:cNvPr id="860" name="繰出金該当値テキスト"/>
        <xdr:cNvSpPr txBox="1"/>
      </xdr:nvSpPr>
      <xdr:spPr>
        <a:xfrm>
          <a:off x="22212300" y="12788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82225</xdr:rowOff>
    </xdr:from>
    <xdr:to>
      <xdr:col>112</xdr:col>
      <xdr:colOff>38100</xdr:colOff>
      <xdr:row>76</xdr:row>
      <xdr:rowOff>12374</xdr:rowOff>
    </xdr:to>
    <xdr:sp macro="" textlink="">
      <xdr:nvSpPr>
        <xdr:cNvPr id="861" name="楕円 860"/>
        <xdr:cNvSpPr/>
      </xdr:nvSpPr>
      <xdr:spPr>
        <a:xfrm>
          <a:off x="21272500" y="1294097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28902</xdr:rowOff>
    </xdr:from>
    <xdr:ext cx="534377" cy="259045"/>
    <xdr:sp macro="" textlink="">
      <xdr:nvSpPr>
        <xdr:cNvPr id="862" name="テキスト ボックス 861"/>
        <xdr:cNvSpPr txBox="1"/>
      </xdr:nvSpPr>
      <xdr:spPr>
        <a:xfrm>
          <a:off x="21056111" y="1271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81219</xdr:rowOff>
    </xdr:from>
    <xdr:to>
      <xdr:col>107</xdr:col>
      <xdr:colOff>101600</xdr:colOff>
      <xdr:row>76</xdr:row>
      <xdr:rowOff>11370</xdr:rowOff>
    </xdr:to>
    <xdr:sp macro="" textlink="">
      <xdr:nvSpPr>
        <xdr:cNvPr id="863" name="楕円 862"/>
        <xdr:cNvSpPr/>
      </xdr:nvSpPr>
      <xdr:spPr>
        <a:xfrm>
          <a:off x="20383500" y="1293996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27896</xdr:rowOff>
    </xdr:from>
    <xdr:ext cx="534377" cy="259045"/>
    <xdr:sp macro="" textlink="">
      <xdr:nvSpPr>
        <xdr:cNvPr id="864" name="テキスト ボックス 863"/>
        <xdr:cNvSpPr txBox="1"/>
      </xdr:nvSpPr>
      <xdr:spPr>
        <a:xfrm>
          <a:off x="20167111" y="1271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58839</xdr:rowOff>
    </xdr:from>
    <xdr:to>
      <xdr:col>102</xdr:col>
      <xdr:colOff>165100</xdr:colOff>
      <xdr:row>75</xdr:row>
      <xdr:rowOff>160440</xdr:rowOff>
    </xdr:to>
    <xdr:sp macro="" textlink="">
      <xdr:nvSpPr>
        <xdr:cNvPr id="865" name="楕円 864"/>
        <xdr:cNvSpPr/>
      </xdr:nvSpPr>
      <xdr:spPr>
        <a:xfrm>
          <a:off x="19494500" y="129175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5516</xdr:rowOff>
    </xdr:from>
    <xdr:ext cx="534377" cy="259045"/>
    <xdr:sp macro="" textlink="">
      <xdr:nvSpPr>
        <xdr:cNvPr id="866" name="テキスト ボックス 865"/>
        <xdr:cNvSpPr txBox="1"/>
      </xdr:nvSpPr>
      <xdr:spPr>
        <a:xfrm>
          <a:off x="19278111" y="12692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114274</xdr:rowOff>
    </xdr:from>
    <xdr:to>
      <xdr:col>98</xdr:col>
      <xdr:colOff>38100</xdr:colOff>
      <xdr:row>76</xdr:row>
      <xdr:rowOff>44425</xdr:rowOff>
    </xdr:to>
    <xdr:sp macro="" textlink="">
      <xdr:nvSpPr>
        <xdr:cNvPr id="867" name="楕円 866"/>
        <xdr:cNvSpPr/>
      </xdr:nvSpPr>
      <xdr:spPr>
        <a:xfrm>
          <a:off x="18605500" y="1297302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60951</xdr:rowOff>
    </xdr:from>
    <xdr:ext cx="534377" cy="259045"/>
    <xdr:sp macro="" textlink="">
      <xdr:nvSpPr>
        <xdr:cNvPr id="868" name="テキスト ボックス 867"/>
        <xdr:cNvSpPr txBox="1"/>
      </xdr:nvSpPr>
      <xdr:spPr>
        <a:xfrm>
          <a:off x="18389111" y="1274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mn-lt"/>
              <a:ea typeface="+mn-ea"/>
              <a:cs typeface="+mn-cs"/>
            </a:rPr>
            <a:t>義務的経費についてみると、人件費については住民一人当たり</a:t>
          </a:r>
          <a:r>
            <a:rPr kumimoji="0" lang="en-US" altLang="ja-JP" sz="1100" b="0" i="0" u="none" strike="noStrike" kern="0" cap="none" spc="0" normalizeH="0" baseline="0" noProof="0">
              <a:ln>
                <a:noFill/>
              </a:ln>
              <a:solidFill>
                <a:prstClr val="black"/>
              </a:solidFill>
              <a:effectLst/>
              <a:uLnTx/>
              <a:uFillTx/>
              <a:latin typeface="+mn-lt"/>
              <a:ea typeface="+mn-ea"/>
              <a:cs typeface="+mn-cs"/>
            </a:rPr>
            <a:t>61,028</a:t>
          </a:r>
          <a:r>
            <a:rPr kumimoji="0" lang="ja-JP" altLang="ja-JP" sz="1100" b="0" i="0" u="none" strike="noStrike" kern="0" cap="none" spc="0" normalizeH="0" baseline="0" noProof="0">
              <a:ln>
                <a:noFill/>
              </a:ln>
              <a:solidFill>
                <a:prstClr val="black"/>
              </a:solidFill>
              <a:effectLst/>
              <a:uLnTx/>
              <a:uFillTx/>
              <a:latin typeface="+mn-lt"/>
              <a:ea typeface="+mn-ea"/>
              <a:cs typeface="+mn-cs"/>
            </a:rPr>
            <a:t>円となっている。</a:t>
          </a:r>
          <a:r>
            <a:rPr kumimoji="1" lang="ja-JP" altLang="ja-JP" sz="1100" b="0" i="0" u="none" strike="noStrike" kern="0" cap="none" spc="0" normalizeH="0" baseline="0" noProof="0">
              <a:ln>
                <a:noFill/>
              </a:ln>
              <a:solidFill>
                <a:prstClr val="black"/>
              </a:solidFill>
              <a:effectLst/>
              <a:uLnTx/>
              <a:uFillTx/>
              <a:latin typeface="+mn-lt"/>
              <a:ea typeface="+mn-ea"/>
              <a:cs typeface="+mn-cs"/>
            </a:rPr>
            <a:t>職員の年齢構成の変化による</a:t>
          </a:r>
          <a:r>
            <a:rPr kumimoji="1" lang="ja-JP" altLang="en-US" sz="1100" b="0" i="0" u="none" strike="noStrike" kern="0" cap="none" spc="0" normalizeH="0" baseline="0" noProof="0">
              <a:ln>
                <a:noFill/>
              </a:ln>
              <a:solidFill>
                <a:prstClr val="black"/>
              </a:solidFill>
              <a:effectLst/>
              <a:uLnTx/>
              <a:uFillTx/>
              <a:latin typeface="+mn-lt"/>
              <a:ea typeface="+mn-ea"/>
              <a:cs typeface="+mn-cs"/>
            </a:rPr>
            <a:t>職員給の減</a:t>
          </a:r>
          <a:r>
            <a:rPr kumimoji="0" lang="ja-JP" altLang="en-US" sz="1100" b="0" i="0" u="none" strike="noStrike" kern="0" cap="none" spc="0" normalizeH="0" baseline="0" noProof="0">
              <a:ln>
                <a:noFill/>
              </a:ln>
              <a:solidFill>
                <a:prstClr val="black"/>
              </a:solidFill>
              <a:effectLst/>
              <a:uLnTx/>
              <a:uFillTx/>
              <a:latin typeface="+mn-lt"/>
              <a:ea typeface="+mn-ea"/>
              <a:cs typeface="+mn-cs"/>
            </a:rPr>
            <a:t>により</a:t>
          </a:r>
          <a:r>
            <a:rPr kumimoji="0" lang="ja-JP" altLang="ja-JP" sz="1100" b="0" i="0" u="none" strike="noStrike" kern="0" cap="none" spc="0" normalizeH="0" baseline="0" noProof="0">
              <a:ln>
                <a:noFill/>
              </a:ln>
              <a:solidFill>
                <a:prstClr val="black"/>
              </a:solidFill>
              <a:effectLst/>
              <a:uLnTx/>
              <a:uFillTx/>
              <a:latin typeface="+mn-lt"/>
              <a:ea typeface="+mn-ea"/>
              <a:cs typeface="+mn-cs"/>
            </a:rPr>
            <a:t>前年よりも減少している。私立保育園新設により市立保育園の廃止や小学校給食の委託化を推進していき、今後の人件費抑制につなげていく。扶助費については、住民一人当たり</a:t>
          </a:r>
          <a:r>
            <a:rPr kumimoji="0" lang="en-US" altLang="ja-JP" sz="1100" b="0" i="0" u="none" strike="noStrike" kern="0" cap="none" spc="0" normalizeH="0" baseline="0" noProof="0">
              <a:ln>
                <a:noFill/>
              </a:ln>
              <a:solidFill>
                <a:prstClr val="black"/>
              </a:solidFill>
              <a:effectLst/>
              <a:uLnTx/>
              <a:uFillTx/>
              <a:latin typeface="+mn-lt"/>
              <a:ea typeface="+mn-ea"/>
              <a:cs typeface="+mn-cs"/>
            </a:rPr>
            <a:t>142,725</a:t>
          </a:r>
          <a:r>
            <a:rPr kumimoji="0" lang="ja-JP" altLang="ja-JP" sz="1100" b="0" i="0" u="none" strike="noStrike" kern="0" cap="none" spc="0" normalizeH="0" baseline="0" noProof="0">
              <a:ln>
                <a:noFill/>
              </a:ln>
              <a:solidFill>
                <a:prstClr val="black"/>
              </a:solidFill>
              <a:effectLst/>
              <a:uLnTx/>
              <a:uFillTx/>
              <a:latin typeface="+mn-lt"/>
              <a:ea typeface="+mn-ea"/>
              <a:cs typeface="+mn-cs"/>
            </a:rPr>
            <a:t>円となっている。類似団体順位において</a:t>
          </a:r>
          <a:r>
            <a:rPr kumimoji="0" lang="en-US" altLang="ja-JP" sz="1100" b="0" i="0" u="none" strike="noStrike" kern="0" cap="none" spc="0" normalizeH="0" baseline="0" noProof="0">
              <a:ln>
                <a:noFill/>
              </a:ln>
              <a:solidFill>
                <a:prstClr val="black"/>
              </a:solidFill>
              <a:effectLst/>
              <a:uLnTx/>
              <a:uFillTx/>
              <a:latin typeface="+mn-lt"/>
              <a:ea typeface="+mn-ea"/>
              <a:cs typeface="+mn-cs"/>
            </a:rPr>
            <a:t>2</a:t>
          </a:r>
          <a:r>
            <a:rPr kumimoji="0" lang="ja-JP" altLang="ja-JP" sz="1100" b="0" i="0" u="none" strike="noStrike" kern="0" cap="none" spc="0" normalizeH="0" baseline="0" noProof="0">
              <a:ln>
                <a:noFill/>
              </a:ln>
              <a:solidFill>
                <a:prstClr val="black"/>
              </a:solidFill>
              <a:effectLst/>
              <a:uLnTx/>
              <a:uFillTx/>
              <a:latin typeface="+mn-lt"/>
              <a:ea typeface="+mn-ea"/>
              <a:cs typeface="+mn-cs"/>
            </a:rPr>
            <a:t>位となっており、高い水準となっている。本市の大きな課題である増大する扶助費については、引き続き生活困窮者の自立支援事業などを進めて抑制していきたい。最後に公債費については、過去からの起債抑制により類似団体と比べても低い水準となっている。今後は市庁舎の建替及び市内公共施設の耐震化工事など、地方債を発行する事業が見込まれるため、公債費の動向には引き続き注視していく必要がある。</a:t>
          </a:r>
          <a:r>
            <a:rPr kumimoji="0" lang="en-US" altLang="ja-JP" sz="1100" b="0" i="0" u="none" strike="noStrike" kern="0" cap="none" spc="0" normalizeH="0" baseline="0" noProof="0">
              <a:ln>
                <a:noFill/>
              </a:ln>
              <a:solidFill>
                <a:prstClr val="black"/>
              </a:solidFill>
              <a:effectLst/>
              <a:uLnTx/>
              <a:uFillTx/>
              <a:latin typeface="+mn-lt"/>
              <a:ea typeface="+mn-ea"/>
              <a:cs typeface="+mn-cs"/>
            </a:rPr>
            <a:t/>
          </a:r>
          <a:br>
            <a:rPr kumimoji="0" lang="en-US" altLang="ja-JP" sz="1100" b="0" i="0" u="none" strike="noStrike" kern="0" cap="none" spc="0" normalizeH="0" baseline="0" noProof="0">
              <a:ln>
                <a:noFill/>
              </a:ln>
              <a:solidFill>
                <a:prstClr val="black"/>
              </a:solidFill>
              <a:effectLst/>
              <a:uLnTx/>
              <a:uFillTx/>
              <a:latin typeface="+mn-lt"/>
              <a:ea typeface="+mn-ea"/>
              <a:cs typeface="+mn-cs"/>
            </a:rPr>
          </a:br>
          <a:r>
            <a:rPr kumimoji="0" lang="ja-JP" altLang="ja-JP" sz="1100" b="0" i="0" u="none" strike="noStrike" kern="0" cap="none" spc="0" normalizeH="0" baseline="0" noProof="0">
              <a:ln>
                <a:noFill/>
              </a:ln>
              <a:solidFill>
                <a:prstClr val="black"/>
              </a:solidFill>
              <a:effectLst/>
              <a:uLnTx/>
              <a:uFillTx/>
              <a:latin typeface="+mn-lt"/>
              <a:ea typeface="+mn-ea"/>
              <a:cs typeface="+mn-cs"/>
            </a:rPr>
            <a:t>　普通建設事業費全体においては住民一人当たり</a:t>
          </a:r>
          <a:r>
            <a:rPr kumimoji="0" lang="en-US" altLang="ja-JP" sz="1100" b="0" i="0" u="none" strike="noStrike" kern="0" cap="none" spc="0" normalizeH="0" baseline="0" noProof="0">
              <a:ln>
                <a:noFill/>
              </a:ln>
              <a:solidFill>
                <a:prstClr val="black"/>
              </a:solidFill>
              <a:effectLst/>
              <a:uLnTx/>
              <a:uFillTx/>
              <a:latin typeface="+mn-lt"/>
              <a:ea typeface="+mn-ea"/>
              <a:cs typeface="+mn-cs"/>
            </a:rPr>
            <a:t>32,227</a:t>
          </a:r>
          <a:r>
            <a:rPr kumimoji="0" lang="ja-JP" altLang="ja-JP" sz="1100" b="0" i="0" u="none" strike="noStrike" kern="0" cap="none" spc="0" normalizeH="0" baseline="0" noProof="0">
              <a:ln>
                <a:noFill/>
              </a:ln>
              <a:solidFill>
                <a:prstClr val="black"/>
              </a:solidFill>
              <a:effectLst/>
              <a:uLnTx/>
              <a:uFillTx/>
              <a:latin typeface="+mn-lt"/>
              <a:ea typeface="+mn-ea"/>
              <a:cs typeface="+mn-cs"/>
            </a:rPr>
            <a:t>円となっている。</a:t>
          </a:r>
          <a:r>
            <a:rPr kumimoji="0" lang="ja-JP" altLang="en-US" sz="1100" b="0" i="0" u="none" strike="noStrike" kern="0" cap="none" spc="0" normalizeH="0" baseline="0" noProof="0">
              <a:ln>
                <a:noFill/>
              </a:ln>
              <a:solidFill>
                <a:prstClr val="black"/>
              </a:solidFill>
              <a:effectLst/>
              <a:uLnTx/>
              <a:uFillTx/>
              <a:latin typeface="+mn-lt"/>
              <a:ea typeface="+mn-ea"/>
              <a:cs typeface="+mn-cs"/>
            </a:rPr>
            <a:t>小</a:t>
          </a:r>
          <a:r>
            <a:rPr kumimoji="0" lang="ja-JP" altLang="ja-JP" sz="1100" b="0" i="0" u="none" strike="noStrike" kern="0" cap="none" spc="0" normalizeH="0" baseline="0" noProof="0">
              <a:ln>
                <a:noFill/>
              </a:ln>
              <a:solidFill>
                <a:prstClr val="black"/>
              </a:solidFill>
              <a:effectLst/>
              <a:uLnTx/>
              <a:uFillTx/>
              <a:latin typeface="+mn-lt"/>
              <a:ea typeface="+mn-ea"/>
              <a:cs typeface="+mn-cs"/>
            </a:rPr>
            <a:t>学校</a:t>
          </a:r>
          <a:r>
            <a:rPr kumimoji="0" lang="en-US" altLang="ja-JP" sz="1100" b="0" i="0" u="none" strike="noStrike" kern="0" cap="none" spc="0" normalizeH="0" baseline="0" noProof="0">
              <a:ln>
                <a:noFill/>
              </a:ln>
              <a:solidFill>
                <a:prstClr val="black"/>
              </a:solidFill>
              <a:effectLst/>
              <a:uLnTx/>
              <a:uFillTx/>
              <a:latin typeface="+mn-lt"/>
              <a:ea typeface="+mn-ea"/>
              <a:cs typeface="+mn-cs"/>
            </a:rPr>
            <a:t>2</a:t>
          </a:r>
          <a:r>
            <a:rPr kumimoji="0" lang="ja-JP" altLang="en-US" sz="1100" b="0" i="0" u="none" strike="noStrike" kern="0" cap="none" spc="0" normalizeH="0" baseline="0" noProof="0">
              <a:ln>
                <a:noFill/>
              </a:ln>
              <a:solidFill>
                <a:prstClr val="black"/>
              </a:solidFill>
              <a:effectLst/>
              <a:uLnTx/>
              <a:uFillTx/>
              <a:latin typeface="+mn-lt"/>
              <a:ea typeface="+mn-ea"/>
              <a:cs typeface="+mn-cs"/>
            </a:rPr>
            <a:t>校の</a:t>
          </a:r>
          <a:r>
            <a:rPr kumimoji="0" lang="ja-JP" altLang="ja-JP" sz="1100" b="0" i="0" u="none" strike="noStrike" kern="0" cap="none" spc="0" normalizeH="0" baseline="0" noProof="0">
              <a:ln>
                <a:noFill/>
              </a:ln>
              <a:solidFill>
                <a:prstClr val="black"/>
              </a:solidFill>
              <a:effectLst/>
              <a:uLnTx/>
              <a:uFillTx/>
              <a:latin typeface="+mn-lt"/>
              <a:ea typeface="+mn-ea"/>
              <a:cs typeface="+mn-cs"/>
            </a:rPr>
            <a:t>校舎等大規模改造事業費</a:t>
          </a:r>
          <a:r>
            <a:rPr kumimoji="0" lang="ja-JP" altLang="en-US" sz="1100" b="0" i="0" u="none" strike="noStrike" kern="0" cap="none" spc="0" normalizeH="0" baseline="0" noProof="0">
              <a:ln>
                <a:noFill/>
              </a:ln>
              <a:solidFill>
                <a:prstClr val="black"/>
              </a:solidFill>
              <a:effectLst/>
              <a:uLnTx/>
              <a:uFillTx/>
              <a:latin typeface="+mn-lt"/>
              <a:ea typeface="+mn-ea"/>
              <a:cs typeface="+mn-cs"/>
            </a:rPr>
            <a:t>や</a:t>
          </a:r>
          <a:r>
            <a:rPr kumimoji="0" lang="ja-JP" altLang="ja-JP" sz="1100" b="0" i="0" u="none" strike="noStrike" kern="0" cap="none" spc="0" normalizeH="0" baseline="0" noProof="0">
              <a:ln>
                <a:noFill/>
              </a:ln>
              <a:solidFill>
                <a:prstClr val="black"/>
              </a:solidFill>
              <a:effectLst/>
              <a:uLnTx/>
              <a:uFillTx/>
              <a:latin typeface="+mn-lt"/>
              <a:ea typeface="+mn-ea"/>
              <a:cs typeface="+mn-cs"/>
            </a:rPr>
            <a:t>認可保育所</a:t>
          </a:r>
          <a:r>
            <a:rPr kumimoji="0" lang="en-US" altLang="ja-JP" sz="1100" b="0" i="0" u="none" strike="noStrike" kern="0" cap="none" spc="0" normalizeH="0" baseline="0" noProof="0">
              <a:ln>
                <a:noFill/>
              </a:ln>
              <a:solidFill>
                <a:prstClr val="black"/>
              </a:solidFill>
              <a:effectLst/>
              <a:uLnTx/>
              <a:uFillTx/>
              <a:latin typeface="+mn-lt"/>
              <a:ea typeface="+mn-ea"/>
              <a:cs typeface="+mn-cs"/>
            </a:rPr>
            <a:t>1</a:t>
          </a:r>
          <a:r>
            <a:rPr kumimoji="0" lang="ja-JP" altLang="ja-JP" sz="1100" b="0" i="0" u="none" strike="noStrike" kern="0" cap="none" spc="0" normalizeH="0" baseline="0" noProof="0">
              <a:ln>
                <a:noFill/>
              </a:ln>
              <a:solidFill>
                <a:prstClr val="black"/>
              </a:solidFill>
              <a:effectLst/>
              <a:uLnTx/>
              <a:uFillTx/>
              <a:latin typeface="+mn-lt"/>
              <a:ea typeface="+mn-ea"/>
              <a:cs typeface="+mn-cs"/>
            </a:rPr>
            <a:t>園、小規模保育所</a:t>
          </a:r>
          <a:r>
            <a:rPr kumimoji="0" lang="en-US" altLang="ja-JP" sz="1100" b="0" i="0" u="none" strike="noStrike" kern="0" cap="none" spc="0" normalizeH="0" baseline="0" noProof="0">
              <a:ln>
                <a:noFill/>
              </a:ln>
              <a:solidFill>
                <a:prstClr val="black"/>
              </a:solidFill>
              <a:effectLst/>
              <a:uLnTx/>
              <a:uFillTx/>
              <a:latin typeface="+mn-lt"/>
              <a:ea typeface="+mn-ea"/>
              <a:cs typeface="+mn-cs"/>
            </a:rPr>
            <a:t>2</a:t>
          </a:r>
          <a:r>
            <a:rPr kumimoji="0" lang="ja-JP" altLang="ja-JP" sz="1100" b="0" i="0" u="none" strike="noStrike" kern="0" cap="none" spc="0" normalizeH="0" baseline="0" noProof="0">
              <a:ln>
                <a:noFill/>
              </a:ln>
              <a:solidFill>
                <a:prstClr val="black"/>
              </a:solidFill>
              <a:effectLst/>
              <a:uLnTx/>
              <a:uFillTx/>
              <a:latin typeface="+mn-lt"/>
              <a:ea typeface="+mn-ea"/>
              <a:cs typeface="+mn-cs"/>
            </a:rPr>
            <a:t>園の施設整備費補助金など</a:t>
          </a:r>
          <a:r>
            <a:rPr kumimoji="0" lang="ja-JP" altLang="en-US" sz="1100" b="0" i="0" u="none" strike="noStrike" kern="0" cap="none" spc="0" normalizeH="0" baseline="0" noProof="0">
              <a:ln>
                <a:noFill/>
              </a:ln>
              <a:solidFill>
                <a:prstClr val="black"/>
              </a:solidFill>
              <a:effectLst/>
              <a:uLnTx/>
              <a:uFillTx/>
              <a:latin typeface="+mn-lt"/>
              <a:ea typeface="+mn-ea"/>
              <a:cs typeface="+mn-cs"/>
            </a:rPr>
            <a:t>の</a:t>
          </a:r>
          <a:r>
            <a:rPr kumimoji="0" lang="ja-JP" altLang="ja-JP" sz="1100" b="0" i="0" u="none" strike="noStrike" kern="0" cap="none" spc="0" normalizeH="0" baseline="0" noProof="0">
              <a:ln>
                <a:noFill/>
              </a:ln>
              <a:solidFill>
                <a:prstClr val="black"/>
              </a:solidFill>
              <a:effectLst/>
              <a:uLnTx/>
              <a:uFillTx/>
              <a:latin typeface="+mn-lt"/>
              <a:ea typeface="+mn-ea"/>
              <a:cs typeface="+mn-cs"/>
            </a:rPr>
            <a:t>増加により、前年度と比較して増加している。</a:t>
          </a:r>
          <a:r>
            <a:rPr kumimoji="0" lang="en-US" altLang="ja-JP" sz="1100" b="0" i="0" u="none" strike="noStrike" kern="0" cap="none" spc="0" normalizeH="0" baseline="0" noProof="0">
              <a:ln>
                <a:noFill/>
              </a:ln>
              <a:solidFill>
                <a:prstClr val="black"/>
              </a:solidFill>
              <a:effectLst/>
              <a:uLnTx/>
              <a:uFillTx/>
              <a:latin typeface="+mn-lt"/>
              <a:ea typeface="+mn-ea"/>
              <a:cs typeface="+mn-cs"/>
            </a:rPr>
            <a:t/>
          </a:r>
          <a:br>
            <a:rPr kumimoji="0" lang="en-US" altLang="ja-JP" sz="1100" b="0" i="0" u="none" strike="noStrike" kern="0" cap="none" spc="0" normalizeH="0" baseline="0" noProof="0">
              <a:ln>
                <a:noFill/>
              </a:ln>
              <a:solidFill>
                <a:prstClr val="black"/>
              </a:solidFill>
              <a:effectLst/>
              <a:uLnTx/>
              <a:uFillTx/>
              <a:latin typeface="+mn-lt"/>
              <a:ea typeface="+mn-ea"/>
              <a:cs typeface="+mn-cs"/>
            </a:rPr>
          </a:br>
          <a:r>
            <a:rPr kumimoji="0" lang="ja-JP" altLang="ja-JP" sz="1100" b="0" i="0" u="none" strike="noStrike" kern="0" cap="none" spc="0" normalizeH="0" baseline="0" noProof="0">
              <a:ln>
                <a:noFill/>
              </a:ln>
              <a:solidFill>
                <a:prstClr val="black"/>
              </a:solidFill>
              <a:effectLst/>
              <a:uLnTx/>
              <a:uFillTx/>
              <a:latin typeface="+mn-lt"/>
              <a:ea typeface="+mn-ea"/>
              <a:cs typeface="+mn-cs"/>
            </a:rPr>
            <a:t>　その他経費において、物件費については住民一人当たり</a:t>
          </a:r>
          <a:r>
            <a:rPr kumimoji="0" lang="en-US" altLang="ja-JP" sz="1100" b="0" i="0" u="none" strike="noStrike" kern="0" cap="none" spc="0" normalizeH="0" baseline="0" noProof="0">
              <a:ln>
                <a:noFill/>
              </a:ln>
              <a:solidFill>
                <a:prstClr val="black"/>
              </a:solidFill>
              <a:effectLst/>
              <a:uLnTx/>
              <a:uFillTx/>
              <a:latin typeface="+mn-lt"/>
              <a:ea typeface="+mn-ea"/>
              <a:cs typeface="+mn-cs"/>
            </a:rPr>
            <a:t>43,806</a:t>
          </a:r>
          <a:r>
            <a:rPr kumimoji="0" lang="ja-JP" altLang="ja-JP" sz="1100" b="0" i="0" u="none" strike="noStrike" kern="0" cap="none" spc="0" normalizeH="0" baseline="0" noProof="0">
              <a:ln>
                <a:noFill/>
              </a:ln>
              <a:solidFill>
                <a:prstClr val="black"/>
              </a:solidFill>
              <a:effectLst/>
              <a:uLnTx/>
              <a:uFillTx/>
              <a:latin typeface="+mn-lt"/>
              <a:ea typeface="+mn-ea"/>
              <a:cs typeface="+mn-cs"/>
            </a:rPr>
            <a:t>円となっている。保育所や一部の小学校給食業務を直営で行っているため類似団体に比べて低い水準となっているが、平成</a:t>
          </a:r>
          <a:r>
            <a:rPr kumimoji="0" lang="en-US" altLang="ja-JP" sz="1100" b="0" i="0" u="none" strike="noStrike" kern="0" cap="none" spc="0" normalizeH="0" baseline="0" noProof="0">
              <a:ln>
                <a:noFill/>
              </a:ln>
              <a:solidFill>
                <a:prstClr val="black"/>
              </a:solidFill>
              <a:effectLst/>
              <a:uLnTx/>
              <a:uFillTx/>
              <a:latin typeface="+mn-lt"/>
              <a:ea typeface="+mn-ea"/>
              <a:cs typeface="+mn-cs"/>
            </a:rPr>
            <a:t>29</a:t>
          </a:r>
          <a:r>
            <a:rPr kumimoji="0" lang="ja-JP" altLang="ja-JP" sz="1100" b="0" i="0" u="none" strike="noStrike" kern="0" cap="none" spc="0" normalizeH="0" baseline="0" noProof="0">
              <a:ln>
                <a:noFill/>
              </a:ln>
              <a:solidFill>
                <a:prstClr val="black"/>
              </a:solidFill>
              <a:effectLst/>
              <a:uLnTx/>
              <a:uFillTx/>
              <a:latin typeface="+mn-lt"/>
              <a:ea typeface="+mn-ea"/>
              <a:cs typeface="+mn-cs"/>
            </a:rPr>
            <a:t>年度においては</a:t>
          </a:r>
          <a:r>
            <a:rPr kumimoji="0" lang="ja-JP" altLang="en-US" sz="1100" b="0" i="0" u="none" strike="noStrike" kern="0" cap="none" spc="0" normalizeH="0" baseline="0" noProof="0">
              <a:ln>
                <a:noFill/>
              </a:ln>
              <a:solidFill>
                <a:prstClr val="black"/>
              </a:solidFill>
              <a:effectLst/>
              <a:uLnTx/>
              <a:uFillTx/>
              <a:latin typeface="+mn-lt"/>
              <a:ea typeface="+mn-ea"/>
              <a:cs typeface="+mn-cs"/>
            </a:rPr>
            <a:t>マイナンバー対応システム改修費等</a:t>
          </a:r>
          <a:r>
            <a:rPr kumimoji="0" lang="ja-JP" altLang="ja-JP" sz="1100" b="0" i="0" u="none" strike="noStrike" kern="0" cap="none" spc="0" normalizeH="0" baseline="0" noProof="0">
              <a:ln>
                <a:noFill/>
              </a:ln>
              <a:solidFill>
                <a:prstClr val="black"/>
              </a:solidFill>
              <a:effectLst/>
              <a:uLnTx/>
              <a:uFillTx/>
              <a:latin typeface="+mn-lt"/>
              <a:ea typeface="+mn-ea"/>
              <a:cs typeface="+mn-cs"/>
            </a:rPr>
            <a:t>の</a:t>
          </a:r>
          <a:r>
            <a:rPr kumimoji="0" lang="ja-JP" altLang="en-US" sz="1100" b="0" i="0" u="none" strike="noStrike" kern="0" cap="none" spc="0" normalizeH="0" baseline="0" noProof="0">
              <a:ln>
                <a:noFill/>
              </a:ln>
              <a:solidFill>
                <a:prstClr val="black"/>
              </a:solidFill>
              <a:effectLst/>
              <a:uLnTx/>
              <a:uFillTx/>
              <a:latin typeface="+mn-lt"/>
              <a:ea typeface="+mn-ea"/>
              <a:cs typeface="+mn-cs"/>
            </a:rPr>
            <a:t>減</a:t>
          </a:r>
          <a:r>
            <a:rPr kumimoji="0" lang="ja-JP" altLang="ja-JP" sz="1100" b="0" i="0" u="none" strike="noStrike" kern="0" cap="none" spc="0" normalizeH="0" baseline="0" noProof="0">
              <a:ln>
                <a:noFill/>
              </a:ln>
              <a:solidFill>
                <a:prstClr val="black"/>
              </a:solidFill>
              <a:effectLst/>
              <a:uLnTx/>
              <a:uFillTx/>
              <a:latin typeface="+mn-lt"/>
              <a:ea typeface="+mn-ea"/>
              <a:cs typeface="+mn-cs"/>
            </a:rPr>
            <a:t>などにより</a:t>
          </a:r>
          <a:r>
            <a:rPr kumimoji="0" lang="ja-JP" altLang="en-US" sz="1100" b="0" i="0" u="none" strike="noStrike" kern="0" cap="none" spc="0" normalizeH="0" baseline="0" noProof="0">
              <a:ln>
                <a:noFill/>
              </a:ln>
              <a:solidFill>
                <a:prstClr val="black"/>
              </a:solidFill>
              <a:effectLst/>
              <a:uLnTx/>
              <a:uFillTx/>
              <a:latin typeface="+mn-lt"/>
              <a:ea typeface="+mn-ea"/>
              <a:cs typeface="+mn-cs"/>
            </a:rPr>
            <a:t>減少</a:t>
          </a:r>
          <a:r>
            <a:rPr kumimoji="0" lang="ja-JP" altLang="ja-JP" sz="1100" b="0" i="0" u="none" strike="noStrike" kern="0" cap="none" spc="0" normalizeH="0" baseline="0" noProof="0">
              <a:ln>
                <a:noFill/>
              </a:ln>
              <a:solidFill>
                <a:prstClr val="black"/>
              </a:solidFill>
              <a:effectLst/>
              <a:uLnTx/>
              <a:uFillTx/>
              <a:latin typeface="+mn-lt"/>
              <a:ea typeface="+mn-ea"/>
              <a:cs typeface="+mn-cs"/>
            </a:rPr>
            <a:t>となっている。補助費等については住民一人当たり</a:t>
          </a:r>
          <a:r>
            <a:rPr kumimoji="0" lang="en-US" altLang="ja-JP" sz="1100" b="0" i="0" u="none" strike="noStrike" kern="0" cap="none" spc="0" normalizeH="0" baseline="0" noProof="0">
              <a:ln>
                <a:noFill/>
              </a:ln>
              <a:solidFill>
                <a:prstClr val="black"/>
              </a:solidFill>
              <a:effectLst/>
              <a:uLnTx/>
              <a:uFillTx/>
              <a:latin typeface="+mn-lt"/>
              <a:ea typeface="+mn-ea"/>
              <a:cs typeface="+mn-cs"/>
            </a:rPr>
            <a:t>37,358</a:t>
          </a:r>
          <a:r>
            <a:rPr kumimoji="0" lang="ja-JP" altLang="ja-JP" sz="1100" b="0" i="0" u="none" strike="noStrike" kern="0" cap="none" spc="0" normalizeH="0" baseline="0" noProof="0">
              <a:ln>
                <a:noFill/>
              </a:ln>
              <a:solidFill>
                <a:prstClr val="black"/>
              </a:solidFill>
              <a:effectLst/>
              <a:uLnTx/>
              <a:uFillTx/>
              <a:latin typeface="+mn-lt"/>
              <a:ea typeface="+mn-ea"/>
              <a:cs typeface="+mn-cs"/>
            </a:rPr>
            <a:t>円となっている。国・都支出金過年度返還金の</a:t>
          </a:r>
          <a:r>
            <a:rPr kumimoji="0" lang="ja-JP" altLang="en-US" sz="1100" b="0" i="0" u="none" strike="noStrike" kern="0" cap="none" spc="0" normalizeH="0" baseline="0" noProof="0">
              <a:ln>
                <a:noFill/>
              </a:ln>
              <a:solidFill>
                <a:prstClr val="black"/>
              </a:solidFill>
              <a:effectLst/>
              <a:uLnTx/>
              <a:uFillTx/>
              <a:latin typeface="+mn-lt"/>
              <a:ea typeface="+mn-ea"/>
              <a:cs typeface="+mn-cs"/>
            </a:rPr>
            <a:t>増</a:t>
          </a:r>
          <a:r>
            <a:rPr kumimoji="0" lang="ja-JP" altLang="ja-JP" sz="1100" b="0" i="0" u="none" strike="noStrike" kern="0" cap="none" spc="0" normalizeH="0" baseline="0" noProof="0">
              <a:ln>
                <a:noFill/>
              </a:ln>
              <a:solidFill>
                <a:prstClr val="black"/>
              </a:solidFill>
              <a:effectLst/>
              <a:uLnTx/>
              <a:uFillTx/>
              <a:latin typeface="+mn-lt"/>
              <a:ea typeface="+mn-ea"/>
              <a:cs typeface="+mn-cs"/>
            </a:rPr>
            <a:t>などにより</a:t>
          </a:r>
          <a:r>
            <a:rPr kumimoji="0" lang="ja-JP" altLang="en-US" sz="1100" b="0" i="0" u="none" strike="noStrike" kern="0" cap="none" spc="0" normalizeH="0" baseline="0" noProof="0">
              <a:ln>
                <a:noFill/>
              </a:ln>
              <a:solidFill>
                <a:prstClr val="black"/>
              </a:solidFill>
              <a:effectLst/>
              <a:uLnTx/>
              <a:uFillTx/>
              <a:latin typeface="+mn-lt"/>
              <a:ea typeface="+mn-ea"/>
              <a:cs typeface="+mn-cs"/>
            </a:rPr>
            <a:t>増加</a:t>
          </a:r>
          <a:r>
            <a:rPr kumimoji="0" lang="ja-JP" altLang="ja-JP" sz="1100" b="0" i="0" u="none" strike="noStrike" kern="0" cap="none" spc="0" normalizeH="0" baseline="0" noProof="0">
              <a:ln>
                <a:noFill/>
              </a:ln>
              <a:solidFill>
                <a:prstClr val="black"/>
              </a:solidFill>
              <a:effectLst/>
              <a:uLnTx/>
              <a:uFillTx/>
              <a:latin typeface="+mn-lt"/>
              <a:ea typeface="+mn-ea"/>
              <a:cs typeface="+mn-cs"/>
            </a:rPr>
            <a:t>している。　繰出金については住民一人当たり</a:t>
          </a:r>
          <a:r>
            <a:rPr kumimoji="0" lang="en-US" altLang="ja-JP" sz="1100" b="0" i="0" u="none" strike="noStrike" kern="0" cap="none" spc="0" normalizeH="0" baseline="0" noProof="0">
              <a:ln>
                <a:noFill/>
              </a:ln>
              <a:solidFill>
                <a:prstClr val="black"/>
              </a:solidFill>
              <a:effectLst/>
              <a:uLnTx/>
              <a:uFillTx/>
              <a:latin typeface="+mn-lt"/>
              <a:ea typeface="+mn-ea"/>
              <a:cs typeface="+mn-cs"/>
            </a:rPr>
            <a:t>42,957</a:t>
          </a:r>
          <a:r>
            <a:rPr kumimoji="0" lang="ja-JP" altLang="ja-JP" sz="1100" b="0" i="0" u="none" strike="noStrike" kern="0" cap="none" spc="0" normalizeH="0" baseline="0" noProof="0">
              <a:ln>
                <a:noFill/>
              </a:ln>
              <a:solidFill>
                <a:prstClr val="black"/>
              </a:solidFill>
              <a:effectLst/>
              <a:uLnTx/>
              <a:uFillTx/>
              <a:latin typeface="+mn-lt"/>
              <a:ea typeface="+mn-ea"/>
              <a:cs typeface="+mn-cs"/>
            </a:rPr>
            <a:t>円となっている。介護保険特別会計や後期高齢者医療特別会計への繰出金は増加傾向となっているため、介護予防事業の推進を図り、繰出金の増加を抑制していく。</a:t>
          </a:r>
          <a:endParaRPr kumimoji="0" lang="ja-JP" altLang="ja-JP" sz="1400" b="0" i="0" u="none" strike="noStrike" kern="0" cap="none" spc="0" normalizeH="0" baseline="0" noProof="0">
            <a:ln>
              <a:noFill/>
            </a:ln>
            <a:solidFill>
              <a:prstClr val="black"/>
            </a:solidFill>
            <a:effectLst/>
            <a:uLnTx/>
            <a:uFillTx/>
            <a:latin typeface="+mn-lt"/>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東京都清瀬市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74,845
73,629
10.23
30,939,066
29,791,445
1,109,533
15,280,649
19,039,212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23.4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93523</xdr:rowOff>
    </xdr:from>
    <xdr:to>
      <xdr:col>24</xdr:col>
      <xdr:colOff>62865</xdr:colOff>
      <xdr:row>37</xdr:row>
      <xdr:rowOff>163017</xdr:rowOff>
    </xdr:to>
    <xdr:cxnSp macro="">
      <xdr:nvCxnSpPr>
        <xdr:cNvPr id="54" name="直線コネクタ 53"/>
        <xdr:cNvCxnSpPr/>
      </xdr:nvCxnSpPr>
      <xdr:spPr>
        <a:xfrm flipV="1">
          <a:off x="4633595" y="5237023"/>
          <a:ext cx="1270" cy="126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166844</xdr:rowOff>
    </xdr:from>
    <xdr:ext cx="469744" cy="259045"/>
    <xdr:sp macro="" textlink="">
      <xdr:nvSpPr>
        <xdr:cNvPr id="55" name="議会費最小値テキスト"/>
        <xdr:cNvSpPr txBox="1"/>
      </xdr:nvSpPr>
      <xdr:spPr>
        <a:xfrm>
          <a:off x="4686300"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163017</xdr:rowOff>
    </xdr:from>
    <xdr:to>
      <xdr:col>24</xdr:col>
      <xdr:colOff>152400</xdr:colOff>
      <xdr:row>37</xdr:row>
      <xdr:rowOff>163017</xdr:rowOff>
    </xdr:to>
    <xdr:cxnSp macro="">
      <xdr:nvCxnSpPr>
        <xdr:cNvPr id="56" name="直線コネクタ 55"/>
        <xdr:cNvCxnSpPr/>
      </xdr:nvCxnSpPr>
      <xdr:spPr>
        <a:xfrm>
          <a:off x="4546600" y="650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40200</xdr:rowOff>
    </xdr:from>
    <xdr:ext cx="469744" cy="259045"/>
    <xdr:sp macro="" textlink="">
      <xdr:nvSpPr>
        <xdr:cNvPr id="57" name="議会費最大値テキスト"/>
        <xdr:cNvSpPr txBox="1"/>
      </xdr:nvSpPr>
      <xdr:spPr>
        <a:xfrm>
          <a:off x="4686300" y="501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93523</xdr:rowOff>
    </xdr:from>
    <xdr:to>
      <xdr:col>24</xdr:col>
      <xdr:colOff>152400</xdr:colOff>
      <xdr:row>30</xdr:row>
      <xdr:rowOff>93523</xdr:rowOff>
    </xdr:to>
    <xdr:cxnSp macro="">
      <xdr:nvCxnSpPr>
        <xdr:cNvPr id="58" name="直線コネクタ 57"/>
        <xdr:cNvCxnSpPr/>
      </xdr:nvCxnSpPr>
      <xdr:spPr>
        <a:xfrm>
          <a:off x="4546600" y="523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153416</xdr:rowOff>
    </xdr:from>
    <xdr:to>
      <xdr:col>24</xdr:col>
      <xdr:colOff>63500</xdr:colOff>
      <xdr:row>33</xdr:row>
      <xdr:rowOff>166675</xdr:rowOff>
    </xdr:to>
    <xdr:cxnSp macro="">
      <xdr:nvCxnSpPr>
        <xdr:cNvPr id="59" name="直線コネクタ 58"/>
        <xdr:cNvCxnSpPr/>
      </xdr:nvCxnSpPr>
      <xdr:spPr>
        <a:xfrm>
          <a:off x="3797300" y="5811266"/>
          <a:ext cx="8382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144594</xdr:rowOff>
    </xdr:from>
    <xdr:ext cx="469744" cy="259045"/>
    <xdr:sp macro="" textlink="">
      <xdr:nvSpPr>
        <xdr:cNvPr id="60" name="議会費平均値テキスト"/>
        <xdr:cNvSpPr txBox="1"/>
      </xdr:nvSpPr>
      <xdr:spPr>
        <a:xfrm>
          <a:off x="4686300" y="5973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166167</xdr:rowOff>
    </xdr:from>
    <xdr:to>
      <xdr:col>24</xdr:col>
      <xdr:colOff>114300</xdr:colOff>
      <xdr:row>35</xdr:row>
      <xdr:rowOff>96317</xdr:rowOff>
    </xdr:to>
    <xdr:sp macro="" textlink="">
      <xdr:nvSpPr>
        <xdr:cNvPr id="61" name="フローチャート: 判断 60"/>
        <xdr:cNvSpPr/>
      </xdr:nvSpPr>
      <xdr:spPr>
        <a:xfrm>
          <a:off x="45847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153416</xdr:rowOff>
    </xdr:from>
    <xdr:to>
      <xdr:col>19</xdr:col>
      <xdr:colOff>177800</xdr:colOff>
      <xdr:row>34</xdr:row>
      <xdr:rowOff>25400</xdr:rowOff>
    </xdr:to>
    <xdr:cxnSp macro="">
      <xdr:nvCxnSpPr>
        <xdr:cNvPr id="62" name="直線コネクタ 61"/>
        <xdr:cNvCxnSpPr/>
      </xdr:nvCxnSpPr>
      <xdr:spPr>
        <a:xfrm flipV="1">
          <a:off x="2908300" y="581126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157480</xdr:rowOff>
    </xdr:from>
    <xdr:to>
      <xdr:col>20</xdr:col>
      <xdr:colOff>38100</xdr:colOff>
      <xdr:row>35</xdr:row>
      <xdr:rowOff>87630</xdr:rowOff>
    </xdr:to>
    <xdr:sp macro="" textlink="">
      <xdr:nvSpPr>
        <xdr:cNvPr id="63" name="フローチャート: 判断 62"/>
        <xdr:cNvSpPr/>
      </xdr:nvSpPr>
      <xdr:spPr>
        <a:xfrm>
          <a:off x="3746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78757</xdr:rowOff>
    </xdr:from>
    <xdr:ext cx="469744" cy="259045"/>
    <xdr:sp macro="" textlink="">
      <xdr:nvSpPr>
        <xdr:cNvPr id="64" name="テキスト ボックス 63"/>
        <xdr:cNvSpPr txBox="1"/>
      </xdr:nvSpPr>
      <xdr:spPr>
        <a:xfrm>
          <a:off x="3562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25400</xdr:rowOff>
    </xdr:from>
    <xdr:to>
      <xdr:col>15</xdr:col>
      <xdr:colOff>50800</xdr:colOff>
      <xdr:row>34</xdr:row>
      <xdr:rowOff>99466</xdr:rowOff>
    </xdr:to>
    <xdr:cxnSp macro="">
      <xdr:nvCxnSpPr>
        <xdr:cNvPr id="65" name="直線コネクタ 64"/>
        <xdr:cNvCxnSpPr/>
      </xdr:nvCxnSpPr>
      <xdr:spPr>
        <a:xfrm flipV="1">
          <a:off x="2019300" y="5854700"/>
          <a:ext cx="889000" cy="7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18491</xdr:rowOff>
    </xdr:from>
    <xdr:to>
      <xdr:col>15</xdr:col>
      <xdr:colOff>101600</xdr:colOff>
      <xdr:row>34</xdr:row>
      <xdr:rowOff>120091</xdr:rowOff>
    </xdr:to>
    <xdr:sp macro="" textlink="">
      <xdr:nvSpPr>
        <xdr:cNvPr id="66" name="フローチャート: 判断 65"/>
        <xdr:cNvSpPr/>
      </xdr:nvSpPr>
      <xdr:spPr>
        <a:xfrm>
          <a:off x="2857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111218</xdr:rowOff>
    </xdr:from>
    <xdr:ext cx="469744" cy="259045"/>
    <xdr:sp macro="" textlink="">
      <xdr:nvSpPr>
        <xdr:cNvPr id="67" name="テキスト ボックス 66"/>
        <xdr:cNvSpPr txBox="1"/>
      </xdr:nvSpPr>
      <xdr:spPr>
        <a:xfrm>
          <a:off x="2673428" y="59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99466</xdr:rowOff>
    </xdr:from>
    <xdr:to>
      <xdr:col>10</xdr:col>
      <xdr:colOff>114300</xdr:colOff>
      <xdr:row>35</xdr:row>
      <xdr:rowOff>54204</xdr:rowOff>
    </xdr:to>
    <xdr:cxnSp macro="">
      <xdr:nvCxnSpPr>
        <xdr:cNvPr id="68" name="直線コネクタ 67"/>
        <xdr:cNvCxnSpPr/>
      </xdr:nvCxnSpPr>
      <xdr:spPr>
        <a:xfrm flipV="1">
          <a:off x="1130300" y="5928766"/>
          <a:ext cx="889000" cy="126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23520</xdr:rowOff>
    </xdr:from>
    <xdr:to>
      <xdr:col>10</xdr:col>
      <xdr:colOff>165100</xdr:colOff>
      <xdr:row>34</xdr:row>
      <xdr:rowOff>125120</xdr:rowOff>
    </xdr:to>
    <xdr:sp macro="" textlink="">
      <xdr:nvSpPr>
        <xdr:cNvPr id="69" name="フローチャート: 判断 68"/>
        <xdr:cNvSpPr/>
      </xdr:nvSpPr>
      <xdr:spPr>
        <a:xfrm>
          <a:off x="1968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141647</xdr:rowOff>
    </xdr:from>
    <xdr:ext cx="469744" cy="259045"/>
    <xdr:sp macro="" textlink="">
      <xdr:nvSpPr>
        <xdr:cNvPr id="70" name="テキスト ボックス 69"/>
        <xdr:cNvSpPr txBox="1"/>
      </xdr:nvSpPr>
      <xdr:spPr>
        <a:xfrm>
          <a:off x="1784428"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39065</xdr:rowOff>
    </xdr:from>
    <xdr:to>
      <xdr:col>6</xdr:col>
      <xdr:colOff>38100</xdr:colOff>
      <xdr:row>34</xdr:row>
      <xdr:rowOff>140665</xdr:rowOff>
    </xdr:to>
    <xdr:sp macro="" textlink="">
      <xdr:nvSpPr>
        <xdr:cNvPr id="71" name="フローチャート: 判断 70"/>
        <xdr:cNvSpPr/>
      </xdr:nvSpPr>
      <xdr:spPr>
        <a:xfrm>
          <a:off x="1079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157192</xdr:rowOff>
    </xdr:from>
    <xdr:ext cx="469744" cy="259045"/>
    <xdr:sp macro="" textlink="">
      <xdr:nvSpPr>
        <xdr:cNvPr id="72" name="テキスト ボックス 71"/>
        <xdr:cNvSpPr txBox="1"/>
      </xdr:nvSpPr>
      <xdr:spPr>
        <a:xfrm>
          <a:off x="895428"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115875</xdr:rowOff>
    </xdr:from>
    <xdr:to>
      <xdr:col>24</xdr:col>
      <xdr:colOff>114300</xdr:colOff>
      <xdr:row>34</xdr:row>
      <xdr:rowOff>46025</xdr:rowOff>
    </xdr:to>
    <xdr:sp macro="" textlink="">
      <xdr:nvSpPr>
        <xdr:cNvPr id="78" name="楕円 77"/>
        <xdr:cNvSpPr/>
      </xdr:nvSpPr>
      <xdr:spPr>
        <a:xfrm>
          <a:off x="4584700" y="577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138752</xdr:rowOff>
    </xdr:from>
    <xdr:ext cx="469744" cy="259045"/>
    <xdr:sp macro="" textlink="">
      <xdr:nvSpPr>
        <xdr:cNvPr id="79" name="議会費該当値テキスト"/>
        <xdr:cNvSpPr txBox="1"/>
      </xdr:nvSpPr>
      <xdr:spPr>
        <a:xfrm>
          <a:off x="4686300" y="5625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102616</xdr:rowOff>
    </xdr:from>
    <xdr:to>
      <xdr:col>20</xdr:col>
      <xdr:colOff>38100</xdr:colOff>
      <xdr:row>34</xdr:row>
      <xdr:rowOff>32766</xdr:rowOff>
    </xdr:to>
    <xdr:sp macro="" textlink="">
      <xdr:nvSpPr>
        <xdr:cNvPr id="80" name="楕円 79"/>
        <xdr:cNvSpPr/>
      </xdr:nvSpPr>
      <xdr:spPr>
        <a:xfrm>
          <a:off x="3746500" y="576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49293</xdr:rowOff>
    </xdr:from>
    <xdr:ext cx="469744" cy="259045"/>
    <xdr:sp macro="" textlink="">
      <xdr:nvSpPr>
        <xdr:cNvPr id="81" name="テキスト ボックス 80"/>
        <xdr:cNvSpPr txBox="1"/>
      </xdr:nvSpPr>
      <xdr:spPr>
        <a:xfrm>
          <a:off x="3562428" y="5535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146050</xdr:rowOff>
    </xdr:from>
    <xdr:to>
      <xdr:col>15</xdr:col>
      <xdr:colOff>101600</xdr:colOff>
      <xdr:row>34</xdr:row>
      <xdr:rowOff>76200</xdr:rowOff>
    </xdr:to>
    <xdr:sp macro="" textlink="">
      <xdr:nvSpPr>
        <xdr:cNvPr id="82" name="楕円 81"/>
        <xdr:cNvSpPr/>
      </xdr:nvSpPr>
      <xdr:spPr>
        <a:xfrm>
          <a:off x="2857500" y="58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92727</xdr:rowOff>
    </xdr:from>
    <xdr:ext cx="469744" cy="259045"/>
    <xdr:sp macro="" textlink="">
      <xdr:nvSpPr>
        <xdr:cNvPr id="83" name="テキスト ボックス 82"/>
        <xdr:cNvSpPr txBox="1"/>
      </xdr:nvSpPr>
      <xdr:spPr>
        <a:xfrm>
          <a:off x="2673428" y="557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48666</xdr:rowOff>
    </xdr:from>
    <xdr:to>
      <xdr:col>10</xdr:col>
      <xdr:colOff>165100</xdr:colOff>
      <xdr:row>34</xdr:row>
      <xdr:rowOff>150266</xdr:rowOff>
    </xdr:to>
    <xdr:sp macro="" textlink="">
      <xdr:nvSpPr>
        <xdr:cNvPr id="84" name="楕円 83"/>
        <xdr:cNvSpPr/>
      </xdr:nvSpPr>
      <xdr:spPr>
        <a:xfrm>
          <a:off x="1968500" y="587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141393</xdr:rowOff>
    </xdr:from>
    <xdr:ext cx="469744" cy="259045"/>
    <xdr:sp macro="" textlink="">
      <xdr:nvSpPr>
        <xdr:cNvPr id="85" name="テキスト ボックス 84"/>
        <xdr:cNvSpPr txBox="1"/>
      </xdr:nvSpPr>
      <xdr:spPr>
        <a:xfrm>
          <a:off x="1784428" y="5970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3404</xdr:rowOff>
    </xdr:from>
    <xdr:to>
      <xdr:col>6</xdr:col>
      <xdr:colOff>38100</xdr:colOff>
      <xdr:row>35</xdr:row>
      <xdr:rowOff>105004</xdr:rowOff>
    </xdr:to>
    <xdr:sp macro="" textlink="">
      <xdr:nvSpPr>
        <xdr:cNvPr id="86" name="楕円 85"/>
        <xdr:cNvSpPr/>
      </xdr:nvSpPr>
      <xdr:spPr>
        <a:xfrm>
          <a:off x="1079500" y="600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96131</xdr:rowOff>
    </xdr:from>
    <xdr:ext cx="469744" cy="259045"/>
    <xdr:sp macro="" textlink="">
      <xdr:nvSpPr>
        <xdr:cNvPr id="87" name="テキスト ボックス 86"/>
        <xdr:cNvSpPr txBox="1"/>
      </xdr:nvSpPr>
      <xdr:spPr>
        <a:xfrm>
          <a:off x="895428" y="6096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169049</xdr:rowOff>
    </xdr:from>
    <xdr:to>
      <xdr:col>24</xdr:col>
      <xdr:colOff>62865</xdr:colOff>
      <xdr:row>59</xdr:row>
      <xdr:rowOff>71260</xdr:rowOff>
    </xdr:to>
    <xdr:cxnSp macro="">
      <xdr:nvCxnSpPr>
        <xdr:cNvPr id="112" name="直線コネクタ 111"/>
        <xdr:cNvCxnSpPr/>
      </xdr:nvCxnSpPr>
      <xdr:spPr>
        <a:xfrm flipV="1">
          <a:off x="4633595" y="8570099"/>
          <a:ext cx="1270" cy="161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75087</xdr:rowOff>
    </xdr:from>
    <xdr:ext cx="534377" cy="259045"/>
    <xdr:sp macro="" textlink="">
      <xdr:nvSpPr>
        <xdr:cNvPr id="113" name="総務費最小値テキスト"/>
        <xdr:cNvSpPr txBox="1"/>
      </xdr:nvSpPr>
      <xdr:spPr>
        <a:xfrm>
          <a:off x="4686300" y="1019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71260</xdr:rowOff>
    </xdr:from>
    <xdr:to>
      <xdr:col>24</xdr:col>
      <xdr:colOff>152400</xdr:colOff>
      <xdr:row>59</xdr:row>
      <xdr:rowOff>71260</xdr:rowOff>
    </xdr:to>
    <xdr:cxnSp macro="">
      <xdr:nvCxnSpPr>
        <xdr:cNvPr id="114" name="直線コネクタ 113"/>
        <xdr:cNvCxnSpPr/>
      </xdr:nvCxnSpPr>
      <xdr:spPr>
        <a:xfrm>
          <a:off x="4546600" y="10186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115726</xdr:rowOff>
    </xdr:from>
    <xdr:ext cx="599010" cy="259045"/>
    <xdr:sp macro="" textlink="">
      <xdr:nvSpPr>
        <xdr:cNvPr id="115" name="総務費最大値テキスト"/>
        <xdr:cNvSpPr txBox="1"/>
      </xdr:nvSpPr>
      <xdr:spPr>
        <a:xfrm>
          <a:off x="4686300" y="8345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155,189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169049</xdr:rowOff>
    </xdr:from>
    <xdr:to>
      <xdr:col>24</xdr:col>
      <xdr:colOff>152400</xdr:colOff>
      <xdr:row>49</xdr:row>
      <xdr:rowOff>169049</xdr:rowOff>
    </xdr:to>
    <xdr:cxnSp macro="">
      <xdr:nvCxnSpPr>
        <xdr:cNvPr id="116" name="直線コネクタ 115"/>
        <xdr:cNvCxnSpPr/>
      </xdr:nvCxnSpPr>
      <xdr:spPr>
        <a:xfrm>
          <a:off x="4546600" y="8570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140906</xdr:rowOff>
    </xdr:from>
    <xdr:to>
      <xdr:col>24</xdr:col>
      <xdr:colOff>63500</xdr:colOff>
      <xdr:row>58</xdr:row>
      <xdr:rowOff>10211</xdr:rowOff>
    </xdr:to>
    <xdr:cxnSp macro="">
      <xdr:nvCxnSpPr>
        <xdr:cNvPr id="117" name="直線コネクタ 116"/>
        <xdr:cNvCxnSpPr/>
      </xdr:nvCxnSpPr>
      <xdr:spPr>
        <a:xfrm>
          <a:off x="3797300" y="9913556"/>
          <a:ext cx="838200" cy="40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122280</xdr:rowOff>
    </xdr:from>
    <xdr:ext cx="534377" cy="259045"/>
    <xdr:sp macro="" textlink="">
      <xdr:nvSpPr>
        <xdr:cNvPr id="118" name="総務費平均値テキスト"/>
        <xdr:cNvSpPr txBox="1"/>
      </xdr:nvSpPr>
      <xdr:spPr>
        <a:xfrm>
          <a:off x="4686300" y="9723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99403</xdr:rowOff>
    </xdr:from>
    <xdr:to>
      <xdr:col>24</xdr:col>
      <xdr:colOff>114300</xdr:colOff>
      <xdr:row>58</xdr:row>
      <xdr:rowOff>29553</xdr:rowOff>
    </xdr:to>
    <xdr:sp macro="" textlink="">
      <xdr:nvSpPr>
        <xdr:cNvPr id="119" name="フローチャート: 判断 118"/>
        <xdr:cNvSpPr/>
      </xdr:nvSpPr>
      <xdr:spPr>
        <a:xfrm>
          <a:off x="4584700" y="987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140906</xdr:rowOff>
    </xdr:from>
    <xdr:to>
      <xdr:col>19</xdr:col>
      <xdr:colOff>177800</xdr:colOff>
      <xdr:row>58</xdr:row>
      <xdr:rowOff>8407</xdr:rowOff>
    </xdr:to>
    <xdr:cxnSp macro="">
      <xdr:nvCxnSpPr>
        <xdr:cNvPr id="120" name="直線コネクタ 119"/>
        <xdr:cNvCxnSpPr/>
      </xdr:nvCxnSpPr>
      <xdr:spPr>
        <a:xfrm flipV="1">
          <a:off x="2908300" y="9913556"/>
          <a:ext cx="889000" cy="3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112357</xdr:rowOff>
    </xdr:from>
    <xdr:to>
      <xdr:col>20</xdr:col>
      <xdr:colOff>38100</xdr:colOff>
      <xdr:row>58</xdr:row>
      <xdr:rowOff>42507</xdr:rowOff>
    </xdr:to>
    <xdr:sp macro="" textlink="">
      <xdr:nvSpPr>
        <xdr:cNvPr id="121" name="フローチャート: 判断 120"/>
        <xdr:cNvSpPr/>
      </xdr:nvSpPr>
      <xdr:spPr>
        <a:xfrm>
          <a:off x="3746500" y="988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33634</xdr:rowOff>
    </xdr:from>
    <xdr:ext cx="534377" cy="259045"/>
    <xdr:sp macro="" textlink="">
      <xdr:nvSpPr>
        <xdr:cNvPr id="122" name="テキスト ボックス 121"/>
        <xdr:cNvSpPr txBox="1"/>
      </xdr:nvSpPr>
      <xdr:spPr>
        <a:xfrm>
          <a:off x="3530111" y="997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8407</xdr:rowOff>
    </xdr:from>
    <xdr:to>
      <xdr:col>15</xdr:col>
      <xdr:colOff>50800</xdr:colOff>
      <xdr:row>58</xdr:row>
      <xdr:rowOff>8674</xdr:rowOff>
    </xdr:to>
    <xdr:cxnSp macro="">
      <xdr:nvCxnSpPr>
        <xdr:cNvPr id="123" name="直線コネクタ 122"/>
        <xdr:cNvCxnSpPr/>
      </xdr:nvCxnSpPr>
      <xdr:spPr>
        <a:xfrm flipV="1">
          <a:off x="2019300" y="9952507"/>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49340</xdr:rowOff>
    </xdr:from>
    <xdr:to>
      <xdr:col>15</xdr:col>
      <xdr:colOff>101600</xdr:colOff>
      <xdr:row>57</xdr:row>
      <xdr:rowOff>150940</xdr:rowOff>
    </xdr:to>
    <xdr:sp macro="" textlink="">
      <xdr:nvSpPr>
        <xdr:cNvPr id="124" name="フローチャート: 判断 123"/>
        <xdr:cNvSpPr/>
      </xdr:nvSpPr>
      <xdr:spPr>
        <a:xfrm>
          <a:off x="2857500" y="982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167467</xdr:rowOff>
    </xdr:from>
    <xdr:ext cx="534377" cy="259045"/>
    <xdr:sp macro="" textlink="">
      <xdr:nvSpPr>
        <xdr:cNvPr id="125" name="テキスト ボックス 124"/>
        <xdr:cNvSpPr txBox="1"/>
      </xdr:nvSpPr>
      <xdr:spPr>
        <a:xfrm>
          <a:off x="2641111" y="959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155334</xdr:rowOff>
    </xdr:from>
    <xdr:to>
      <xdr:col>10</xdr:col>
      <xdr:colOff>114300</xdr:colOff>
      <xdr:row>58</xdr:row>
      <xdr:rowOff>8674</xdr:rowOff>
    </xdr:to>
    <xdr:cxnSp macro="">
      <xdr:nvCxnSpPr>
        <xdr:cNvPr id="126" name="直線コネクタ 125"/>
        <xdr:cNvCxnSpPr/>
      </xdr:nvCxnSpPr>
      <xdr:spPr>
        <a:xfrm>
          <a:off x="1130300" y="9927984"/>
          <a:ext cx="889000" cy="2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130708</xdr:rowOff>
    </xdr:from>
    <xdr:to>
      <xdr:col>10</xdr:col>
      <xdr:colOff>165100</xdr:colOff>
      <xdr:row>57</xdr:row>
      <xdr:rowOff>60858</xdr:rowOff>
    </xdr:to>
    <xdr:sp macro="" textlink="">
      <xdr:nvSpPr>
        <xdr:cNvPr id="127" name="フローチャート: 判断 126"/>
        <xdr:cNvSpPr/>
      </xdr:nvSpPr>
      <xdr:spPr>
        <a:xfrm>
          <a:off x="1968500" y="973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77385</xdr:rowOff>
    </xdr:from>
    <xdr:ext cx="534377" cy="259045"/>
    <xdr:sp macro="" textlink="">
      <xdr:nvSpPr>
        <xdr:cNvPr id="128" name="テキスト ボックス 127"/>
        <xdr:cNvSpPr txBox="1"/>
      </xdr:nvSpPr>
      <xdr:spPr>
        <a:xfrm>
          <a:off x="1752111" y="950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80276</xdr:rowOff>
    </xdr:from>
    <xdr:to>
      <xdr:col>6</xdr:col>
      <xdr:colOff>38100</xdr:colOff>
      <xdr:row>57</xdr:row>
      <xdr:rowOff>10426</xdr:rowOff>
    </xdr:to>
    <xdr:sp macro="" textlink="">
      <xdr:nvSpPr>
        <xdr:cNvPr id="129" name="フローチャート: 判断 128"/>
        <xdr:cNvSpPr/>
      </xdr:nvSpPr>
      <xdr:spPr>
        <a:xfrm>
          <a:off x="1079500" y="968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26953</xdr:rowOff>
    </xdr:from>
    <xdr:ext cx="534377" cy="259045"/>
    <xdr:sp macro="" textlink="">
      <xdr:nvSpPr>
        <xdr:cNvPr id="130" name="テキスト ボックス 129"/>
        <xdr:cNvSpPr txBox="1"/>
      </xdr:nvSpPr>
      <xdr:spPr>
        <a:xfrm>
          <a:off x="863111" y="945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130861</xdr:rowOff>
    </xdr:from>
    <xdr:to>
      <xdr:col>24</xdr:col>
      <xdr:colOff>114300</xdr:colOff>
      <xdr:row>58</xdr:row>
      <xdr:rowOff>61011</xdr:rowOff>
    </xdr:to>
    <xdr:sp macro="" textlink="">
      <xdr:nvSpPr>
        <xdr:cNvPr id="136" name="楕円 135"/>
        <xdr:cNvSpPr/>
      </xdr:nvSpPr>
      <xdr:spPr>
        <a:xfrm>
          <a:off x="4584700" y="990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109288</xdr:rowOff>
    </xdr:from>
    <xdr:ext cx="534377" cy="259045"/>
    <xdr:sp macro="" textlink="">
      <xdr:nvSpPr>
        <xdr:cNvPr id="137" name="総務費該当値テキスト"/>
        <xdr:cNvSpPr txBox="1"/>
      </xdr:nvSpPr>
      <xdr:spPr>
        <a:xfrm>
          <a:off x="4686300" y="988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90106</xdr:rowOff>
    </xdr:from>
    <xdr:to>
      <xdr:col>20</xdr:col>
      <xdr:colOff>38100</xdr:colOff>
      <xdr:row>58</xdr:row>
      <xdr:rowOff>20256</xdr:rowOff>
    </xdr:to>
    <xdr:sp macro="" textlink="">
      <xdr:nvSpPr>
        <xdr:cNvPr id="138" name="楕円 137"/>
        <xdr:cNvSpPr/>
      </xdr:nvSpPr>
      <xdr:spPr>
        <a:xfrm>
          <a:off x="3746500" y="986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36783</xdr:rowOff>
    </xdr:from>
    <xdr:ext cx="534377" cy="259045"/>
    <xdr:sp macro="" textlink="">
      <xdr:nvSpPr>
        <xdr:cNvPr id="139" name="テキスト ボックス 138"/>
        <xdr:cNvSpPr txBox="1"/>
      </xdr:nvSpPr>
      <xdr:spPr>
        <a:xfrm>
          <a:off x="3530111" y="9637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129057</xdr:rowOff>
    </xdr:from>
    <xdr:to>
      <xdr:col>15</xdr:col>
      <xdr:colOff>101600</xdr:colOff>
      <xdr:row>58</xdr:row>
      <xdr:rowOff>59207</xdr:rowOff>
    </xdr:to>
    <xdr:sp macro="" textlink="">
      <xdr:nvSpPr>
        <xdr:cNvPr id="140" name="楕円 139"/>
        <xdr:cNvSpPr/>
      </xdr:nvSpPr>
      <xdr:spPr>
        <a:xfrm>
          <a:off x="2857500" y="990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50334</xdr:rowOff>
    </xdr:from>
    <xdr:ext cx="534377" cy="259045"/>
    <xdr:sp macro="" textlink="">
      <xdr:nvSpPr>
        <xdr:cNvPr id="141" name="テキスト ボックス 140"/>
        <xdr:cNvSpPr txBox="1"/>
      </xdr:nvSpPr>
      <xdr:spPr>
        <a:xfrm>
          <a:off x="2641111" y="999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129324</xdr:rowOff>
    </xdr:from>
    <xdr:to>
      <xdr:col>10</xdr:col>
      <xdr:colOff>165100</xdr:colOff>
      <xdr:row>58</xdr:row>
      <xdr:rowOff>59474</xdr:rowOff>
    </xdr:to>
    <xdr:sp macro="" textlink="">
      <xdr:nvSpPr>
        <xdr:cNvPr id="142" name="楕円 141"/>
        <xdr:cNvSpPr/>
      </xdr:nvSpPr>
      <xdr:spPr>
        <a:xfrm>
          <a:off x="1968500" y="990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50601</xdr:rowOff>
    </xdr:from>
    <xdr:ext cx="534377" cy="259045"/>
    <xdr:sp macro="" textlink="">
      <xdr:nvSpPr>
        <xdr:cNvPr id="143" name="テキスト ボックス 142"/>
        <xdr:cNvSpPr txBox="1"/>
      </xdr:nvSpPr>
      <xdr:spPr>
        <a:xfrm>
          <a:off x="1752111" y="999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104534</xdr:rowOff>
    </xdr:from>
    <xdr:to>
      <xdr:col>6</xdr:col>
      <xdr:colOff>38100</xdr:colOff>
      <xdr:row>58</xdr:row>
      <xdr:rowOff>34684</xdr:rowOff>
    </xdr:to>
    <xdr:sp macro="" textlink="">
      <xdr:nvSpPr>
        <xdr:cNvPr id="144" name="楕円 143"/>
        <xdr:cNvSpPr/>
      </xdr:nvSpPr>
      <xdr:spPr>
        <a:xfrm>
          <a:off x="1079500" y="987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25811</xdr:rowOff>
    </xdr:from>
    <xdr:ext cx="534377" cy="259045"/>
    <xdr:sp macro="" textlink="">
      <xdr:nvSpPr>
        <xdr:cNvPr id="145" name="テキスト ボックス 144"/>
        <xdr:cNvSpPr txBox="1"/>
      </xdr:nvSpPr>
      <xdr:spPr>
        <a:xfrm>
          <a:off x="863111" y="996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8" name="テキスト ボックス 157"/>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125590</xdr:rowOff>
    </xdr:from>
    <xdr:to>
      <xdr:col>24</xdr:col>
      <xdr:colOff>62865</xdr:colOff>
      <xdr:row>78</xdr:row>
      <xdr:rowOff>62485</xdr:rowOff>
    </xdr:to>
    <xdr:cxnSp macro="">
      <xdr:nvCxnSpPr>
        <xdr:cNvPr id="170" name="直線コネクタ 169"/>
        <xdr:cNvCxnSpPr/>
      </xdr:nvCxnSpPr>
      <xdr:spPr>
        <a:xfrm flipV="1">
          <a:off x="4633595" y="11955640"/>
          <a:ext cx="1270" cy="1479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66312</xdr:rowOff>
    </xdr:from>
    <xdr:ext cx="599010" cy="259045"/>
    <xdr:sp macro="" textlink="">
      <xdr:nvSpPr>
        <xdr:cNvPr id="171" name="民生費最小値テキスト"/>
        <xdr:cNvSpPr txBox="1"/>
      </xdr:nvSpPr>
      <xdr:spPr>
        <a:xfrm>
          <a:off x="4686300" y="1343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62485</xdr:rowOff>
    </xdr:from>
    <xdr:to>
      <xdr:col>24</xdr:col>
      <xdr:colOff>152400</xdr:colOff>
      <xdr:row>78</xdr:row>
      <xdr:rowOff>62485</xdr:rowOff>
    </xdr:to>
    <xdr:cxnSp macro="">
      <xdr:nvCxnSpPr>
        <xdr:cNvPr id="172" name="直線コネクタ 171"/>
        <xdr:cNvCxnSpPr/>
      </xdr:nvCxnSpPr>
      <xdr:spPr>
        <a:xfrm>
          <a:off x="4546600" y="13435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72267</xdr:rowOff>
    </xdr:from>
    <xdr:ext cx="599010" cy="259045"/>
    <xdr:sp macro="" textlink="">
      <xdr:nvSpPr>
        <xdr:cNvPr id="173" name="民生費最大値テキスト"/>
        <xdr:cNvSpPr txBox="1"/>
      </xdr:nvSpPr>
      <xdr:spPr>
        <a:xfrm>
          <a:off x="4686300" y="11730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218,611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125590</xdr:rowOff>
    </xdr:from>
    <xdr:to>
      <xdr:col>24</xdr:col>
      <xdr:colOff>152400</xdr:colOff>
      <xdr:row>69</xdr:row>
      <xdr:rowOff>125590</xdr:rowOff>
    </xdr:to>
    <xdr:cxnSp macro="">
      <xdr:nvCxnSpPr>
        <xdr:cNvPr id="174" name="直線コネクタ 173"/>
        <xdr:cNvCxnSpPr/>
      </xdr:nvCxnSpPr>
      <xdr:spPr>
        <a:xfrm>
          <a:off x="4546600" y="1195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69</xdr:row>
      <xdr:rowOff>125590</xdr:rowOff>
    </xdr:from>
    <xdr:to>
      <xdr:col>24</xdr:col>
      <xdr:colOff>63500</xdr:colOff>
      <xdr:row>70</xdr:row>
      <xdr:rowOff>6159</xdr:rowOff>
    </xdr:to>
    <xdr:cxnSp macro="">
      <xdr:nvCxnSpPr>
        <xdr:cNvPr id="175" name="直線コネクタ 174"/>
        <xdr:cNvCxnSpPr/>
      </xdr:nvCxnSpPr>
      <xdr:spPr>
        <a:xfrm flipV="1">
          <a:off x="3797300" y="11955640"/>
          <a:ext cx="838200" cy="5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107116</xdr:rowOff>
    </xdr:from>
    <xdr:ext cx="599010" cy="259045"/>
    <xdr:sp macro="" textlink="">
      <xdr:nvSpPr>
        <xdr:cNvPr id="176" name="民生費平均値テキスト"/>
        <xdr:cNvSpPr txBox="1"/>
      </xdr:nvSpPr>
      <xdr:spPr>
        <a:xfrm>
          <a:off x="4686300" y="127944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128689</xdr:rowOff>
    </xdr:from>
    <xdr:to>
      <xdr:col>24</xdr:col>
      <xdr:colOff>114300</xdr:colOff>
      <xdr:row>75</xdr:row>
      <xdr:rowOff>58839</xdr:rowOff>
    </xdr:to>
    <xdr:sp macro="" textlink="">
      <xdr:nvSpPr>
        <xdr:cNvPr id="177" name="フローチャート: 判断 176"/>
        <xdr:cNvSpPr/>
      </xdr:nvSpPr>
      <xdr:spPr>
        <a:xfrm>
          <a:off x="4584700" y="128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6159</xdr:rowOff>
    </xdr:from>
    <xdr:to>
      <xdr:col>19</xdr:col>
      <xdr:colOff>177800</xdr:colOff>
      <xdr:row>70</xdr:row>
      <xdr:rowOff>71895</xdr:rowOff>
    </xdr:to>
    <xdr:cxnSp macro="">
      <xdr:nvCxnSpPr>
        <xdr:cNvPr id="178" name="直線コネクタ 177"/>
        <xdr:cNvCxnSpPr/>
      </xdr:nvCxnSpPr>
      <xdr:spPr>
        <a:xfrm flipV="1">
          <a:off x="2908300" y="12007659"/>
          <a:ext cx="889000" cy="6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168732</xdr:rowOff>
    </xdr:from>
    <xdr:to>
      <xdr:col>20</xdr:col>
      <xdr:colOff>38100</xdr:colOff>
      <xdr:row>75</xdr:row>
      <xdr:rowOff>98882</xdr:rowOff>
    </xdr:to>
    <xdr:sp macro="" textlink="">
      <xdr:nvSpPr>
        <xdr:cNvPr id="179" name="フローチャート: 判断 178"/>
        <xdr:cNvSpPr/>
      </xdr:nvSpPr>
      <xdr:spPr>
        <a:xfrm>
          <a:off x="37465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90009</xdr:rowOff>
    </xdr:from>
    <xdr:ext cx="599010" cy="259045"/>
    <xdr:sp macro="" textlink="">
      <xdr:nvSpPr>
        <xdr:cNvPr id="180" name="テキスト ボックス 179"/>
        <xdr:cNvSpPr txBox="1"/>
      </xdr:nvSpPr>
      <xdr:spPr>
        <a:xfrm>
          <a:off x="3497795" y="12948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52540</xdr:rowOff>
    </xdr:from>
    <xdr:to>
      <xdr:col>15</xdr:col>
      <xdr:colOff>50800</xdr:colOff>
      <xdr:row>70</xdr:row>
      <xdr:rowOff>71895</xdr:rowOff>
    </xdr:to>
    <xdr:cxnSp macro="">
      <xdr:nvCxnSpPr>
        <xdr:cNvPr id="181" name="直線コネクタ 180"/>
        <xdr:cNvCxnSpPr/>
      </xdr:nvCxnSpPr>
      <xdr:spPr>
        <a:xfrm>
          <a:off x="2019300" y="12054040"/>
          <a:ext cx="889000" cy="1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30785</xdr:rowOff>
    </xdr:from>
    <xdr:to>
      <xdr:col>15</xdr:col>
      <xdr:colOff>101600</xdr:colOff>
      <xdr:row>75</xdr:row>
      <xdr:rowOff>132385</xdr:rowOff>
    </xdr:to>
    <xdr:sp macro="" textlink="">
      <xdr:nvSpPr>
        <xdr:cNvPr id="182" name="フローチャート: 判断 181"/>
        <xdr:cNvSpPr/>
      </xdr:nvSpPr>
      <xdr:spPr>
        <a:xfrm>
          <a:off x="28575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123511</xdr:rowOff>
    </xdr:from>
    <xdr:ext cx="599010" cy="259045"/>
    <xdr:sp macro="" textlink="">
      <xdr:nvSpPr>
        <xdr:cNvPr id="183" name="テキスト ボックス 182"/>
        <xdr:cNvSpPr txBox="1"/>
      </xdr:nvSpPr>
      <xdr:spPr>
        <a:xfrm>
          <a:off x="2608795" y="1298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70</xdr:row>
      <xdr:rowOff>52540</xdr:rowOff>
    </xdr:from>
    <xdr:to>
      <xdr:col>10</xdr:col>
      <xdr:colOff>114300</xdr:colOff>
      <xdr:row>71</xdr:row>
      <xdr:rowOff>87541</xdr:rowOff>
    </xdr:to>
    <xdr:cxnSp macro="">
      <xdr:nvCxnSpPr>
        <xdr:cNvPr id="184" name="直線コネクタ 183"/>
        <xdr:cNvCxnSpPr/>
      </xdr:nvCxnSpPr>
      <xdr:spPr>
        <a:xfrm flipV="1">
          <a:off x="1130300" y="12054040"/>
          <a:ext cx="889000" cy="206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162281</xdr:rowOff>
    </xdr:from>
    <xdr:to>
      <xdr:col>10</xdr:col>
      <xdr:colOff>165100</xdr:colOff>
      <xdr:row>75</xdr:row>
      <xdr:rowOff>92431</xdr:rowOff>
    </xdr:to>
    <xdr:sp macro="" textlink="">
      <xdr:nvSpPr>
        <xdr:cNvPr id="185" name="フローチャート: 判断 184"/>
        <xdr:cNvSpPr/>
      </xdr:nvSpPr>
      <xdr:spPr>
        <a:xfrm>
          <a:off x="1968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83558</xdr:rowOff>
    </xdr:from>
    <xdr:ext cx="599010" cy="259045"/>
    <xdr:sp macro="" textlink="">
      <xdr:nvSpPr>
        <xdr:cNvPr id="186" name="テキスト ボックス 185"/>
        <xdr:cNvSpPr txBox="1"/>
      </xdr:nvSpPr>
      <xdr:spPr>
        <a:xfrm>
          <a:off x="1719795" y="1294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74613</xdr:rowOff>
    </xdr:from>
    <xdr:to>
      <xdr:col>6</xdr:col>
      <xdr:colOff>38100</xdr:colOff>
      <xdr:row>76</xdr:row>
      <xdr:rowOff>4763</xdr:rowOff>
    </xdr:to>
    <xdr:sp macro="" textlink="">
      <xdr:nvSpPr>
        <xdr:cNvPr id="187" name="フローチャート: 判断 186"/>
        <xdr:cNvSpPr/>
      </xdr:nvSpPr>
      <xdr:spPr>
        <a:xfrm>
          <a:off x="1079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167340</xdr:rowOff>
    </xdr:from>
    <xdr:ext cx="599010" cy="259045"/>
    <xdr:sp macro="" textlink="">
      <xdr:nvSpPr>
        <xdr:cNvPr id="188" name="テキスト ボックス 187"/>
        <xdr:cNvSpPr txBox="1"/>
      </xdr:nvSpPr>
      <xdr:spPr>
        <a:xfrm>
          <a:off x="830795" y="13026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69</xdr:row>
      <xdr:rowOff>74790</xdr:rowOff>
    </xdr:from>
    <xdr:to>
      <xdr:col>24</xdr:col>
      <xdr:colOff>114300</xdr:colOff>
      <xdr:row>70</xdr:row>
      <xdr:rowOff>4940</xdr:rowOff>
    </xdr:to>
    <xdr:sp macro="" textlink="">
      <xdr:nvSpPr>
        <xdr:cNvPr id="194" name="楕円 193"/>
        <xdr:cNvSpPr/>
      </xdr:nvSpPr>
      <xdr:spPr>
        <a:xfrm>
          <a:off x="4584700" y="1190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27817</xdr:rowOff>
    </xdr:from>
    <xdr:ext cx="599010" cy="259045"/>
    <xdr:sp macro="" textlink="">
      <xdr:nvSpPr>
        <xdr:cNvPr id="195" name="民生費該当値テキスト"/>
        <xdr:cNvSpPr txBox="1"/>
      </xdr:nvSpPr>
      <xdr:spPr>
        <a:xfrm>
          <a:off x="4686300" y="11857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69</xdr:row>
      <xdr:rowOff>126809</xdr:rowOff>
    </xdr:from>
    <xdr:to>
      <xdr:col>20</xdr:col>
      <xdr:colOff>38100</xdr:colOff>
      <xdr:row>70</xdr:row>
      <xdr:rowOff>56959</xdr:rowOff>
    </xdr:to>
    <xdr:sp macro="" textlink="">
      <xdr:nvSpPr>
        <xdr:cNvPr id="196" name="楕円 195"/>
        <xdr:cNvSpPr/>
      </xdr:nvSpPr>
      <xdr:spPr>
        <a:xfrm>
          <a:off x="3746500" y="1195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68</xdr:row>
      <xdr:rowOff>73486</xdr:rowOff>
    </xdr:from>
    <xdr:ext cx="599010" cy="259045"/>
    <xdr:sp macro="" textlink="">
      <xdr:nvSpPr>
        <xdr:cNvPr id="197" name="テキスト ボックス 196"/>
        <xdr:cNvSpPr txBox="1"/>
      </xdr:nvSpPr>
      <xdr:spPr>
        <a:xfrm>
          <a:off x="3497795" y="11732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70</xdr:row>
      <xdr:rowOff>21095</xdr:rowOff>
    </xdr:from>
    <xdr:to>
      <xdr:col>15</xdr:col>
      <xdr:colOff>101600</xdr:colOff>
      <xdr:row>70</xdr:row>
      <xdr:rowOff>122695</xdr:rowOff>
    </xdr:to>
    <xdr:sp macro="" textlink="">
      <xdr:nvSpPr>
        <xdr:cNvPr id="198" name="楕円 197"/>
        <xdr:cNvSpPr/>
      </xdr:nvSpPr>
      <xdr:spPr>
        <a:xfrm>
          <a:off x="2857500" y="1202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68</xdr:row>
      <xdr:rowOff>139222</xdr:rowOff>
    </xdr:from>
    <xdr:ext cx="599010" cy="259045"/>
    <xdr:sp macro="" textlink="">
      <xdr:nvSpPr>
        <xdr:cNvPr id="199" name="テキスト ボックス 198"/>
        <xdr:cNvSpPr txBox="1"/>
      </xdr:nvSpPr>
      <xdr:spPr>
        <a:xfrm>
          <a:off x="2608795" y="11797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70</xdr:row>
      <xdr:rowOff>1740</xdr:rowOff>
    </xdr:from>
    <xdr:to>
      <xdr:col>10</xdr:col>
      <xdr:colOff>165100</xdr:colOff>
      <xdr:row>70</xdr:row>
      <xdr:rowOff>103340</xdr:rowOff>
    </xdr:to>
    <xdr:sp macro="" textlink="">
      <xdr:nvSpPr>
        <xdr:cNvPr id="200" name="楕円 199"/>
        <xdr:cNvSpPr/>
      </xdr:nvSpPr>
      <xdr:spPr>
        <a:xfrm>
          <a:off x="1968500" y="1200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68</xdr:row>
      <xdr:rowOff>119867</xdr:rowOff>
    </xdr:from>
    <xdr:ext cx="599010" cy="259045"/>
    <xdr:sp macro="" textlink="">
      <xdr:nvSpPr>
        <xdr:cNvPr id="201" name="テキスト ボックス 200"/>
        <xdr:cNvSpPr txBox="1"/>
      </xdr:nvSpPr>
      <xdr:spPr>
        <a:xfrm>
          <a:off x="1719795" y="11778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36741</xdr:rowOff>
    </xdr:from>
    <xdr:to>
      <xdr:col>6</xdr:col>
      <xdr:colOff>38100</xdr:colOff>
      <xdr:row>71</xdr:row>
      <xdr:rowOff>138341</xdr:rowOff>
    </xdr:to>
    <xdr:sp macro="" textlink="">
      <xdr:nvSpPr>
        <xdr:cNvPr id="202" name="楕円 201"/>
        <xdr:cNvSpPr/>
      </xdr:nvSpPr>
      <xdr:spPr>
        <a:xfrm>
          <a:off x="1079500" y="1220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69</xdr:row>
      <xdr:rowOff>154868</xdr:rowOff>
    </xdr:from>
    <xdr:ext cx="599010" cy="259045"/>
    <xdr:sp macro="" textlink="">
      <xdr:nvSpPr>
        <xdr:cNvPr id="203" name="テキスト ボックス 202"/>
        <xdr:cNvSpPr txBox="1"/>
      </xdr:nvSpPr>
      <xdr:spPr>
        <a:xfrm>
          <a:off x="830795" y="11984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72340</xdr:rowOff>
    </xdr:from>
    <xdr:to>
      <xdr:col>24</xdr:col>
      <xdr:colOff>62865</xdr:colOff>
      <xdr:row>99</xdr:row>
      <xdr:rowOff>78645</xdr:rowOff>
    </xdr:to>
    <xdr:cxnSp macro="">
      <xdr:nvCxnSpPr>
        <xdr:cNvPr id="228" name="直線コネクタ 227"/>
        <xdr:cNvCxnSpPr/>
      </xdr:nvCxnSpPr>
      <xdr:spPr>
        <a:xfrm flipV="1">
          <a:off x="4633595" y="15502840"/>
          <a:ext cx="1270" cy="1549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82472</xdr:rowOff>
    </xdr:from>
    <xdr:ext cx="534377" cy="259045"/>
    <xdr:sp macro="" textlink="">
      <xdr:nvSpPr>
        <xdr:cNvPr id="229" name="衛生費最小値テキスト"/>
        <xdr:cNvSpPr txBox="1"/>
      </xdr:nvSpPr>
      <xdr:spPr>
        <a:xfrm>
          <a:off x="4686300" y="1705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78645</xdr:rowOff>
    </xdr:from>
    <xdr:to>
      <xdr:col>24</xdr:col>
      <xdr:colOff>152400</xdr:colOff>
      <xdr:row>99</xdr:row>
      <xdr:rowOff>78645</xdr:rowOff>
    </xdr:to>
    <xdr:cxnSp macro="">
      <xdr:nvCxnSpPr>
        <xdr:cNvPr id="230" name="直線コネクタ 229"/>
        <xdr:cNvCxnSpPr/>
      </xdr:nvCxnSpPr>
      <xdr:spPr>
        <a:xfrm>
          <a:off x="4546600" y="1705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19017</xdr:rowOff>
    </xdr:from>
    <xdr:ext cx="534377" cy="259045"/>
    <xdr:sp macro="" textlink="">
      <xdr:nvSpPr>
        <xdr:cNvPr id="231" name="衛生費最大値テキスト"/>
        <xdr:cNvSpPr txBox="1"/>
      </xdr:nvSpPr>
      <xdr:spPr>
        <a:xfrm>
          <a:off x="4686300" y="1527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99,536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72340</xdr:rowOff>
    </xdr:from>
    <xdr:to>
      <xdr:col>24</xdr:col>
      <xdr:colOff>152400</xdr:colOff>
      <xdr:row>90</xdr:row>
      <xdr:rowOff>72340</xdr:rowOff>
    </xdr:to>
    <xdr:cxnSp macro="">
      <xdr:nvCxnSpPr>
        <xdr:cNvPr id="232" name="直線コネクタ 231"/>
        <xdr:cNvCxnSpPr/>
      </xdr:nvCxnSpPr>
      <xdr:spPr>
        <a:xfrm>
          <a:off x="4546600" y="1550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149320</xdr:rowOff>
    </xdr:from>
    <xdr:to>
      <xdr:col>24</xdr:col>
      <xdr:colOff>63500</xdr:colOff>
      <xdr:row>98</xdr:row>
      <xdr:rowOff>152615</xdr:rowOff>
    </xdr:to>
    <xdr:cxnSp macro="">
      <xdr:nvCxnSpPr>
        <xdr:cNvPr id="233" name="直線コネクタ 232"/>
        <xdr:cNvCxnSpPr/>
      </xdr:nvCxnSpPr>
      <xdr:spPr>
        <a:xfrm flipV="1">
          <a:off x="3797300" y="16951420"/>
          <a:ext cx="838200" cy="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104785</xdr:rowOff>
    </xdr:from>
    <xdr:ext cx="534377" cy="259045"/>
    <xdr:sp macro="" textlink="">
      <xdr:nvSpPr>
        <xdr:cNvPr id="234" name="衛生費平均値テキスト"/>
        <xdr:cNvSpPr txBox="1"/>
      </xdr:nvSpPr>
      <xdr:spPr>
        <a:xfrm>
          <a:off x="4686300" y="16563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81908</xdr:rowOff>
    </xdr:from>
    <xdr:to>
      <xdr:col>24</xdr:col>
      <xdr:colOff>114300</xdr:colOff>
      <xdr:row>98</xdr:row>
      <xdr:rowOff>12058</xdr:rowOff>
    </xdr:to>
    <xdr:sp macro="" textlink="">
      <xdr:nvSpPr>
        <xdr:cNvPr id="235" name="フローチャート: 判断 234"/>
        <xdr:cNvSpPr/>
      </xdr:nvSpPr>
      <xdr:spPr>
        <a:xfrm>
          <a:off x="4584700" y="167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146844</xdr:rowOff>
    </xdr:from>
    <xdr:to>
      <xdr:col>19</xdr:col>
      <xdr:colOff>177800</xdr:colOff>
      <xdr:row>98</xdr:row>
      <xdr:rowOff>152615</xdr:rowOff>
    </xdr:to>
    <xdr:cxnSp macro="">
      <xdr:nvCxnSpPr>
        <xdr:cNvPr id="236" name="直線コネクタ 235"/>
        <xdr:cNvCxnSpPr/>
      </xdr:nvCxnSpPr>
      <xdr:spPr>
        <a:xfrm>
          <a:off x="2908300" y="16948944"/>
          <a:ext cx="889000" cy="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79870</xdr:rowOff>
    </xdr:from>
    <xdr:to>
      <xdr:col>20</xdr:col>
      <xdr:colOff>38100</xdr:colOff>
      <xdr:row>98</xdr:row>
      <xdr:rowOff>10020</xdr:rowOff>
    </xdr:to>
    <xdr:sp macro="" textlink="">
      <xdr:nvSpPr>
        <xdr:cNvPr id="237" name="フローチャート: 判断 236"/>
        <xdr:cNvSpPr/>
      </xdr:nvSpPr>
      <xdr:spPr>
        <a:xfrm>
          <a:off x="37465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26547</xdr:rowOff>
    </xdr:from>
    <xdr:ext cx="534377" cy="259045"/>
    <xdr:sp macro="" textlink="">
      <xdr:nvSpPr>
        <xdr:cNvPr id="238" name="テキスト ボックス 237"/>
        <xdr:cNvSpPr txBox="1"/>
      </xdr:nvSpPr>
      <xdr:spPr>
        <a:xfrm>
          <a:off x="3530111" y="1648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146844</xdr:rowOff>
    </xdr:from>
    <xdr:to>
      <xdr:col>15</xdr:col>
      <xdr:colOff>50800</xdr:colOff>
      <xdr:row>98</xdr:row>
      <xdr:rowOff>146938</xdr:rowOff>
    </xdr:to>
    <xdr:cxnSp macro="">
      <xdr:nvCxnSpPr>
        <xdr:cNvPr id="239" name="直線コネクタ 238"/>
        <xdr:cNvCxnSpPr/>
      </xdr:nvCxnSpPr>
      <xdr:spPr>
        <a:xfrm flipV="1">
          <a:off x="2019300" y="16948944"/>
          <a:ext cx="889000" cy="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116866</xdr:rowOff>
    </xdr:from>
    <xdr:to>
      <xdr:col>15</xdr:col>
      <xdr:colOff>101600</xdr:colOff>
      <xdr:row>98</xdr:row>
      <xdr:rowOff>47016</xdr:rowOff>
    </xdr:to>
    <xdr:sp macro="" textlink="">
      <xdr:nvSpPr>
        <xdr:cNvPr id="240" name="フローチャート: 判断 239"/>
        <xdr:cNvSpPr/>
      </xdr:nvSpPr>
      <xdr:spPr>
        <a:xfrm>
          <a:off x="2857500" y="167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63543</xdr:rowOff>
    </xdr:from>
    <xdr:ext cx="534377" cy="259045"/>
    <xdr:sp macro="" textlink="">
      <xdr:nvSpPr>
        <xdr:cNvPr id="241" name="テキスト ボックス 240"/>
        <xdr:cNvSpPr txBox="1"/>
      </xdr:nvSpPr>
      <xdr:spPr>
        <a:xfrm>
          <a:off x="2641111" y="1652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146938</xdr:rowOff>
    </xdr:from>
    <xdr:to>
      <xdr:col>10</xdr:col>
      <xdr:colOff>114300</xdr:colOff>
      <xdr:row>98</xdr:row>
      <xdr:rowOff>158750</xdr:rowOff>
    </xdr:to>
    <xdr:cxnSp macro="">
      <xdr:nvCxnSpPr>
        <xdr:cNvPr id="242" name="直線コネクタ 241"/>
        <xdr:cNvCxnSpPr/>
      </xdr:nvCxnSpPr>
      <xdr:spPr>
        <a:xfrm flipV="1">
          <a:off x="1130300" y="16949038"/>
          <a:ext cx="889000" cy="1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17405</xdr:rowOff>
    </xdr:from>
    <xdr:to>
      <xdr:col>10</xdr:col>
      <xdr:colOff>165100</xdr:colOff>
      <xdr:row>97</xdr:row>
      <xdr:rowOff>119005</xdr:rowOff>
    </xdr:to>
    <xdr:sp macro="" textlink="">
      <xdr:nvSpPr>
        <xdr:cNvPr id="243" name="フローチャート: 判断 242"/>
        <xdr:cNvSpPr/>
      </xdr:nvSpPr>
      <xdr:spPr>
        <a:xfrm>
          <a:off x="1968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135532</xdr:rowOff>
    </xdr:from>
    <xdr:ext cx="534377" cy="259045"/>
    <xdr:sp macro="" textlink="">
      <xdr:nvSpPr>
        <xdr:cNvPr id="244" name="テキスト ボックス 243"/>
        <xdr:cNvSpPr txBox="1"/>
      </xdr:nvSpPr>
      <xdr:spPr>
        <a:xfrm>
          <a:off x="1752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170644</xdr:rowOff>
    </xdr:from>
    <xdr:to>
      <xdr:col>6</xdr:col>
      <xdr:colOff>38100</xdr:colOff>
      <xdr:row>97</xdr:row>
      <xdr:rowOff>100794</xdr:rowOff>
    </xdr:to>
    <xdr:sp macro="" textlink="">
      <xdr:nvSpPr>
        <xdr:cNvPr id="245" name="フローチャート: 判断 244"/>
        <xdr:cNvSpPr/>
      </xdr:nvSpPr>
      <xdr:spPr>
        <a:xfrm>
          <a:off x="1079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117321</xdr:rowOff>
    </xdr:from>
    <xdr:ext cx="534377" cy="259045"/>
    <xdr:sp macro="" textlink="">
      <xdr:nvSpPr>
        <xdr:cNvPr id="246" name="テキスト ボックス 245"/>
        <xdr:cNvSpPr txBox="1"/>
      </xdr:nvSpPr>
      <xdr:spPr>
        <a:xfrm>
          <a:off x="863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98520</xdr:rowOff>
    </xdr:from>
    <xdr:to>
      <xdr:col>24</xdr:col>
      <xdr:colOff>114300</xdr:colOff>
      <xdr:row>99</xdr:row>
      <xdr:rowOff>28670</xdr:rowOff>
    </xdr:to>
    <xdr:sp macro="" textlink="">
      <xdr:nvSpPr>
        <xdr:cNvPr id="252" name="楕円 251"/>
        <xdr:cNvSpPr/>
      </xdr:nvSpPr>
      <xdr:spPr>
        <a:xfrm>
          <a:off x="4584700" y="1690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13447</xdr:rowOff>
    </xdr:from>
    <xdr:ext cx="534377" cy="259045"/>
    <xdr:sp macro="" textlink="">
      <xdr:nvSpPr>
        <xdr:cNvPr id="253" name="衛生費該当値テキスト"/>
        <xdr:cNvSpPr txBox="1"/>
      </xdr:nvSpPr>
      <xdr:spPr>
        <a:xfrm>
          <a:off x="4686300" y="1681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101815</xdr:rowOff>
    </xdr:from>
    <xdr:to>
      <xdr:col>20</xdr:col>
      <xdr:colOff>38100</xdr:colOff>
      <xdr:row>99</xdr:row>
      <xdr:rowOff>31965</xdr:rowOff>
    </xdr:to>
    <xdr:sp macro="" textlink="">
      <xdr:nvSpPr>
        <xdr:cNvPr id="254" name="楕円 253"/>
        <xdr:cNvSpPr/>
      </xdr:nvSpPr>
      <xdr:spPr>
        <a:xfrm>
          <a:off x="3746500" y="1690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23092</xdr:rowOff>
    </xdr:from>
    <xdr:ext cx="534377" cy="259045"/>
    <xdr:sp macro="" textlink="">
      <xdr:nvSpPr>
        <xdr:cNvPr id="255" name="テキスト ボックス 254"/>
        <xdr:cNvSpPr txBox="1"/>
      </xdr:nvSpPr>
      <xdr:spPr>
        <a:xfrm>
          <a:off x="3530111" y="1699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96044</xdr:rowOff>
    </xdr:from>
    <xdr:to>
      <xdr:col>15</xdr:col>
      <xdr:colOff>101600</xdr:colOff>
      <xdr:row>99</xdr:row>
      <xdr:rowOff>26194</xdr:rowOff>
    </xdr:to>
    <xdr:sp macro="" textlink="">
      <xdr:nvSpPr>
        <xdr:cNvPr id="256" name="楕円 255"/>
        <xdr:cNvSpPr/>
      </xdr:nvSpPr>
      <xdr:spPr>
        <a:xfrm>
          <a:off x="2857500" y="1689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17321</xdr:rowOff>
    </xdr:from>
    <xdr:ext cx="534377" cy="259045"/>
    <xdr:sp macro="" textlink="">
      <xdr:nvSpPr>
        <xdr:cNvPr id="257" name="テキスト ボックス 256"/>
        <xdr:cNvSpPr txBox="1"/>
      </xdr:nvSpPr>
      <xdr:spPr>
        <a:xfrm>
          <a:off x="2641111" y="1699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96138</xdr:rowOff>
    </xdr:from>
    <xdr:to>
      <xdr:col>10</xdr:col>
      <xdr:colOff>165100</xdr:colOff>
      <xdr:row>99</xdr:row>
      <xdr:rowOff>26288</xdr:rowOff>
    </xdr:to>
    <xdr:sp macro="" textlink="">
      <xdr:nvSpPr>
        <xdr:cNvPr id="258" name="楕円 257"/>
        <xdr:cNvSpPr/>
      </xdr:nvSpPr>
      <xdr:spPr>
        <a:xfrm>
          <a:off x="1968500" y="1689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17415</xdr:rowOff>
    </xdr:from>
    <xdr:ext cx="534377" cy="259045"/>
    <xdr:sp macro="" textlink="">
      <xdr:nvSpPr>
        <xdr:cNvPr id="259" name="テキスト ボックス 258"/>
        <xdr:cNvSpPr txBox="1"/>
      </xdr:nvSpPr>
      <xdr:spPr>
        <a:xfrm>
          <a:off x="1752111" y="16990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107950</xdr:rowOff>
    </xdr:from>
    <xdr:to>
      <xdr:col>6</xdr:col>
      <xdr:colOff>38100</xdr:colOff>
      <xdr:row>99</xdr:row>
      <xdr:rowOff>38100</xdr:rowOff>
    </xdr:to>
    <xdr:sp macro="" textlink="">
      <xdr:nvSpPr>
        <xdr:cNvPr id="260" name="楕円 259"/>
        <xdr:cNvSpPr/>
      </xdr:nvSpPr>
      <xdr:spPr>
        <a:xfrm>
          <a:off x="1079500" y="1691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29227</xdr:rowOff>
    </xdr:from>
    <xdr:ext cx="534377" cy="259045"/>
    <xdr:sp macro="" textlink="">
      <xdr:nvSpPr>
        <xdr:cNvPr id="261" name="テキスト ボックス 260"/>
        <xdr:cNvSpPr txBox="1"/>
      </xdr:nvSpPr>
      <xdr:spPr>
        <a:xfrm>
          <a:off x="863111" y="1700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105791</xdr:rowOff>
    </xdr:from>
    <xdr:to>
      <xdr:col>54</xdr:col>
      <xdr:colOff>189865</xdr:colOff>
      <xdr:row>39</xdr:row>
      <xdr:rowOff>44450</xdr:rowOff>
    </xdr:to>
    <xdr:cxnSp macro="">
      <xdr:nvCxnSpPr>
        <xdr:cNvPr id="285" name="直線コネクタ 284"/>
        <xdr:cNvCxnSpPr/>
      </xdr:nvCxnSpPr>
      <xdr:spPr>
        <a:xfrm flipV="1">
          <a:off x="10475595" y="5249291"/>
          <a:ext cx="1270" cy="148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52468</xdr:rowOff>
    </xdr:from>
    <xdr:ext cx="469744" cy="259045"/>
    <xdr:sp macro="" textlink="">
      <xdr:nvSpPr>
        <xdr:cNvPr id="288" name="労働費最大値テキスト"/>
        <xdr:cNvSpPr txBox="1"/>
      </xdr:nvSpPr>
      <xdr:spPr>
        <a:xfrm>
          <a:off x="10528300" y="5024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105791</xdr:rowOff>
    </xdr:from>
    <xdr:to>
      <xdr:col>55</xdr:col>
      <xdr:colOff>88900</xdr:colOff>
      <xdr:row>30</xdr:row>
      <xdr:rowOff>105791</xdr:rowOff>
    </xdr:to>
    <xdr:cxnSp macro="">
      <xdr:nvCxnSpPr>
        <xdr:cNvPr id="289" name="直線コネクタ 288"/>
        <xdr:cNvCxnSpPr/>
      </xdr:nvCxnSpPr>
      <xdr:spPr>
        <a:xfrm>
          <a:off x="10388600" y="5249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91122</xdr:rowOff>
    </xdr:from>
    <xdr:to>
      <xdr:col>55</xdr:col>
      <xdr:colOff>0</xdr:colOff>
      <xdr:row>37</xdr:row>
      <xdr:rowOff>94552</xdr:rowOff>
    </xdr:to>
    <xdr:cxnSp macro="">
      <xdr:nvCxnSpPr>
        <xdr:cNvPr id="290" name="直線コネクタ 289"/>
        <xdr:cNvCxnSpPr/>
      </xdr:nvCxnSpPr>
      <xdr:spPr>
        <a:xfrm flipV="1">
          <a:off x="9639300" y="6434772"/>
          <a:ext cx="8382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4653</xdr:rowOff>
    </xdr:from>
    <xdr:ext cx="378565" cy="259045"/>
    <xdr:sp macro="" textlink="">
      <xdr:nvSpPr>
        <xdr:cNvPr id="291" name="労働費平均値テキスト"/>
        <xdr:cNvSpPr txBox="1"/>
      </xdr:nvSpPr>
      <xdr:spPr>
        <a:xfrm>
          <a:off x="10528300" y="65197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26226</xdr:rowOff>
    </xdr:from>
    <xdr:to>
      <xdr:col>55</xdr:col>
      <xdr:colOff>50800</xdr:colOff>
      <xdr:row>38</xdr:row>
      <xdr:rowOff>127826</xdr:rowOff>
    </xdr:to>
    <xdr:sp macro="" textlink="">
      <xdr:nvSpPr>
        <xdr:cNvPr id="292" name="フローチャート: 判断 291"/>
        <xdr:cNvSpPr/>
      </xdr:nvSpPr>
      <xdr:spPr>
        <a:xfrm>
          <a:off x="10426700" y="654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94552</xdr:rowOff>
    </xdr:from>
    <xdr:to>
      <xdr:col>50</xdr:col>
      <xdr:colOff>114300</xdr:colOff>
      <xdr:row>37</xdr:row>
      <xdr:rowOff>115507</xdr:rowOff>
    </xdr:to>
    <xdr:cxnSp macro="">
      <xdr:nvCxnSpPr>
        <xdr:cNvPr id="293" name="直線コネクタ 292"/>
        <xdr:cNvCxnSpPr/>
      </xdr:nvCxnSpPr>
      <xdr:spPr>
        <a:xfrm flipV="1">
          <a:off x="8750300" y="6438202"/>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33083</xdr:rowOff>
    </xdr:from>
    <xdr:to>
      <xdr:col>50</xdr:col>
      <xdr:colOff>165100</xdr:colOff>
      <xdr:row>38</xdr:row>
      <xdr:rowOff>134683</xdr:rowOff>
    </xdr:to>
    <xdr:sp macro="" textlink="">
      <xdr:nvSpPr>
        <xdr:cNvPr id="294" name="フローチャート: 判断 293"/>
        <xdr:cNvSpPr/>
      </xdr:nvSpPr>
      <xdr:spPr>
        <a:xfrm>
          <a:off x="9588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125810</xdr:rowOff>
    </xdr:from>
    <xdr:ext cx="378565" cy="259045"/>
    <xdr:sp macro="" textlink="">
      <xdr:nvSpPr>
        <xdr:cNvPr id="295" name="テキスト ボックス 294"/>
        <xdr:cNvSpPr txBox="1"/>
      </xdr:nvSpPr>
      <xdr:spPr>
        <a:xfrm>
          <a:off x="9450017" y="66409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110363</xdr:rowOff>
    </xdr:from>
    <xdr:to>
      <xdr:col>45</xdr:col>
      <xdr:colOff>177800</xdr:colOff>
      <xdr:row>37</xdr:row>
      <xdr:rowOff>115507</xdr:rowOff>
    </xdr:to>
    <xdr:cxnSp macro="">
      <xdr:nvCxnSpPr>
        <xdr:cNvPr id="296" name="直線コネクタ 295"/>
        <xdr:cNvCxnSpPr/>
      </xdr:nvCxnSpPr>
      <xdr:spPr>
        <a:xfrm>
          <a:off x="7861300" y="6454013"/>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30797</xdr:rowOff>
    </xdr:from>
    <xdr:to>
      <xdr:col>46</xdr:col>
      <xdr:colOff>38100</xdr:colOff>
      <xdr:row>38</xdr:row>
      <xdr:rowOff>132397</xdr:rowOff>
    </xdr:to>
    <xdr:sp macro="" textlink="">
      <xdr:nvSpPr>
        <xdr:cNvPr id="297" name="フローチャート: 判断 296"/>
        <xdr:cNvSpPr/>
      </xdr:nvSpPr>
      <xdr:spPr>
        <a:xfrm>
          <a:off x="8699500" y="6545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123524</xdr:rowOff>
    </xdr:from>
    <xdr:ext cx="378565" cy="259045"/>
    <xdr:sp macro="" textlink="">
      <xdr:nvSpPr>
        <xdr:cNvPr id="298" name="テキスト ボックス 297"/>
        <xdr:cNvSpPr txBox="1"/>
      </xdr:nvSpPr>
      <xdr:spPr>
        <a:xfrm>
          <a:off x="8561017" y="6638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66358</xdr:rowOff>
    </xdr:from>
    <xdr:to>
      <xdr:col>41</xdr:col>
      <xdr:colOff>50800</xdr:colOff>
      <xdr:row>37</xdr:row>
      <xdr:rowOff>110363</xdr:rowOff>
    </xdr:to>
    <xdr:cxnSp macro="">
      <xdr:nvCxnSpPr>
        <xdr:cNvPr id="299" name="直線コネクタ 298"/>
        <xdr:cNvCxnSpPr/>
      </xdr:nvCxnSpPr>
      <xdr:spPr>
        <a:xfrm>
          <a:off x="6972300" y="6410008"/>
          <a:ext cx="889000" cy="4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100711</xdr:rowOff>
    </xdr:from>
    <xdr:to>
      <xdr:col>41</xdr:col>
      <xdr:colOff>101600</xdr:colOff>
      <xdr:row>38</xdr:row>
      <xdr:rowOff>30861</xdr:rowOff>
    </xdr:to>
    <xdr:sp macro="" textlink="">
      <xdr:nvSpPr>
        <xdr:cNvPr id="300" name="フローチャート: 判断 299"/>
        <xdr:cNvSpPr/>
      </xdr:nvSpPr>
      <xdr:spPr>
        <a:xfrm>
          <a:off x="7810500" y="644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21988</xdr:rowOff>
    </xdr:from>
    <xdr:ext cx="469744" cy="259045"/>
    <xdr:sp macro="" textlink="">
      <xdr:nvSpPr>
        <xdr:cNvPr id="301" name="テキスト ボックス 300"/>
        <xdr:cNvSpPr txBox="1"/>
      </xdr:nvSpPr>
      <xdr:spPr>
        <a:xfrm>
          <a:off x="7626428" y="653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40703</xdr:rowOff>
    </xdr:from>
    <xdr:to>
      <xdr:col>36</xdr:col>
      <xdr:colOff>165100</xdr:colOff>
      <xdr:row>37</xdr:row>
      <xdr:rowOff>142303</xdr:rowOff>
    </xdr:to>
    <xdr:sp macro="" textlink="">
      <xdr:nvSpPr>
        <xdr:cNvPr id="302" name="フローチャート: 判断 301"/>
        <xdr:cNvSpPr/>
      </xdr:nvSpPr>
      <xdr:spPr>
        <a:xfrm>
          <a:off x="6921500" y="638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133431</xdr:rowOff>
    </xdr:from>
    <xdr:ext cx="469744" cy="259045"/>
    <xdr:sp macro="" textlink="">
      <xdr:nvSpPr>
        <xdr:cNvPr id="303" name="テキスト ボックス 302"/>
        <xdr:cNvSpPr txBox="1"/>
      </xdr:nvSpPr>
      <xdr:spPr>
        <a:xfrm>
          <a:off x="6737428" y="6477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40322</xdr:rowOff>
    </xdr:from>
    <xdr:to>
      <xdr:col>55</xdr:col>
      <xdr:colOff>50800</xdr:colOff>
      <xdr:row>37</xdr:row>
      <xdr:rowOff>141922</xdr:rowOff>
    </xdr:to>
    <xdr:sp macro="" textlink="">
      <xdr:nvSpPr>
        <xdr:cNvPr id="309" name="楕円 308"/>
        <xdr:cNvSpPr/>
      </xdr:nvSpPr>
      <xdr:spPr>
        <a:xfrm>
          <a:off x="10426700" y="638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63199</xdr:rowOff>
    </xdr:from>
    <xdr:ext cx="469744" cy="259045"/>
    <xdr:sp macro="" textlink="">
      <xdr:nvSpPr>
        <xdr:cNvPr id="310" name="労働費該当値テキスト"/>
        <xdr:cNvSpPr txBox="1"/>
      </xdr:nvSpPr>
      <xdr:spPr>
        <a:xfrm>
          <a:off x="10528300" y="623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43752</xdr:rowOff>
    </xdr:from>
    <xdr:to>
      <xdr:col>50</xdr:col>
      <xdr:colOff>165100</xdr:colOff>
      <xdr:row>37</xdr:row>
      <xdr:rowOff>145352</xdr:rowOff>
    </xdr:to>
    <xdr:sp macro="" textlink="">
      <xdr:nvSpPr>
        <xdr:cNvPr id="311" name="楕円 310"/>
        <xdr:cNvSpPr/>
      </xdr:nvSpPr>
      <xdr:spPr>
        <a:xfrm>
          <a:off x="9588500" y="638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161879</xdr:rowOff>
    </xdr:from>
    <xdr:ext cx="469744" cy="259045"/>
    <xdr:sp macro="" textlink="">
      <xdr:nvSpPr>
        <xdr:cNvPr id="312" name="テキスト ボックス 311"/>
        <xdr:cNvSpPr txBox="1"/>
      </xdr:nvSpPr>
      <xdr:spPr>
        <a:xfrm>
          <a:off x="9404428" y="616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64707</xdr:rowOff>
    </xdr:from>
    <xdr:to>
      <xdr:col>46</xdr:col>
      <xdr:colOff>38100</xdr:colOff>
      <xdr:row>37</xdr:row>
      <xdr:rowOff>166306</xdr:rowOff>
    </xdr:to>
    <xdr:sp macro="" textlink="">
      <xdr:nvSpPr>
        <xdr:cNvPr id="313" name="楕円 312"/>
        <xdr:cNvSpPr/>
      </xdr:nvSpPr>
      <xdr:spPr>
        <a:xfrm>
          <a:off x="8699500" y="64083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11384</xdr:rowOff>
    </xdr:from>
    <xdr:ext cx="469744" cy="259045"/>
    <xdr:sp macro="" textlink="">
      <xdr:nvSpPr>
        <xdr:cNvPr id="314" name="テキスト ボックス 313"/>
        <xdr:cNvSpPr txBox="1"/>
      </xdr:nvSpPr>
      <xdr:spPr>
        <a:xfrm>
          <a:off x="8515428" y="618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59563</xdr:rowOff>
    </xdr:from>
    <xdr:to>
      <xdr:col>41</xdr:col>
      <xdr:colOff>101600</xdr:colOff>
      <xdr:row>37</xdr:row>
      <xdr:rowOff>161163</xdr:rowOff>
    </xdr:to>
    <xdr:sp macro="" textlink="">
      <xdr:nvSpPr>
        <xdr:cNvPr id="315" name="楕円 314"/>
        <xdr:cNvSpPr/>
      </xdr:nvSpPr>
      <xdr:spPr>
        <a:xfrm>
          <a:off x="7810500" y="640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6240</xdr:rowOff>
    </xdr:from>
    <xdr:ext cx="469744" cy="259045"/>
    <xdr:sp macro="" textlink="">
      <xdr:nvSpPr>
        <xdr:cNvPr id="316" name="テキスト ボックス 315"/>
        <xdr:cNvSpPr txBox="1"/>
      </xdr:nvSpPr>
      <xdr:spPr>
        <a:xfrm>
          <a:off x="7626428" y="617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15558</xdr:rowOff>
    </xdr:from>
    <xdr:to>
      <xdr:col>36</xdr:col>
      <xdr:colOff>165100</xdr:colOff>
      <xdr:row>37</xdr:row>
      <xdr:rowOff>117158</xdr:rowOff>
    </xdr:to>
    <xdr:sp macro="" textlink="">
      <xdr:nvSpPr>
        <xdr:cNvPr id="317" name="楕円 316"/>
        <xdr:cNvSpPr/>
      </xdr:nvSpPr>
      <xdr:spPr>
        <a:xfrm>
          <a:off x="6921500" y="635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133685</xdr:rowOff>
    </xdr:from>
    <xdr:ext cx="469744" cy="259045"/>
    <xdr:sp macro="" textlink="">
      <xdr:nvSpPr>
        <xdr:cNvPr id="318" name="テキスト ボックス 317"/>
        <xdr:cNvSpPr txBox="1"/>
      </xdr:nvSpPr>
      <xdr:spPr>
        <a:xfrm>
          <a:off x="6737428" y="613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10221</xdr:rowOff>
    </xdr:from>
    <xdr:to>
      <xdr:col>54</xdr:col>
      <xdr:colOff>189865</xdr:colOff>
      <xdr:row>58</xdr:row>
      <xdr:rowOff>131836</xdr:rowOff>
    </xdr:to>
    <xdr:cxnSp macro="">
      <xdr:nvCxnSpPr>
        <xdr:cNvPr id="340" name="直線コネクタ 339"/>
        <xdr:cNvCxnSpPr/>
      </xdr:nvCxnSpPr>
      <xdr:spPr>
        <a:xfrm flipV="1">
          <a:off x="10475595" y="8582721"/>
          <a:ext cx="1270" cy="149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135663</xdr:rowOff>
    </xdr:from>
    <xdr:ext cx="378565" cy="259045"/>
    <xdr:sp macro="" textlink="">
      <xdr:nvSpPr>
        <xdr:cNvPr id="341" name="農林水産業費最小値テキスト"/>
        <xdr:cNvSpPr txBox="1"/>
      </xdr:nvSpPr>
      <xdr:spPr>
        <a:xfrm>
          <a:off x="10528300" y="10079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131836</xdr:rowOff>
    </xdr:from>
    <xdr:to>
      <xdr:col>55</xdr:col>
      <xdr:colOff>88900</xdr:colOff>
      <xdr:row>58</xdr:row>
      <xdr:rowOff>131836</xdr:rowOff>
    </xdr:to>
    <xdr:cxnSp macro="">
      <xdr:nvCxnSpPr>
        <xdr:cNvPr id="342" name="直線コネクタ 341"/>
        <xdr:cNvCxnSpPr/>
      </xdr:nvCxnSpPr>
      <xdr:spPr>
        <a:xfrm>
          <a:off x="10388600" y="10075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128348</xdr:rowOff>
    </xdr:from>
    <xdr:ext cx="534377" cy="259045"/>
    <xdr:sp macro="" textlink="">
      <xdr:nvSpPr>
        <xdr:cNvPr id="343" name="農林水産業費最大値テキスト"/>
        <xdr:cNvSpPr txBox="1"/>
      </xdr:nvSpPr>
      <xdr:spPr>
        <a:xfrm>
          <a:off x="10528300" y="835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65,664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10221</xdr:rowOff>
    </xdr:from>
    <xdr:to>
      <xdr:col>55</xdr:col>
      <xdr:colOff>88900</xdr:colOff>
      <xdr:row>50</xdr:row>
      <xdr:rowOff>10221</xdr:rowOff>
    </xdr:to>
    <xdr:cxnSp macro="">
      <xdr:nvCxnSpPr>
        <xdr:cNvPr id="344" name="直線コネクタ 343"/>
        <xdr:cNvCxnSpPr/>
      </xdr:nvCxnSpPr>
      <xdr:spPr>
        <a:xfrm>
          <a:off x="10388600" y="858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109388</xdr:rowOff>
    </xdr:from>
    <xdr:to>
      <xdr:col>55</xdr:col>
      <xdr:colOff>0</xdr:colOff>
      <xdr:row>58</xdr:row>
      <xdr:rowOff>121572</xdr:rowOff>
    </xdr:to>
    <xdr:cxnSp macro="">
      <xdr:nvCxnSpPr>
        <xdr:cNvPr id="345" name="直線コネクタ 344"/>
        <xdr:cNvCxnSpPr/>
      </xdr:nvCxnSpPr>
      <xdr:spPr>
        <a:xfrm>
          <a:off x="9639300" y="10053488"/>
          <a:ext cx="838200" cy="12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151256</xdr:rowOff>
    </xdr:from>
    <xdr:ext cx="469744" cy="259045"/>
    <xdr:sp macro="" textlink="">
      <xdr:nvSpPr>
        <xdr:cNvPr id="346" name="農林水産業費平均値テキスト"/>
        <xdr:cNvSpPr txBox="1"/>
      </xdr:nvSpPr>
      <xdr:spPr>
        <a:xfrm>
          <a:off x="10528300" y="9752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128379</xdr:rowOff>
    </xdr:from>
    <xdr:to>
      <xdr:col>55</xdr:col>
      <xdr:colOff>50800</xdr:colOff>
      <xdr:row>58</xdr:row>
      <xdr:rowOff>58529</xdr:rowOff>
    </xdr:to>
    <xdr:sp macro="" textlink="">
      <xdr:nvSpPr>
        <xdr:cNvPr id="347" name="フローチャート: 判断 346"/>
        <xdr:cNvSpPr/>
      </xdr:nvSpPr>
      <xdr:spPr>
        <a:xfrm>
          <a:off x="104267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109388</xdr:rowOff>
    </xdr:from>
    <xdr:to>
      <xdr:col>50</xdr:col>
      <xdr:colOff>114300</xdr:colOff>
      <xdr:row>58</xdr:row>
      <xdr:rowOff>112040</xdr:rowOff>
    </xdr:to>
    <xdr:cxnSp macro="">
      <xdr:nvCxnSpPr>
        <xdr:cNvPr id="348" name="直線コネクタ 347"/>
        <xdr:cNvCxnSpPr/>
      </xdr:nvCxnSpPr>
      <xdr:spPr>
        <a:xfrm flipV="1">
          <a:off x="8750300" y="10053488"/>
          <a:ext cx="889000" cy="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128265</xdr:rowOff>
    </xdr:from>
    <xdr:to>
      <xdr:col>50</xdr:col>
      <xdr:colOff>165100</xdr:colOff>
      <xdr:row>58</xdr:row>
      <xdr:rowOff>58415</xdr:rowOff>
    </xdr:to>
    <xdr:sp macro="" textlink="">
      <xdr:nvSpPr>
        <xdr:cNvPr id="349" name="フローチャート: 判断 348"/>
        <xdr:cNvSpPr/>
      </xdr:nvSpPr>
      <xdr:spPr>
        <a:xfrm>
          <a:off x="95885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74942</xdr:rowOff>
    </xdr:from>
    <xdr:ext cx="469744" cy="259045"/>
    <xdr:sp macro="" textlink="">
      <xdr:nvSpPr>
        <xdr:cNvPr id="350" name="テキスト ボックス 349"/>
        <xdr:cNvSpPr txBox="1"/>
      </xdr:nvSpPr>
      <xdr:spPr>
        <a:xfrm>
          <a:off x="9404428" y="9676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88425</xdr:rowOff>
    </xdr:from>
    <xdr:to>
      <xdr:col>45</xdr:col>
      <xdr:colOff>177800</xdr:colOff>
      <xdr:row>58</xdr:row>
      <xdr:rowOff>112040</xdr:rowOff>
    </xdr:to>
    <xdr:cxnSp macro="">
      <xdr:nvCxnSpPr>
        <xdr:cNvPr id="351" name="直線コネクタ 350"/>
        <xdr:cNvCxnSpPr/>
      </xdr:nvCxnSpPr>
      <xdr:spPr>
        <a:xfrm>
          <a:off x="7861300" y="10032525"/>
          <a:ext cx="889000" cy="23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118892</xdr:rowOff>
    </xdr:from>
    <xdr:to>
      <xdr:col>46</xdr:col>
      <xdr:colOff>38100</xdr:colOff>
      <xdr:row>58</xdr:row>
      <xdr:rowOff>49042</xdr:rowOff>
    </xdr:to>
    <xdr:sp macro="" textlink="">
      <xdr:nvSpPr>
        <xdr:cNvPr id="352" name="フローチャート: 判断 351"/>
        <xdr:cNvSpPr/>
      </xdr:nvSpPr>
      <xdr:spPr>
        <a:xfrm>
          <a:off x="8699500" y="989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65569</xdr:rowOff>
    </xdr:from>
    <xdr:ext cx="469744" cy="259045"/>
    <xdr:sp macro="" textlink="">
      <xdr:nvSpPr>
        <xdr:cNvPr id="353" name="テキスト ボックス 352"/>
        <xdr:cNvSpPr txBox="1"/>
      </xdr:nvSpPr>
      <xdr:spPr>
        <a:xfrm>
          <a:off x="8515428" y="9666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88425</xdr:rowOff>
    </xdr:from>
    <xdr:to>
      <xdr:col>41</xdr:col>
      <xdr:colOff>50800</xdr:colOff>
      <xdr:row>58</xdr:row>
      <xdr:rowOff>124978</xdr:rowOff>
    </xdr:to>
    <xdr:cxnSp macro="">
      <xdr:nvCxnSpPr>
        <xdr:cNvPr id="354" name="直線コネクタ 353"/>
        <xdr:cNvCxnSpPr/>
      </xdr:nvCxnSpPr>
      <xdr:spPr>
        <a:xfrm flipV="1">
          <a:off x="6972300" y="10032525"/>
          <a:ext cx="889000" cy="3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104628</xdr:rowOff>
    </xdr:from>
    <xdr:to>
      <xdr:col>41</xdr:col>
      <xdr:colOff>101600</xdr:colOff>
      <xdr:row>57</xdr:row>
      <xdr:rowOff>34778</xdr:rowOff>
    </xdr:to>
    <xdr:sp macro="" textlink="">
      <xdr:nvSpPr>
        <xdr:cNvPr id="355" name="フローチャート: 判断 354"/>
        <xdr:cNvSpPr/>
      </xdr:nvSpPr>
      <xdr:spPr>
        <a:xfrm>
          <a:off x="7810500" y="970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51305</xdr:rowOff>
    </xdr:from>
    <xdr:ext cx="534377" cy="259045"/>
    <xdr:sp macro="" textlink="">
      <xdr:nvSpPr>
        <xdr:cNvPr id="356" name="テキスト ボックス 355"/>
        <xdr:cNvSpPr txBox="1"/>
      </xdr:nvSpPr>
      <xdr:spPr>
        <a:xfrm>
          <a:off x="7594111" y="948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114115</xdr:rowOff>
    </xdr:from>
    <xdr:to>
      <xdr:col>36</xdr:col>
      <xdr:colOff>165100</xdr:colOff>
      <xdr:row>57</xdr:row>
      <xdr:rowOff>44265</xdr:rowOff>
    </xdr:to>
    <xdr:sp macro="" textlink="">
      <xdr:nvSpPr>
        <xdr:cNvPr id="357" name="フローチャート: 判断 356"/>
        <xdr:cNvSpPr/>
      </xdr:nvSpPr>
      <xdr:spPr>
        <a:xfrm>
          <a:off x="6921500" y="97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60792</xdr:rowOff>
    </xdr:from>
    <xdr:ext cx="534377" cy="259045"/>
    <xdr:sp macro="" textlink="">
      <xdr:nvSpPr>
        <xdr:cNvPr id="358" name="テキスト ボックス 357"/>
        <xdr:cNvSpPr txBox="1"/>
      </xdr:nvSpPr>
      <xdr:spPr>
        <a:xfrm>
          <a:off x="6705111" y="949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70772</xdr:rowOff>
    </xdr:from>
    <xdr:to>
      <xdr:col>55</xdr:col>
      <xdr:colOff>50800</xdr:colOff>
      <xdr:row>59</xdr:row>
      <xdr:rowOff>922</xdr:rowOff>
    </xdr:to>
    <xdr:sp macro="" textlink="">
      <xdr:nvSpPr>
        <xdr:cNvPr id="364" name="楕円 363"/>
        <xdr:cNvSpPr/>
      </xdr:nvSpPr>
      <xdr:spPr>
        <a:xfrm>
          <a:off x="10426700" y="1001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157149</xdr:rowOff>
    </xdr:from>
    <xdr:ext cx="378565" cy="259045"/>
    <xdr:sp macro="" textlink="">
      <xdr:nvSpPr>
        <xdr:cNvPr id="365" name="農林水産業費該当値テキスト"/>
        <xdr:cNvSpPr txBox="1"/>
      </xdr:nvSpPr>
      <xdr:spPr>
        <a:xfrm>
          <a:off x="10528300" y="9929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58588</xdr:rowOff>
    </xdr:from>
    <xdr:to>
      <xdr:col>50</xdr:col>
      <xdr:colOff>165100</xdr:colOff>
      <xdr:row>58</xdr:row>
      <xdr:rowOff>160188</xdr:rowOff>
    </xdr:to>
    <xdr:sp macro="" textlink="">
      <xdr:nvSpPr>
        <xdr:cNvPr id="366" name="楕円 365"/>
        <xdr:cNvSpPr/>
      </xdr:nvSpPr>
      <xdr:spPr>
        <a:xfrm>
          <a:off x="9588500" y="1000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151315</xdr:rowOff>
    </xdr:from>
    <xdr:ext cx="469744" cy="259045"/>
    <xdr:sp macro="" textlink="">
      <xdr:nvSpPr>
        <xdr:cNvPr id="367" name="テキスト ボックス 366"/>
        <xdr:cNvSpPr txBox="1"/>
      </xdr:nvSpPr>
      <xdr:spPr>
        <a:xfrm>
          <a:off x="9404428" y="1009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61240</xdr:rowOff>
    </xdr:from>
    <xdr:to>
      <xdr:col>46</xdr:col>
      <xdr:colOff>38100</xdr:colOff>
      <xdr:row>58</xdr:row>
      <xdr:rowOff>162840</xdr:rowOff>
    </xdr:to>
    <xdr:sp macro="" textlink="">
      <xdr:nvSpPr>
        <xdr:cNvPr id="368" name="楕円 367"/>
        <xdr:cNvSpPr/>
      </xdr:nvSpPr>
      <xdr:spPr>
        <a:xfrm>
          <a:off x="8699500" y="1000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153967</xdr:rowOff>
    </xdr:from>
    <xdr:ext cx="469744" cy="259045"/>
    <xdr:sp macro="" textlink="">
      <xdr:nvSpPr>
        <xdr:cNvPr id="369" name="テキスト ボックス 368"/>
        <xdr:cNvSpPr txBox="1"/>
      </xdr:nvSpPr>
      <xdr:spPr>
        <a:xfrm>
          <a:off x="8515428" y="1009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37625</xdr:rowOff>
    </xdr:from>
    <xdr:to>
      <xdr:col>41</xdr:col>
      <xdr:colOff>101600</xdr:colOff>
      <xdr:row>58</xdr:row>
      <xdr:rowOff>139225</xdr:rowOff>
    </xdr:to>
    <xdr:sp macro="" textlink="">
      <xdr:nvSpPr>
        <xdr:cNvPr id="370" name="楕円 369"/>
        <xdr:cNvSpPr/>
      </xdr:nvSpPr>
      <xdr:spPr>
        <a:xfrm>
          <a:off x="7810500" y="998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130352</xdr:rowOff>
    </xdr:from>
    <xdr:ext cx="469744" cy="259045"/>
    <xdr:sp macro="" textlink="">
      <xdr:nvSpPr>
        <xdr:cNvPr id="371" name="テキスト ボックス 370"/>
        <xdr:cNvSpPr txBox="1"/>
      </xdr:nvSpPr>
      <xdr:spPr>
        <a:xfrm>
          <a:off x="7626428" y="1007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74178</xdr:rowOff>
    </xdr:from>
    <xdr:to>
      <xdr:col>36</xdr:col>
      <xdr:colOff>165100</xdr:colOff>
      <xdr:row>59</xdr:row>
      <xdr:rowOff>4328</xdr:rowOff>
    </xdr:to>
    <xdr:sp macro="" textlink="">
      <xdr:nvSpPr>
        <xdr:cNvPr id="372" name="楕円 371"/>
        <xdr:cNvSpPr/>
      </xdr:nvSpPr>
      <xdr:spPr>
        <a:xfrm>
          <a:off x="6921500" y="1001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166905</xdr:rowOff>
    </xdr:from>
    <xdr:ext cx="378565" cy="259045"/>
    <xdr:sp macro="" textlink="">
      <xdr:nvSpPr>
        <xdr:cNvPr id="373" name="テキスト ボックス 372"/>
        <xdr:cNvSpPr txBox="1"/>
      </xdr:nvSpPr>
      <xdr:spPr>
        <a:xfrm>
          <a:off x="6783017" y="10111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31915</xdr:rowOff>
    </xdr:from>
    <xdr:to>
      <xdr:col>54</xdr:col>
      <xdr:colOff>189865</xdr:colOff>
      <xdr:row>79</xdr:row>
      <xdr:rowOff>16904</xdr:rowOff>
    </xdr:to>
    <xdr:cxnSp macro="">
      <xdr:nvCxnSpPr>
        <xdr:cNvPr id="397" name="直線コネクタ 396"/>
        <xdr:cNvCxnSpPr/>
      </xdr:nvCxnSpPr>
      <xdr:spPr>
        <a:xfrm flipV="1">
          <a:off x="10475595" y="12033415"/>
          <a:ext cx="1270" cy="1528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20731</xdr:rowOff>
    </xdr:from>
    <xdr:ext cx="378565" cy="259045"/>
    <xdr:sp macro="" textlink="">
      <xdr:nvSpPr>
        <xdr:cNvPr id="398" name="商工費最小値テキスト"/>
        <xdr:cNvSpPr txBox="1"/>
      </xdr:nvSpPr>
      <xdr:spPr>
        <a:xfrm>
          <a:off x="10528300" y="13565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16904</xdr:rowOff>
    </xdr:from>
    <xdr:to>
      <xdr:col>55</xdr:col>
      <xdr:colOff>88900</xdr:colOff>
      <xdr:row>79</xdr:row>
      <xdr:rowOff>16904</xdr:rowOff>
    </xdr:to>
    <xdr:cxnSp macro="">
      <xdr:nvCxnSpPr>
        <xdr:cNvPr id="399" name="直線コネクタ 398"/>
        <xdr:cNvCxnSpPr/>
      </xdr:nvCxnSpPr>
      <xdr:spPr>
        <a:xfrm>
          <a:off x="10388600" y="13561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150042</xdr:rowOff>
    </xdr:from>
    <xdr:ext cx="534377" cy="259045"/>
    <xdr:sp macro="" textlink="">
      <xdr:nvSpPr>
        <xdr:cNvPr id="400" name="商工費最大値テキスト"/>
        <xdr:cNvSpPr txBox="1"/>
      </xdr:nvSpPr>
      <xdr:spPr>
        <a:xfrm>
          <a:off x="10528300" y="1180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40,829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31915</xdr:rowOff>
    </xdr:from>
    <xdr:to>
      <xdr:col>55</xdr:col>
      <xdr:colOff>88900</xdr:colOff>
      <xdr:row>70</xdr:row>
      <xdr:rowOff>31915</xdr:rowOff>
    </xdr:to>
    <xdr:cxnSp macro="">
      <xdr:nvCxnSpPr>
        <xdr:cNvPr id="401" name="直線コネクタ 400"/>
        <xdr:cNvCxnSpPr/>
      </xdr:nvCxnSpPr>
      <xdr:spPr>
        <a:xfrm>
          <a:off x="10388600" y="1203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163094</xdr:rowOff>
    </xdr:from>
    <xdr:to>
      <xdr:col>55</xdr:col>
      <xdr:colOff>0</xdr:colOff>
      <xdr:row>79</xdr:row>
      <xdr:rowOff>6617</xdr:rowOff>
    </xdr:to>
    <xdr:cxnSp macro="">
      <xdr:nvCxnSpPr>
        <xdr:cNvPr id="402" name="直線コネクタ 401"/>
        <xdr:cNvCxnSpPr/>
      </xdr:nvCxnSpPr>
      <xdr:spPr>
        <a:xfrm flipV="1">
          <a:off x="9639300" y="13536194"/>
          <a:ext cx="838200" cy="1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125189</xdr:rowOff>
    </xdr:from>
    <xdr:ext cx="469744" cy="259045"/>
    <xdr:sp macro="" textlink="">
      <xdr:nvSpPr>
        <xdr:cNvPr id="403" name="商工費平均値テキスト"/>
        <xdr:cNvSpPr txBox="1"/>
      </xdr:nvSpPr>
      <xdr:spPr>
        <a:xfrm>
          <a:off x="10528300" y="131553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102312</xdr:rowOff>
    </xdr:from>
    <xdr:to>
      <xdr:col>55</xdr:col>
      <xdr:colOff>50800</xdr:colOff>
      <xdr:row>78</xdr:row>
      <xdr:rowOff>32462</xdr:rowOff>
    </xdr:to>
    <xdr:sp macro="" textlink="">
      <xdr:nvSpPr>
        <xdr:cNvPr id="404" name="フローチャート: 判断 403"/>
        <xdr:cNvSpPr/>
      </xdr:nvSpPr>
      <xdr:spPr>
        <a:xfrm>
          <a:off x="104267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131204</xdr:rowOff>
    </xdr:from>
    <xdr:to>
      <xdr:col>50</xdr:col>
      <xdr:colOff>114300</xdr:colOff>
      <xdr:row>79</xdr:row>
      <xdr:rowOff>6617</xdr:rowOff>
    </xdr:to>
    <xdr:cxnSp macro="">
      <xdr:nvCxnSpPr>
        <xdr:cNvPr id="405" name="直線コネクタ 404"/>
        <xdr:cNvCxnSpPr/>
      </xdr:nvCxnSpPr>
      <xdr:spPr>
        <a:xfrm>
          <a:off x="8750300" y="13504304"/>
          <a:ext cx="8890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98997</xdr:rowOff>
    </xdr:from>
    <xdr:to>
      <xdr:col>50</xdr:col>
      <xdr:colOff>165100</xdr:colOff>
      <xdr:row>78</xdr:row>
      <xdr:rowOff>29147</xdr:rowOff>
    </xdr:to>
    <xdr:sp macro="" textlink="">
      <xdr:nvSpPr>
        <xdr:cNvPr id="406" name="フローチャート: 判断 405"/>
        <xdr:cNvSpPr/>
      </xdr:nvSpPr>
      <xdr:spPr>
        <a:xfrm>
          <a:off x="9588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45674</xdr:rowOff>
    </xdr:from>
    <xdr:ext cx="469744" cy="259045"/>
    <xdr:sp macro="" textlink="">
      <xdr:nvSpPr>
        <xdr:cNvPr id="407" name="テキスト ボックス 406"/>
        <xdr:cNvSpPr txBox="1"/>
      </xdr:nvSpPr>
      <xdr:spPr>
        <a:xfrm>
          <a:off x="9404428" y="1307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131204</xdr:rowOff>
    </xdr:from>
    <xdr:to>
      <xdr:col>45</xdr:col>
      <xdr:colOff>177800</xdr:colOff>
      <xdr:row>79</xdr:row>
      <xdr:rowOff>7455</xdr:rowOff>
    </xdr:to>
    <xdr:cxnSp macro="">
      <xdr:nvCxnSpPr>
        <xdr:cNvPr id="408" name="直線コネクタ 407"/>
        <xdr:cNvCxnSpPr/>
      </xdr:nvCxnSpPr>
      <xdr:spPr>
        <a:xfrm flipV="1">
          <a:off x="7861300" y="13504304"/>
          <a:ext cx="889000" cy="47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99910</xdr:rowOff>
    </xdr:from>
    <xdr:to>
      <xdr:col>46</xdr:col>
      <xdr:colOff>38100</xdr:colOff>
      <xdr:row>78</xdr:row>
      <xdr:rowOff>30060</xdr:rowOff>
    </xdr:to>
    <xdr:sp macro="" textlink="">
      <xdr:nvSpPr>
        <xdr:cNvPr id="409" name="フローチャート: 判断 408"/>
        <xdr:cNvSpPr/>
      </xdr:nvSpPr>
      <xdr:spPr>
        <a:xfrm>
          <a:off x="8699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46587</xdr:rowOff>
    </xdr:from>
    <xdr:ext cx="469744" cy="259045"/>
    <xdr:sp macro="" textlink="">
      <xdr:nvSpPr>
        <xdr:cNvPr id="410" name="テキスト ボックス 409"/>
        <xdr:cNvSpPr txBox="1"/>
      </xdr:nvSpPr>
      <xdr:spPr>
        <a:xfrm>
          <a:off x="8515428" y="130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7455</xdr:rowOff>
    </xdr:from>
    <xdr:to>
      <xdr:col>41</xdr:col>
      <xdr:colOff>50800</xdr:colOff>
      <xdr:row>79</xdr:row>
      <xdr:rowOff>9627</xdr:rowOff>
    </xdr:to>
    <xdr:cxnSp macro="">
      <xdr:nvCxnSpPr>
        <xdr:cNvPr id="411" name="直線コネクタ 410"/>
        <xdr:cNvCxnSpPr/>
      </xdr:nvCxnSpPr>
      <xdr:spPr>
        <a:xfrm flipV="1">
          <a:off x="6972300" y="13552005"/>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163843</xdr:rowOff>
    </xdr:from>
    <xdr:to>
      <xdr:col>41</xdr:col>
      <xdr:colOff>101600</xdr:colOff>
      <xdr:row>77</xdr:row>
      <xdr:rowOff>93993</xdr:rowOff>
    </xdr:to>
    <xdr:sp macro="" textlink="">
      <xdr:nvSpPr>
        <xdr:cNvPr id="412" name="フローチャート: 判断 411"/>
        <xdr:cNvSpPr/>
      </xdr:nvSpPr>
      <xdr:spPr>
        <a:xfrm>
          <a:off x="7810500" y="1319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110520</xdr:rowOff>
    </xdr:from>
    <xdr:ext cx="469744" cy="259045"/>
    <xdr:sp macro="" textlink="">
      <xdr:nvSpPr>
        <xdr:cNvPr id="413" name="テキスト ボックス 412"/>
        <xdr:cNvSpPr txBox="1"/>
      </xdr:nvSpPr>
      <xdr:spPr>
        <a:xfrm>
          <a:off x="7626428" y="1296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8013</xdr:rowOff>
    </xdr:from>
    <xdr:to>
      <xdr:col>36</xdr:col>
      <xdr:colOff>165100</xdr:colOff>
      <xdr:row>77</xdr:row>
      <xdr:rowOff>109613</xdr:rowOff>
    </xdr:to>
    <xdr:sp macro="" textlink="">
      <xdr:nvSpPr>
        <xdr:cNvPr id="414" name="フローチャート: 判断 413"/>
        <xdr:cNvSpPr/>
      </xdr:nvSpPr>
      <xdr:spPr>
        <a:xfrm>
          <a:off x="6921500" y="132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126140</xdr:rowOff>
    </xdr:from>
    <xdr:ext cx="469744" cy="259045"/>
    <xdr:sp macro="" textlink="">
      <xdr:nvSpPr>
        <xdr:cNvPr id="415" name="テキスト ボックス 414"/>
        <xdr:cNvSpPr txBox="1"/>
      </xdr:nvSpPr>
      <xdr:spPr>
        <a:xfrm>
          <a:off x="6737428" y="129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112294</xdr:rowOff>
    </xdr:from>
    <xdr:to>
      <xdr:col>55</xdr:col>
      <xdr:colOff>50800</xdr:colOff>
      <xdr:row>79</xdr:row>
      <xdr:rowOff>42444</xdr:rowOff>
    </xdr:to>
    <xdr:sp macro="" textlink="">
      <xdr:nvSpPr>
        <xdr:cNvPr id="421" name="楕円 420"/>
        <xdr:cNvSpPr/>
      </xdr:nvSpPr>
      <xdr:spPr>
        <a:xfrm>
          <a:off x="10426700" y="1348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27221</xdr:rowOff>
    </xdr:from>
    <xdr:ext cx="469744" cy="259045"/>
    <xdr:sp macro="" textlink="">
      <xdr:nvSpPr>
        <xdr:cNvPr id="422" name="商工費該当値テキスト"/>
        <xdr:cNvSpPr txBox="1"/>
      </xdr:nvSpPr>
      <xdr:spPr>
        <a:xfrm>
          <a:off x="10528300" y="1340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127267</xdr:rowOff>
    </xdr:from>
    <xdr:to>
      <xdr:col>50</xdr:col>
      <xdr:colOff>165100</xdr:colOff>
      <xdr:row>79</xdr:row>
      <xdr:rowOff>57417</xdr:rowOff>
    </xdr:to>
    <xdr:sp macro="" textlink="">
      <xdr:nvSpPr>
        <xdr:cNvPr id="423" name="楕円 422"/>
        <xdr:cNvSpPr/>
      </xdr:nvSpPr>
      <xdr:spPr>
        <a:xfrm>
          <a:off x="9588500" y="1350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48544</xdr:rowOff>
    </xdr:from>
    <xdr:ext cx="378565" cy="259045"/>
    <xdr:sp macro="" textlink="">
      <xdr:nvSpPr>
        <xdr:cNvPr id="424" name="テキスト ボックス 423"/>
        <xdr:cNvSpPr txBox="1"/>
      </xdr:nvSpPr>
      <xdr:spPr>
        <a:xfrm>
          <a:off x="9450017" y="13593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80404</xdr:rowOff>
    </xdr:from>
    <xdr:to>
      <xdr:col>46</xdr:col>
      <xdr:colOff>38100</xdr:colOff>
      <xdr:row>79</xdr:row>
      <xdr:rowOff>10554</xdr:rowOff>
    </xdr:to>
    <xdr:sp macro="" textlink="">
      <xdr:nvSpPr>
        <xdr:cNvPr id="425" name="楕円 424"/>
        <xdr:cNvSpPr/>
      </xdr:nvSpPr>
      <xdr:spPr>
        <a:xfrm>
          <a:off x="8699500" y="134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1681</xdr:rowOff>
    </xdr:from>
    <xdr:ext cx="469744" cy="259045"/>
    <xdr:sp macro="" textlink="">
      <xdr:nvSpPr>
        <xdr:cNvPr id="426" name="テキスト ボックス 425"/>
        <xdr:cNvSpPr txBox="1"/>
      </xdr:nvSpPr>
      <xdr:spPr>
        <a:xfrm>
          <a:off x="8515428" y="13546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128105</xdr:rowOff>
    </xdr:from>
    <xdr:to>
      <xdr:col>41</xdr:col>
      <xdr:colOff>101600</xdr:colOff>
      <xdr:row>79</xdr:row>
      <xdr:rowOff>58255</xdr:rowOff>
    </xdr:to>
    <xdr:sp macro="" textlink="">
      <xdr:nvSpPr>
        <xdr:cNvPr id="427" name="楕円 426"/>
        <xdr:cNvSpPr/>
      </xdr:nvSpPr>
      <xdr:spPr>
        <a:xfrm>
          <a:off x="7810500" y="1350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49382</xdr:rowOff>
    </xdr:from>
    <xdr:ext cx="378565" cy="259045"/>
    <xdr:sp macro="" textlink="">
      <xdr:nvSpPr>
        <xdr:cNvPr id="428" name="テキスト ボックス 427"/>
        <xdr:cNvSpPr txBox="1"/>
      </xdr:nvSpPr>
      <xdr:spPr>
        <a:xfrm>
          <a:off x="7672017" y="13593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130277</xdr:rowOff>
    </xdr:from>
    <xdr:to>
      <xdr:col>36</xdr:col>
      <xdr:colOff>165100</xdr:colOff>
      <xdr:row>79</xdr:row>
      <xdr:rowOff>60427</xdr:rowOff>
    </xdr:to>
    <xdr:sp macro="" textlink="">
      <xdr:nvSpPr>
        <xdr:cNvPr id="429" name="楕円 428"/>
        <xdr:cNvSpPr/>
      </xdr:nvSpPr>
      <xdr:spPr>
        <a:xfrm>
          <a:off x="6921500" y="1350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51554</xdr:rowOff>
    </xdr:from>
    <xdr:ext cx="378565" cy="259045"/>
    <xdr:sp macro="" textlink="">
      <xdr:nvSpPr>
        <xdr:cNvPr id="430" name="テキスト ボックス 429"/>
        <xdr:cNvSpPr txBox="1"/>
      </xdr:nvSpPr>
      <xdr:spPr>
        <a:xfrm>
          <a:off x="6783017" y="135961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12292</xdr:rowOff>
    </xdr:from>
    <xdr:to>
      <xdr:col>54</xdr:col>
      <xdr:colOff>189865</xdr:colOff>
      <xdr:row>98</xdr:row>
      <xdr:rowOff>74512</xdr:rowOff>
    </xdr:to>
    <xdr:cxnSp macro="">
      <xdr:nvCxnSpPr>
        <xdr:cNvPr id="452" name="直線コネクタ 451"/>
        <xdr:cNvCxnSpPr/>
      </xdr:nvCxnSpPr>
      <xdr:spPr>
        <a:xfrm flipV="1">
          <a:off x="10475595" y="15442792"/>
          <a:ext cx="1270" cy="1433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78339</xdr:rowOff>
    </xdr:from>
    <xdr:ext cx="534377" cy="259045"/>
    <xdr:sp macro="" textlink="">
      <xdr:nvSpPr>
        <xdr:cNvPr id="453" name="土木費最小値テキスト"/>
        <xdr:cNvSpPr txBox="1"/>
      </xdr:nvSpPr>
      <xdr:spPr>
        <a:xfrm>
          <a:off x="10528300" y="1688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74512</xdr:rowOff>
    </xdr:from>
    <xdr:to>
      <xdr:col>55</xdr:col>
      <xdr:colOff>88900</xdr:colOff>
      <xdr:row>98</xdr:row>
      <xdr:rowOff>74512</xdr:rowOff>
    </xdr:to>
    <xdr:cxnSp macro="">
      <xdr:nvCxnSpPr>
        <xdr:cNvPr id="454" name="直線コネクタ 453"/>
        <xdr:cNvCxnSpPr/>
      </xdr:nvCxnSpPr>
      <xdr:spPr>
        <a:xfrm>
          <a:off x="10388600" y="16876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130419</xdr:rowOff>
    </xdr:from>
    <xdr:ext cx="599010" cy="259045"/>
    <xdr:sp macro="" textlink="">
      <xdr:nvSpPr>
        <xdr:cNvPr id="455" name="土木費最大値テキスト"/>
        <xdr:cNvSpPr txBox="1"/>
      </xdr:nvSpPr>
      <xdr:spPr>
        <a:xfrm>
          <a:off x="10528300" y="1521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327,867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12292</xdr:rowOff>
    </xdr:from>
    <xdr:to>
      <xdr:col>55</xdr:col>
      <xdr:colOff>88900</xdr:colOff>
      <xdr:row>90</xdr:row>
      <xdr:rowOff>12292</xdr:rowOff>
    </xdr:to>
    <xdr:cxnSp macro="">
      <xdr:nvCxnSpPr>
        <xdr:cNvPr id="456" name="直線コネクタ 455"/>
        <xdr:cNvCxnSpPr/>
      </xdr:nvCxnSpPr>
      <xdr:spPr>
        <a:xfrm>
          <a:off x="10388600" y="15442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74512</xdr:rowOff>
    </xdr:from>
    <xdr:to>
      <xdr:col>55</xdr:col>
      <xdr:colOff>0</xdr:colOff>
      <xdr:row>98</xdr:row>
      <xdr:rowOff>83387</xdr:rowOff>
    </xdr:to>
    <xdr:cxnSp macro="">
      <xdr:nvCxnSpPr>
        <xdr:cNvPr id="457" name="直線コネクタ 456"/>
        <xdr:cNvCxnSpPr/>
      </xdr:nvCxnSpPr>
      <xdr:spPr>
        <a:xfrm flipV="1">
          <a:off x="9639300" y="16876612"/>
          <a:ext cx="838200" cy="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102826</xdr:rowOff>
    </xdr:from>
    <xdr:ext cx="534377" cy="259045"/>
    <xdr:sp macro="" textlink="">
      <xdr:nvSpPr>
        <xdr:cNvPr id="458" name="土木費平均値テキスト"/>
        <xdr:cNvSpPr txBox="1"/>
      </xdr:nvSpPr>
      <xdr:spPr>
        <a:xfrm>
          <a:off x="10528300" y="16562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79949</xdr:rowOff>
    </xdr:from>
    <xdr:to>
      <xdr:col>55</xdr:col>
      <xdr:colOff>50800</xdr:colOff>
      <xdr:row>98</xdr:row>
      <xdr:rowOff>10099</xdr:rowOff>
    </xdr:to>
    <xdr:sp macro="" textlink="">
      <xdr:nvSpPr>
        <xdr:cNvPr id="459" name="フローチャート: 判断 458"/>
        <xdr:cNvSpPr/>
      </xdr:nvSpPr>
      <xdr:spPr>
        <a:xfrm>
          <a:off x="104267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82161</xdr:rowOff>
    </xdr:from>
    <xdr:to>
      <xdr:col>50</xdr:col>
      <xdr:colOff>114300</xdr:colOff>
      <xdr:row>98</xdr:row>
      <xdr:rowOff>83387</xdr:rowOff>
    </xdr:to>
    <xdr:cxnSp macro="">
      <xdr:nvCxnSpPr>
        <xdr:cNvPr id="460" name="直線コネクタ 459"/>
        <xdr:cNvCxnSpPr/>
      </xdr:nvCxnSpPr>
      <xdr:spPr>
        <a:xfrm>
          <a:off x="8750300" y="16884261"/>
          <a:ext cx="889000" cy="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85375</xdr:rowOff>
    </xdr:from>
    <xdr:to>
      <xdr:col>50</xdr:col>
      <xdr:colOff>165100</xdr:colOff>
      <xdr:row>98</xdr:row>
      <xdr:rowOff>15525</xdr:rowOff>
    </xdr:to>
    <xdr:sp macro="" textlink="">
      <xdr:nvSpPr>
        <xdr:cNvPr id="461" name="フローチャート: 判断 460"/>
        <xdr:cNvSpPr/>
      </xdr:nvSpPr>
      <xdr:spPr>
        <a:xfrm>
          <a:off x="9588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32052</xdr:rowOff>
    </xdr:from>
    <xdr:ext cx="534377" cy="259045"/>
    <xdr:sp macro="" textlink="">
      <xdr:nvSpPr>
        <xdr:cNvPr id="462" name="テキスト ボックス 461"/>
        <xdr:cNvSpPr txBox="1"/>
      </xdr:nvSpPr>
      <xdr:spPr>
        <a:xfrm>
          <a:off x="9372111" y="1649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60930</xdr:rowOff>
    </xdr:from>
    <xdr:to>
      <xdr:col>45</xdr:col>
      <xdr:colOff>177800</xdr:colOff>
      <xdr:row>98</xdr:row>
      <xdr:rowOff>82161</xdr:rowOff>
    </xdr:to>
    <xdr:cxnSp macro="">
      <xdr:nvCxnSpPr>
        <xdr:cNvPr id="463" name="直線コネクタ 462"/>
        <xdr:cNvCxnSpPr/>
      </xdr:nvCxnSpPr>
      <xdr:spPr>
        <a:xfrm>
          <a:off x="7861300" y="16863030"/>
          <a:ext cx="889000" cy="21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71952</xdr:rowOff>
    </xdr:from>
    <xdr:to>
      <xdr:col>46</xdr:col>
      <xdr:colOff>38100</xdr:colOff>
      <xdr:row>98</xdr:row>
      <xdr:rowOff>2102</xdr:rowOff>
    </xdr:to>
    <xdr:sp macro="" textlink="">
      <xdr:nvSpPr>
        <xdr:cNvPr id="464" name="フローチャート: 判断 463"/>
        <xdr:cNvSpPr/>
      </xdr:nvSpPr>
      <xdr:spPr>
        <a:xfrm>
          <a:off x="8699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18629</xdr:rowOff>
    </xdr:from>
    <xdr:ext cx="534377" cy="259045"/>
    <xdr:sp macro="" textlink="">
      <xdr:nvSpPr>
        <xdr:cNvPr id="465" name="テキスト ボックス 464"/>
        <xdr:cNvSpPr txBox="1"/>
      </xdr:nvSpPr>
      <xdr:spPr>
        <a:xfrm>
          <a:off x="8483111" y="164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60930</xdr:rowOff>
    </xdr:from>
    <xdr:to>
      <xdr:col>41</xdr:col>
      <xdr:colOff>50800</xdr:colOff>
      <xdr:row>98</xdr:row>
      <xdr:rowOff>75381</xdr:rowOff>
    </xdr:to>
    <xdr:cxnSp macro="">
      <xdr:nvCxnSpPr>
        <xdr:cNvPr id="466" name="直線コネクタ 465"/>
        <xdr:cNvCxnSpPr/>
      </xdr:nvCxnSpPr>
      <xdr:spPr>
        <a:xfrm flipV="1">
          <a:off x="6972300" y="16863030"/>
          <a:ext cx="889000" cy="14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45540</xdr:rowOff>
    </xdr:from>
    <xdr:to>
      <xdr:col>41</xdr:col>
      <xdr:colOff>101600</xdr:colOff>
      <xdr:row>97</xdr:row>
      <xdr:rowOff>147140</xdr:rowOff>
    </xdr:to>
    <xdr:sp macro="" textlink="">
      <xdr:nvSpPr>
        <xdr:cNvPr id="467" name="フローチャート: 判断 466"/>
        <xdr:cNvSpPr/>
      </xdr:nvSpPr>
      <xdr:spPr>
        <a:xfrm>
          <a:off x="7810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163667</xdr:rowOff>
    </xdr:from>
    <xdr:ext cx="534377" cy="259045"/>
    <xdr:sp macro="" textlink="">
      <xdr:nvSpPr>
        <xdr:cNvPr id="468" name="テキスト ボックス 467"/>
        <xdr:cNvSpPr txBox="1"/>
      </xdr:nvSpPr>
      <xdr:spPr>
        <a:xfrm>
          <a:off x="7594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38457</xdr:rowOff>
    </xdr:from>
    <xdr:to>
      <xdr:col>36</xdr:col>
      <xdr:colOff>165100</xdr:colOff>
      <xdr:row>97</xdr:row>
      <xdr:rowOff>140057</xdr:rowOff>
    </xdr:to>
    <xdr:sp macro="" textlink="">
      <xdr:nvSpPr>
        <xdr:cNvPr id="469" name="フローチャート: 判断 468"/>
        <xdr:cNvSpPr/>
      </xdr:nvSpPr>
      <xdr:spPr>
        <a:xfrm>
          <a:off x="6921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156584</xdr:rowOff>
    </xdr:from>
    <xdr:ext cx="534377" cy="259045"/>
    <xdr:sp macro="" textlink="">
      <xdr:nvSpPr>
        <xdr:cNvPr id="470" name="テキスト ボックス 469"/>
        <xdr:cNvSpPr txBox="1"/>
      </xdr:nvSpPr>
      <xdr:spPr>
        <a:xfrm>
          <a:off x="6705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23712</xdr:rowOff>
    </xdr:from>
    <xdr:to>
      <xdr:col>55</xdr:col>
      <xdr:colOff>50800</xdr:colOff>
      <xdr:row>98</xdr:row>
      <xdr:rowOff>125312</xdr:rowOff>
    </xdr:to>
    <xdr:sp macro="" textlink="">
      <xdr:nvSpPr>
        <xdr:cNvPr id="476" name="楕円 475"/>
        <xdr:cNvSpPr/>
      </xdr:nvSpPr>
      <xdr:spPr>
        <a:xfrm>
          <a:off x="10426700" y="1682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110089</xdr:rowOff>
    </xdr:from>
    <xdr:ext cx="534377" cy="259045"/>
    <xdr:sp macro="" textlink="">
      <xdr:nvSpPr>
        <xdr:cNvPr id="477" name="土木費該当値テキスト"/>
        <xdr:cNvSpPr txBox="1"/>
      </xdr:nvSpPr>
      <xdr:spPr>
        <a:xfrm>
          <a:off x="10528300" y="16740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32587</xdr:rowOff>
    </xdr:from>
    <xdr:to>
      <xdr:col>50</xdr:col>
      <xdr:colOff>165100</xdr:colOff>
      <xdr:row>98</xdr:row>
      <xdr:rowOff>134187</xdr:rowOff>
    </xdr:to>
    <xdr:sp macro="" textlink="">
      <xdr:nvSpPr>
        <xdr:cNvPr id="478" name="楕円 477"/>
        <xdr:cNvSpPr/>
      </xdr:nvSpPr>
      <xdr:spPr>
        <a:xfrm>
          <a:off x="9588500" y="1683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125314</xdr:rowOff>
    </xdr:from>
    <xdr:ext cx="534377" cy="259045"/>
    <xdr:sp macro="" textlink="">
      <xdr:nvSpPr>
        <xdr:cNvPr id="479" name="テキスト ボックス 478"/>
        <xdr:cNvSpPr txBox="1"/>
      </xdr:nvSpPr>
      <xdr:spPr>
        <a:xfrm>
          <a:off x="9372111" y="1692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31361</xdr:rowOff>
    </xdr:from>
    <xdr:to>
      <xdr:col>46</xdr:col>
      <xdr:colOff>38100</xdr:colOff>
      <xdr:row>98</xdr:row>
      <xdr:rowOff>132961</xdr:rowOff>
    </xdr:to>
    <xdr:sp macro="" textlink="">
      <xdr:nvSpPr>
        <xdr:cNvPr id="480" name="楕円 479"/>
        <xdr:cNvSpPr/>
      </xdr:nvSpPr>
      <xdr:spPr>
        <a:xfrm>
          <a:off x="8699500" y="1683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124088</xdr:rowOff>
    </xdr:from>
    <xdr:ext cx="534377" cy="259045"/>
    <xdr:sp macro="" textlink="">
      <xdr:nvSpPr>
        <xdr:cNvPr id="481" name="テキスト ボックス 480"/>
        <xdr:cNvSpPr txBox="1"/>
      </xdr:nvSpPr>
      <xdr:spPr>
        <a:xfrm>
          <a:off x="8483111" y="1692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10130</xdr:rowOff>
    </xdr:from>
    <xdr:to>
      <xdr:col>41</xdr:col>
      <xdr:colOff>101600</xdr:colOff>
      <xdr:row>98</xdr:row>
      <xdr:rowOff>111730</xdr:rowOff>
    </xdr:to>
    <xdr:sp macro="" textlink="">
      <xdr:nvSpPr>
        <xdr:cNvPr id="482" name="楕円 481"/>
        <xdr:cNvSpPr/>
      </xdr:nvSpPr>
      <xdr:spPr>
        <a:xfrm>
          <a:off x="7810500" y="1681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102857</xdr:rowOff>
    </xdr:from>
    <xdr:ext cx="534377" cy="259045"/>
    <xdr:sp macro="" textlink="">
      <xdr:nvSpPr>
        <xdr:cNvPr id="483" name="テキスト ボックス 482"/>
        <xdr:cNvSpPr txBox="1"/>
      </xdr:nvSpPr>
      <xdr:spPr>
        <a:xfrm>
          <a:off x="7594111" y="16904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24581</xdr:rowOff>
    </xdr:from>
    <xdr:to>
      <xdr:col>36</xdr:col>
      <xdr:colOff>165100</xdr:colOff>
      <xdr:row>98</xdr:row>
      <xdr:rowOff>126181</xdr:rowOff>
    </xdr:to>
    <xdr:sp macro="" textlink="">
      <xdr:nvSpPr>
        <xdr:cNvPr id="484" name="楕円 483"/>
        <xdr:cNvSpPr/>
      </xdr:nvSpPr>
      <xdr:spPr>
        <a:xfrm>
          <a:off x="6921500" y="1682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117308</xdr:rowOff>
    </xdr:from>
    <xdr:ext cx="534377" cy="259045"/>
    <xdr:sp macro="" textlink="">
      <xdr:nvSpPr>
        <xdr:cNvPr id="485" name="テキスト ボックス 484"/>
        <xdr:cNvSpPr txBox="1"/>
      </xdr:nvSpPr>
      <xdr:spPr>
        <a:xfrm>
          <a:off x="6705111" y="1691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8" name="テキスト ボックス 49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31389</xdr:rowOff>
    </xdr:from>
    <xdr:to>
      <xdr:col>85</xdr:col>
      <xdr:colOff>126364</xdr:colOff>
      <xdr:row>39</xdr:row>
      <xdr:rowOff>55621</xdr:rowOff>
    </xdr:to>
    <xdr:cxnSp macro="">
      <xdr:nvCxnSpPr>
        <xdr:cNvPr id="508" name="直線コネクタ 507"/>
        <xdr:cNvCxnSpPr/>
      </xdr:nvCxnSpPr>
      <xdr:spPr>
        <a:xfrm flipV="1">
          <a:off x="16317595" y="5517789"/>
          <a:ext cx="1269" cy="1224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59448</xdr:rowOff>
    </xdr:from>
    <xdr:ext cx="469744" cy="259045"/>
    <xdr:sp macro="" textlink="">
      <xdr:nvSpPr>
        <xdr:cNvPr id="509" name="消防費最小値テキスト"/>
        <xdr:cNvSpPr txBox="1"/>
      </xdr:nvSpPr>
      <xdr:spPr>
        <a:xfrm>
          <a:off x="16370300" y="674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55621</xdr:rowOff>
    </xdr:from>
    <xdr:to>
      <xdr:col>86</xdr:col>
      <xdr:colOff>25400</xdr:colOff>
      <xdr:row>39</xdr:row>
      <xdr:rowOff>55621</xdr:rowOff>
    </xdr:to>
    <xdr:cxnSp macro="">
      <xdr:nvCxnSpPr>
        <xdr:cNvPr id="510" name="直線コネクタ 509"/>
        <xdr:cNvCxnSpPr/>
      </xdr:nvCxnSpPr>
      <xdr:spPr>
        <a:xfrm>
          <a:off x="16230600" y="674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149516</xdr:rowOff>
    </xdr:from>
    <xdr:ext cx="534377" cy="259045"/>
    <xdr:sp macro="" textlink="">
      <xdr:nvSpPr>
        <xdr:cNvPr id="511" name="消防費最大値テキスト"/>
        <xdr:cNvSpPr txBox="1"/>
      </xdr:nvSpPr>
      <xdr:spPr>
        <a:xfrm>
          <a:off x="16370300" y="529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31389</xdr:rowOff>
    </xdr:from>
    <xdr:to>
      <xdr:col>86</xdr:col>
      <xdr:colOff>25400</xdr:colOff>
      <xdr:row>32</xdr:row>
      <xdr:rowOff>31389</xdr:rowOff>
    </xdr:to>
    <xdr:cxnSp macro="">
      <xdr:nvCxnSpPr>
        <xdr:cNvPr id="512" name="直線コネクタ 511"/>
        <xdr:cNvCxnSpPr/>
      </xdr:nvCxnSpPr>
      <xdr:spPr>
        <a:xfrm>
          <a:off x="16230600" y="551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21377</xdr:rowOff>
    </xdr:from>
    <xdr:to>
      <xdr:col>85</xdr:col>
      <xdr:colOff>127000</xdr:colOff>
      <xdr:row>37</xdr:row>
      <xdr:rowOff>145507</xdr:rowOff>
    </xdr:to>
    <xdr:cxnSp macro="">
      <xdr:nvCxnSpPr>
        <xdr:cNvPr id="513" name="直線コネクタ 512"/>
        <xdr:cNvCxnSpPr/>
      </xdr:nvCxnSpPr>
      <xdr:spPr>
        <a:xfrm flipV="1">
          <a:off x="15481300" y="6365027"/>
          <a:ext cx="838200" cy="1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21973</xdr:rowOff>
    </xdr:from>
    <xdr:ext cx="534377" cy="259045"/>
    <xdr:sp macro="" textlink="">
      <xdr:nvSpPr>
        <xdr:cNvPr id="514" name="消防費平均値テキスト"/>
        <xdr:cNvSpPr txBox="1"/>
      </xdr:nvSpPr>
      <xdr:spPr>
        <a:xfrm>
          <a:off x="16370300" y="6365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43546</xdr:rowOff>
    </xdr:from>
    <xdr:to>
      <xdr:col>85</xdr:col>
      <xdr:colOff>177800</xdr:colOff>
      <xdr:row>37</xdr:row>
      <xdr:rowOff>145146</xdr:rowOff>
    </xdr:to>
    <xdr:sp macro="" textlink="">
      <xdr:nvSpPr>
        <xdr:cNvPr id="515" name="フローチャート: 判断 514"/>
        <xdr:cNvSpPr/>
      </xdr:nvSpPr>
      <xdr:spPr>
        <a:xfrm>
          <a:off x="162687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141255</xdr:rowOff>
    </xdr:from>
    <xdr:to>
      <xdr:col>81</xdr:col>
      <xdr:colOff>50800</xdr:colOff>
      <xdr:row>37</xdr:row>
      <xdr:rowOff>145507</xdr:rowOff>
    </xdr:to>
    <xdr:cxnSp macro="">
      <xdr:nvCxnSpPr>
        <xdr:cNvPr id="516" name="直線コネクタ 515"/>
        <xdr:cNvCxnSpPr/>
      </xdr:nvCxnSpPr>
      <xdr:spPr>
        <a:xfrm>
          <a:off x="14592300" y="6484905"/>
          <a:ext cx="889000" cy="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55525</xdr:rowOff>
    </xdr:from>
    <xdr:to>
      <xdr:col>81</xdr:col>
      <xdr:colOff>101600</xdr:colOff>
      <xdr:row>37</xdr:row>
      <xdr:rowOff>157125</xdr:rowOff>
    </xdr:to>
    <xdr:sp macro="" textlink="">
      <xdr:nvSpPr>
        <xdr:cNvPr id="517" name="フローチャート: 判断 516"/>
        <xdr:cNvSpPr/>
      </xdr:nvSpPr>
      <xdr:spPr>
        <a:xfrm>
          <a:off x="15430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2202</xdr:rowOff>
    </xdr:from>
    <xdr:ext cx="534377" cy="259045"/>
    <xdr:sp macro="" textlink="">
      <xdr:nvSpPr>
        <xdr:cNvPr id="518" name="テキスト ボックス 517"/>
        <xdr:cNvSpPr txBox="1"/>
      </xdr:nvSpPr>
      <xdr:spPr>
        <a:xfrm>
          <a:off x="15214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134900</xdr:rowOff>
    </xdr:from>
    <xdr:to>
      <xdr:col>76</xdr:col>
      <xdr:colOff>114300</xdr:colOff>
      <xdr:row>37</xdr:row>
      <xdr:rowOff>141255</xdr:rowOff>
    </xdr:to>
    <xdr:cxnSp macro="">
      <xdr:nvCxnSpPr>
        <xdr:cNvPr id="519" name="直線コネクタ 518"/>
        <xdr:cNvCxnSpPr/>
      </xdr:nvCxnSpPr>
      <xdr:spPr>
        <a:xfrm>
          <a:off x="13703300" y="6478550"/>
          <a:ext cx="889000" cy="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80487</xdr:rowOff>
    </xdr:from>
    <xdr:to>
      <xdr:col>76</xdr:col>
      <xdr:colOff>165100</xdr:colOff>
      <xdr:row>38</xdr:row>
      <xdr:rowOff>10637</xdr:rowOff>
    </xdr:to>
    <xdr:sp macro="" textlink="">
      <xdr:nvSpPr>
        <xdr:cNvPr id="520" name="フローチャート: 判断 519"/>
        <xdr:cNvSpPr/>
      </xdr:nvSpPr>
      <xdr:spPr>
        <a:xfrm>
          <a:off x="14541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27164</xdr:rowOff>
    </xdr:from>
    <xdr:ext cx="534377" cy="259045"/>
    <xdr:sp macro="" textlink="">
      <xdr:nvSpPr>
        <xdr:cNvPr id="521" name="テキスト ボックス 520"/>
        <xdr:cNvSpPr txBox="1"/>
      </xdr:nvSpPr>
      <xdr:spPr>
        <a:xfrm>
          <a:off x="14325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134900</xdr:rowOff>
    </xdr:from>
    <xdr:to>
      <xdr:col>71</xdr:col>
      <xdr:colOff>177800</xdr:colOff>
      <xdr:row>37</xdr:row>
      <xdr:rowOff>159086</xdr:rowOff>
    </xdr:to>
    <xdr:cxnSp macro="">
      <xdr:nvCxnSpPr>
        <xdr:cNvPr id="522" name="直線コネクタ 521"/>
        <xdr:cNvCxnSpPr/>
      </xdr:nvCxnSpPr>
      <xdr:spPr>
        <a:xfrm flipV="1">
          <a:off x="12814300" y="6478550"/>
          <a:ext cx="889000" cy="2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23" name="フローチャート: 判断 522"/>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46641</xdr:rowOff>
    </xdr:from>
    <xdr:ext cx="534377" cy="259045"/>
    <xdr:sp macro="" textlink="">
      <xdr:nvSpPr>
        <xdr:cNvPr id="524" name="テキスト ボックス 523"/>
        <xdr:cNvSpPr txBox="1"/>
      </xdr:nvSpPr>
      <xdr:spPr>
        <a:xfrm>
          <a:off x="13436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25" name="フローチャート: 判断 524"/>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75034</xdr:rowOff>
    </xdr:from>
    <xdr:ext cx="534377" cy="259045"/>
    <xdr:sp macro="" textlink="">
      <xdr:nvSpPr>
        <xdr:cNvPr id="526" name="テキスト ボックス 525"/>
        <xdr:cNvSpPr txBox="1"/>
      </xdr:nvSpPr>
      <xdr:spPr>
        <a:xfrm>
          <a:off x="12547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142027</xdr:rowOff>
    </xdr:from>
    <xdr:to>
      <xdr:col>85</xdr:col>
      <xdr:colOff>177800</xdr:colOff>
      <xdr:row>37</xdr:row>
      <xdr:rowOff>72177</xdr:rowOff>
    </xdr:to>
    <xdr:sp macro="" textlink="">
      <xdr:nvSpPr>
        <xdr:cNvPr id="532" name="楕円 531"/>
        <xdr:cNvSpPr/>
      </xdr:nvSpPr>
      <xdr:spPr>
        <a:xfrm>
          <a:off x="16268700" y="631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164904</xdr:rowOff>
    </xdr:from>
    <xdr:ext cx="534377" cy="259045"/>
    <xdr:sp macro="" textlink="">
      <xdr:nvSpPr>
        <xdr:cNvPr id="533" name="消防費該当値テキスト"/>
        <xdr:cNvSpPr txBox="1"/>
      </xdr:nvSpPr>
      <xdr:spPr>
        <a:xfrm>
          <a:off x="16370300" y="616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94707</xdr:rowOff>
    </xdr:from>
    <xdr:to>
      <xdr:col>81</xdr:col>
      <xdr:colOff>101600</xdr:colOff>
      <xdr:row>38</xdr:row>
      <xdr:rowOff>24857</xdr:rowOff>
    </xdr:to>
    <xdr:sp macro="" textlink="">
      <xdr:nvSpPr>
        <xdr:cNvPr id="534" name="楕円 533"/>
        <xdr:cNvSpPr/>
      </xdr:nvSpPr>
      <xdr:spPr>
        <a:xfrm>
          <a:off x="15430500" y="643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15984</xdr:rowOff>
    </xdr:from>
    <xdr:ext cx="534377" cy="259045"/>
    <xdr:sp macro="" textlink="">
      <xdr:nvSpPr>
        <xdr:cNvPr id="535" name="テキスト ボックス 534"/>
        <xdr:cNvSpPr txBox="1"/>
      </xdr:nvSpPr>
      <xdr:spPr>
        <a:xfrm>
          <a:off x="15214111" y="653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90455</xdr:rowOff>
    </xdr:from>
    <xdr:to>
      <xdr:col>76</xdr:col>
      <xdr:colOff>165100</xdr:colOff>
      <xdr:row>38</xdr:row>
      <xdr:rowOff>20605</xdr:rowOff>
    </xdr:to>
    <xdr:sp macro="" textlink="">
      <xdr:nvSpPr>
        <xdr:cNvPr id="536" name="楕円 535"/>
        <xdr:cNvSpPr/>
      </xdr:nvSpPr>
      <xdr:spPr>
        <a:xfrm>
          <a:off x="14541500" y="643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11731</xdr:rowOff>
    </xdr:from>
    <xdr:ext cx="534377" cy="259045"/>
    <xdr:sp macro="" textlink="">
      <xdr:nvSpPr>
        <xdr:cNvPr id="537" name="テキスト ボックス 536"/>
        <xdr:cNvSpPr txBox="1"/>
      </xdr:nvSpPr>
      <xdr:spPr>
        <a:xfrm>
          <a:off x="14325111" y="652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84100</xdr:rowOff>
    </xdr:from>
    <xdr:to>
      <xdr:col>72</xdr:col>
      <xdr:colOff>38100</xdr:colOff>
      <xdr:row>38</xdr:row>
      <xdr:rowOff>14250</xdr:rowOff>
    </xdr:to>
    <xdr:sp macro="" textlink="">
      <xdr:nvSpPr>
        <xdr:cNvPr id="538" name="楕円 537"/>
        <xdr:cNvSpPr/>
      </xdr:nvSpPr>
      <xdr:spPr>
        <a:xfrm>
          <a:off x="13652500" y="642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5377</xdr:rowOff>
    </xdr:from>
    <xdr:ext cx="534377" cy="259045"/>
    <xdr:sp macro="" textlink="">
      <xdr:nvSpPr>
        <xdr:cNvPr id="539" name="テキスト ボックス 538"/>
        <xdr:cNvSpPr txBox="1"/>
      </xdr:nvSpPr>
      <xdr:spPr>
        <a:xfrm>
          <a:off x="13436111" y="652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108285</xdr:rowOff>
    </xdr:from>
    <xdr:to>
      <xdr:col>67</xdr:col>
      <xdr:colOff>101600</xdr:colOff>
      <xdr:row>38</xdr:row>
      <xdr:rowOff>38435</xdr:rowOff>
    </xdr:to>
    <xdr:sp macro="" textlink="">
      <xdr:nvSpPr>
        <xdr:cNvPr id="540" name="楕円 539"/>
        <xdr:cNvSpPr/>
      </xdr:nvSpPr>
      <xdr:spPr>
        <a:xfrm>
          <a:off x="12763500" y="645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29563</xdr:rowOff>
    </xdr:from>
    <xdr:ext cx="534377" cy="259045"/>
    <xdr:sp macro="" textlink="">
      <xdr:nvSpPr>
        <xdr:cNvPr id="541" name="テキスト ボックス 540"/>
        <xdr:cNvSpPr txBox="1"/>
      </xdr:nvSpPr>
      <xdr:spPr>
        <a:xfrm>
          <a:off x="12547111" y="654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4" name="テキスト ボックス 553"/>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6" name="テキスト ボックス 555"/>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8" name="テキスト ボックス 557"/>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0" name="テキスト ボックス 559"/>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104632</xdr:rowOff>
    </xdr:from>
    <xdr:to>
      <xdr:col>85</xdr:col>
      <xdr:colOff>126364</xdr:colOff>
      <xdr:row>58</xdr:row>
      <xdr:rowOff>127722</xdr:rowOff>
    </xdr:to>
    <xdr:cxnSp macro="">
      <xdr:nvCxnSpPr>
        <xdr:cNvPr id="564" name="直線コネクタ 563"/>
        <xdr:cNvCxnSpPr/>
      </xdr:nvCxnSpPr>
      <xdr:spPr>
        <a:xfrm flipV="1">
          <a:off x="16317595" y="8848582"/>
          <a:ext cx="1269" cy="1223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131549</xdr:rowOff>
    </xdr:from>
    <xdr:ext cx="534377" cy="259045"/>
    <xdr:sp macro="" textlink="">
      <xdr:nvSpPr>
        <xdr:cNvPr id="565" name="教育費最小値テキスト"/>
        <xdr:cNvSpPr txBox="1"/>
      </xdr:nvSpPr>
      <xdr:spPr>
        <a:xfrm>
          <a:off x="16370300" y="1007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127722</xdr:rowOff>
    </xdr:from>
    <xdr:to>
      <xdr:col>86</xdr:col>
      <xdr:colOff>25400</xdr:colOff>
      <xdr:row>58</xdr:row>
      <xdr:rowOff>127722</xdr:rowOff>
    </xdr:to>
    <xdr:cxnSp macro="">
      <xdr:nvCxnSpPr>
        <xdr:cNvPr id="566" name="直線コネクタ 565"/>
        <xdr:cNvCxnSpPr/>
      </xdr:nvCxnSpPr>
      <xdr:spPr>
        <a:xfrm>
          <a:off x="16230600" y="1007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51309</xdr:rowOff>
    </xdr:from>
    <xdr:ext cx="534377" cy="259045"/>
    <xdr:sp macro="" textlink="">
      <xdr:nvSpPr>
        <xdr:cNvPr id="567" name="教育費最大値テキスト"/>
        <xdr:cNvSpPr txBox="1"/>
      </xdr:nvSpPr>
      <xdr:spPr>
        <a:xfrm>
          <a:off x="16370300" y="862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104632</xdr:rowOff>
    </xdr:from>
    <xdr:to>
      <xdr:col>86</xdr:col>
      <xdr:colOff>25400</xdr:colOff>
      <xdr:row>51</xdr:row>
      <xdr:rowOff>104632</xdr:rowOff>
    </xdr:to>
    <xdr:cxnSp macro="">
      <xdr:nvCxnSpPr>
        <xdr:cNvPr id="568" name="直線コネクタ 567"/>
        <xdr:cNvCxnSpPr/>
      </xdr:nvCxnSpPr>
      <xdr:spPr>
        <a:xfrm>
          <a:off x="16230600" y="884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54912</xdr:rowOff>
    </xdr:from>
    <xdr:to>
      <xdr:col>85</xdr:col>
      <xdr:colOff>127000</xdr:colOff>
      <xdr:row>56</xdr:row>
      <xdr:rowOff>17833</xdr:rowOff>
    </xdr:to>
    <xdr:cxnSp macro="">
      <xdr:nvCxnSpPr>
        <xdr:cNvPr id="569" name="直線コネクタ 568"/>
        <xdr:cNvCxnSpPr/>
      </xdr:nvCxnSpPr>
      <xdr:spPr>
        <a:xfrm flipV="1">
          <a:off x="15481300" y="9484662"/>
          <a:ext cx="838200" cy="13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67944</xdr:rowOff>
    </xdr:from>
    <xdr:ext cx="534377" cy="259045"/>
    <xdr:sp macro="" textlink="">
      <xdr:nvSpPr>
        <xdr:cNvPr id="570" name="教育費平均値テキスト"/>
        <xdr:cNvSpPr txBox="1"/>
      </xdr:nvSpPr>
      <xdr:spPr>
        <a:xfrm>
          <a:off x="16370300" y="94976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89517</xdr:rowOff>
    </xdr:from>
    <xdr:to>
      <xdr:col>85</xdr:col>
      <xdr:colOff>177800</xdr:colOff>
      <xdr:row>56</xdr:row>
      <xdr:rowOff>19667</xdr:rowOff>
    </xdr:to>
    <xdr:sp macro="" textlink="">
      <xdr:nvSpPr>
        <xdr:cNvPr id="571" name="フローチャート: 判断 570"/>
        <xdr:cNvSpPr/>
      </xdr:nvSpPr>
      <xdr:spPr>
        <a:xfrm>
          <a:off x="16268700" y="951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17833</xdr:rowOff>
    </xdr:from>
    <xdr:to>
      <xdr:col>81</xdr:col>
      <xdr:colOff>50800</xdr:colOff>
      <xdr:row>56</xdr:row>
      <xdr:rowOff>39025</xdr:rowOff>
    </xdr:to>
    <xdr:cxnSp macro="">
      <xdr:nvCxnSpPr>
        <xdr:cNvPr id="572" name="直線コネクタ 571"/>
        <xdr:cNvCxnSpPr/>
      </xdr:nvCxnSpPr>
      <xdr:spPr>
        <a:xfrm flipV="1">
          <a:off x="14592300" y="9619033"/>
          <a:ext cx="889000" cy="2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125293</xdr:rowOff>
    </xdr:from>
    <xdr:to>
      <xdr:col>81</xdr:col>
      <xdr:colOff>101600</xdr:colOff>
      <xdr:row>56</xdr:row>
      <xdr:rowOff>55443</xdr:rowOff>
    </xdr:to>
    <xdr:sp macro="" textlink="">
      <xdr:nvSpPr>
        <xdr:cNvPr id="573" name="フローチャート: 判断 572"/>
        <xdr:cNvSpPr/>
      </xdr:nvSpPr>
      <xdr:spPr>
        <a:xfrm>
          <a:off x="15430500" y="95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71970</xdr:rowOff>
    </xdr:from>
    <xdr:ext cx="534377" cy="259045"/>
    <xdr:sp macro="" textlink="">
      <xdr:nvSpPr>
        <xdr:cNvPr id="574" name="テキスト ボックス 573"/>
        <xdr:cNvSpPr txBox="1"/>
      </xdr:nvSpPr>
      <xdr:spPr>
        <a:xfrm>
          <a:off x="15214111" y="933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123538</xdr:rowOff>
    </xdr:from>
    <xdr:to>
      <xdr:col>76</xdr:col>
      <xdr:colOff>114300</xdr:colOff>
      <xdr:row>56</xdr:row>
      <xdr:rowOff>39025</xdr:rowOff>
    </xdr:to>
    <xdr:cxnSp macro="">
      <xdr:nvCxnSpPr>
        <xdr:cNvPr id="575" name="直線コネクタ 574"/>
        <xdr:cNvCxnSpPr/>
      </xdr:nvCxnSpPr>
      <xdr:spPr>
        <a:xfrm>
          <a:off x="13703300" y="9553288"/>
          <a:ext cx="889000" cy="86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102547</xdr:rowOff>
    </xdr:from>
    <xdr:to>
      <xdr:col>76</xdr:col>
      <xdr:colOff>165100</xdr:colOff>
      <xdr:row>56</xdr:row>
      <xdr:rowOff>32697</xdr:rowOff>
    </xdr:to>
    <xdr:sp macro="" textlink="">
      <xdr:nvSpPr>
        <xdr:cNvPr id="576" name="フローチャート: 判断 575"/>
        <xdr:cNvSpPr/>
      </xdr:nvSpPr>
      <xdr:spPr>
        <a:xfrm>
          <a:off x="14541500" y="953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49224</xdr:rowOff>
    </xdr:from>
    <xdr:ext cx="534377" cy="259045"/>
    <xdr:sp macro="" textlink="">
      <xdr:nvSpPr>
        <xdr:cNvPr id="577" name="テキスト ボックス 576"/>
        <xdr:cNvSpPr txBox="1"/>
      </xdr:nvSpPr>
      <xdr:spPr>
        <a:xfrm>
          <a:off x="14325111" y="930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123538</xdr:rowOff>
    </xdr:from>
    <xdr:to>
      <xdr:col>71</xdr:col>
      <xdr:colOff>177800</xdr:colOff>
      <xdr:row>56</xdr:row>
      <xdr:rowOff>79715</xdr:rowOff>
    </xdr:to>
    <xdr:cxnSp macro="">
      <xdr:nvCxnSpPr>
        <xdr:cNvPr id="578" name="直線コネクタ 577"/>
        <xdr:cNvCxnSpPr/>
      </xdr:nvCxnSpPr>
      <xdr:spPr>
        <a:xfrm flipV="1">
          <a:off x="12814300" y="9553288"/>
          <a:ext cx="889000" cy="127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169527</xdr:rowOff>
    </xdr:from>
    <xdr:to>
      <xdr:col>72</xdr:col>
      <xdr:colOff>38100</xdr:colOff>
      <xdr:row>55</xdr:row>
      <xdr:rowOff>99677</xdr:rowOff>
    </xdr:to>
    <xdr:sp macro="" textlink="">
      <xdr:nvSpPr>
        <xdr:cNvPr id="579" name="フローチャート: 判断 578"/>
        <xdr:cNvSpPr/>
      </xdr:nvSpPr>
      <xdr:spPr>
        <a:xfrm>
          <a:off x="13652500" y="942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116204</xdr:rowOff>
    </xdr:from>
    <xdr:ext cx="534377" cy="259045"/>
    <xdr:sp macro="" textlink="">
      <xdr:nvSpPr>
        <xdr:cNvPr id="580" name="テキスト ボックス 579"/>
        <xdr:cNvSpPr txBox="1"/>
      </xdr:nvSpPr>
      <xdr:spPr>
        <a:xfrm>
          <a:off x="13436111" y="920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8067</xdr:rowOff>
    </xdr:from>
    <xdr:to>
      <xdr:col>67</xdr:col>
      <xdr:colOff>101600</xdr:colOff>
      <xdr:row>55</xdr:row>
      <xdr:rowOff>109667</xdr:rowOff>
    </xdr:to>
    <xdr:sp macro="" textlink="">
      <xdr:nvSpPr>
        <xdr:cNvPr id="581" name="フローチャート: 判断 580"/>
        <xdr:cNvSpPr/>
      </xdr:nvSpPr>
      <xdr:spPr>
        <a:xfrm>
          <a:off x="12763500" y="9437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126194</xdr:rowOff>
    </xdr:from>
    <xdr:ext cx="534377" cy="259045"/>
    <xdr:sp macro="" textlink="">
      <xdr:nvSpPr>
        <xdr:cNvPr id="582" name="テキスト ボックス 581"/>
        <xdr:cNvSpPr txBox="1"/>
      </xdr:nvSpPr>
      <xdr:spPr>
        <a:xfrm>
          <a:off x="12547111" y="921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4112</xdr:rowOff>
    </xdr:from>
    <xdr:to>
      <xdr:col>85</xdr:col>
      <xdr:colOff>177800</xdr:colOff>
      <xdr:row>55</xdr:row>
      <xdr:rowOff>105712</xdr:rowOff>
    </xdr:to>
    <xdr:sp macro="" textlink="">
      <xdr:nvSpPr>
        <xdr:cNvPr id="588" name="楕円 587"/>
        <xdr:cNvSpPr/>
      </xdr:nvSpPr>
      <xdr:spPr>
        <a:xfrm>
          <a:off x="16268700" y="943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26989</xdr:rowOff>
    </xdr:from>
    <xdr:ext cx="534377" cy="259045"/>
    <xdr:sp macro="" textlink="">
      <xdr:nvSpPr>
        <xdr:cNvPr id="589" name="教育費該当値テキスト"/>
        <xdr:cNvSpPr txBox="1"/>
      </xdr:nvSpPr>
      <xdr:spPr>
        <a:xfrm>
          <a:off x="16370300" y="9285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138483</xdr:rowOff>
    </xdr:from>
    <xdr:to>
      <xdr:col>81</xdr:col>
      <xdr:colOff>101600</xdr:colOff>
      <xdr:row>56</xdr:row>
      <xdr:rowOff>68633</xdr:rowOff>
    </xdr:to>
    <xdr:sp macro="" textlink="">
      <xdr:nvSpPr>
        <xdr:cNvPr id="590" name="楕円 589"/>
        <xdr:cNvSpPr/>
      </xdr:nvSpPr>
      <xdr:spPr>
        <a:xfrm>
          <a:off x="15430500" y="956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59760</xdr:rowOff>
    </xdr:from>
    <xdr:ext cx="534377" cy="259045"/>
    <xdr:sp macro="" textlink="">
      <xdr:nvSpPr>
        <xdr:cNvPr id="591" name="テキスト ボックス 590"/>
        <xdr:cNvSpPr txBox="1"/>
      </xdr:nvSpPr>
      <xdr:spPr>
        <a:xfrm>
          <a:off x="15214111" y="966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159675</xdr:rowOff>
    </xdr:from>
    <xdr:to>
      <xdr:col>76</xdr:col>
      <xdr:colOff>165100</xdr:colOff>
      <xdr:row>56</xdr:row>
      <xdr:rowOff>89825</xdr:rowOff>
    </xdr:to>
    <xdr:sp macro="" textlink="">
      <xdr:nvSpPr>
        <xdr:cNvPr id="592" name="楕円 591"/>
        <xdr:cNvSpPr/>
      </xdr:nvSpPr>
      <xdr:spPr>
        <a:xfrm>
          <a:off x="14541500" y="958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80952</xdr:rowOff>
    </xdr:from>
    <xdr:ext cx="534377" cy="259045"/>
    <xdr:sp macro="" textlink="">
      <xdr:nvSpPr>
        <xdr:cNvPr id="593" name="テキスト ボックス 592"/>
        <xdr:cNvSpPr txBox="1"/>
      </xdr:nvSpPr>
      <xdr:spPr>
        <a:xfrm>
          <a:off x="14325111" y="968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72738</xdr:rowOff>
    </xdr:from>
    <xdr:to>
      <xdr:col>72</xdr:col>
      <xdr:colOff>38100</xdr:colOff>
      <xdr:row>56</xdr:row>
      <xdr:rowOff>2888</xdr:rowOff>
    </xdr:to>
    <xdr:sp macro="" textlink="">
      <xdr:nvSpPr>
        <xdr:cNvPr id="594" name="楕円 593"/>
        <xdr:cNvSpPr/>
      </xdr:nvSpPr>
      <xdr:spPr>
        <a:xfrm>
          <a:off x="13652500" y="950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165465</xdr:rowOff>
    </xdr:from>
    <xdr:ext cx="534377" cy="259045"/>
    <xdr:sp macro="" textlink="">
      <xdr:nvSpPr>
        <xdr:cNvPr id="595" name="テキスト ボックス 594"/>
        <xdr:cNvSpPr txBox="1"/>
      </xdr:nvSpPr>
      <xdr:spPr>
        <a:xfrm>
          <a:off x="13436111" y="9595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28915</xdr:rowOff>
    </xdr:from>
    <xdr:to>
      <xdr:col>67</xdr:col>
      <xdr:colOff>101600</xdr:colOff>
      <xdr:row>56</xdr:row>
      <xdr:rowOff>130515</xdr:rowOff>
    </xdr:to>
    <xdr:sp macro="" textlink="">
      <xdr:nvSpPr>
        <xdr:cNvPr id="596" name="楕円 595"/>
        <xdr:cNvSpPr/>
      </xdr:nvSpPr>
      <xdr:spPr>
        <a:xfrm>
          <a:off x="12763500" y="96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121642</xdr:rowOff>
    </xdr:from>
    <xdr:ext cx="534377" cy="259045"/>
    <xdr:sp macro="" textlink="">
      <xdr:nvSpPr>
        <xdr:cNvPr id="597" name="テキスト ボックス 596"/>
        <xdr:cNvSpPr txBox="1"/>
      </xdr:nvSpPr>
      <xdr:spPr>
        <a:xfrm>
          <a:off x="12547111" y="9722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7" name="テキスト ボックス 616"/>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9" name="テキスト ボックス 618"/>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51363</xdr:rowOff>
    </xdr:from>
    <xdr:to>
      <xdr:col>85</xdr:col>
      <xdr:colOff>126364</xdr:colOff>
      <xdr:row>79</xdr:row>
      <xdr:rowOff>98879</xdr:rowOff>
    </xdr:to>
    <xdr:cxnSp macro="">
      <xdr:nvCxnSpPr>
        <xdr:cNvPr id="623" name="直線コネクタ 622"/>
        <xdr:cNvCxnSpPr/>
      </xdr:nvCxnSpPr>
      <xdr:spPr>
        <a:xfrm flipV="1">
          <a:off x="16317595" y="12052863"/>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133585</xdr:rowOff>
    </xdr:from>
    <xdr:ext cx="249299" cy="259045"/>
    <xdr:sp macro="" textlink="">
      <xdr:nvSpPr>
        <xdr:cNvPr id="624" name="災害復旧費最小値テキスト"/>
        <xdr:cNvSpPr txBox="1"/>
      </xdr:nvSpPr>
      <xdr:spPr>
        <a:xfrm>
          <a:off x="16370300" y="13678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169490</xdr:rowOff>
    </xdr:from>
    <xdr:ext cx="534377" cy="259045"/>
    <xdr:sp macro="" textlink="">
      <xdr:nvSpPr>
        <xdr:cNvPr id="626" name="災害復旧費最大値テキスト"/>
        <xdr:cNvSpPr txBox="1"/>
      </xdr:nvSpPr>
      <xdr:spPr>
        <a:xfrm>
          <a:off x="16370300" y="1182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51363</xdr:rowOff>
    </xdr:from>
    <xdr:to>
      <xdr:col>86</xdr:col>
      <xdr:colOff>25400</xdr:colOff>
      <xdr:row>70</xdr:row>
      <xdr:rowOff>51363</xdr:rowOff>
    </xdr:to>
    <xdr:cxnSp macro="">
      <xdr:nvCxnSpPr>
        <xdr:cNvPr id="627" name="直線コネクタ 626"/>
        <xdr:cNvCxnSpPr/>
      </xdr:nvCxnSpPr>
      <xdr:spPr>
        <a:xfrm>
          <a:off x="16230600" y="12052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94731</xdr:rowOff>
    </xdr:from>
    <xdr:to>
      <xdr:col>85</xdr:col>
      <xdr:colOff>127000</xdr:colOff>
      <xdr:row>79</xdr:row>
      <xdr:rowOff>98650</xdr:rowOff>
    </xdr:to>
    <xdr:cxnSp macro="">
      <xdr:nvCxnSpPr>
        <xdr:cNvPr id="628" name="直線コネクタ 627"/>
        <xdr:cNvCxnSpPr/>
      </xdr:nvCxnSpPr>
      <xdr:spPr>
        <a:xfrm>
          <a:off x="15481300" y="13639281"/>
          <a:ext cx="8382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51035</xdr:rowOff>
    </xdr:from>
    <xdr:ext cx="378565" cy="259045"/>
    <xdr:sp macro="" textlink="">
      <xdr:nvSpPr>
        <xdr:cNvPr id="629" name="災害復旧費平均値テキスト"/>
        <xdr:cNvSpPr txBox="1"/>
      </xdr:nvSpPr>
      <xdr:spPr>
        <a:xfrm>
          <a:off x="16370300" y="13424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28158</xdr:rowOff>
    </xdr:from>
    <xdr:to>
      <xdr:col>85</xdr:col>
      <xdr:colOff>177800</xdr:colOff>
      <xdr:row>79</xdr:row>
      <xdr:rowOff>129758</xdr:rowOff>
    </xdr:to>
    <xdr:sp macro="" textlink="">
      <xdr:nvSpPr>
        <xdr:cNvPr id="630" name="フローチャート: 判断 629"/>
        <xdr:cNvSpPr/>
      </xdr:nvSpPr>
      <xdr:spPr>
        <a:xfrm>
          <a:off x="162687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94731</xdr:rowOff>
    </xdr:from>
    <xdr:to>
      <xdr:col>81</xdr:col>
      <xdr:colOff>50800</xdr:colOff>
      <xdr:row>79</xdr:row>
      <xdr:rowOff>98095</xdr:rowOff>
    </xdr:to>
    <xdr:cxnSp macro="">
      <xdr:nvCxnSpPr>
        <xdr:cNvPr id="631" name="直線コネクタ 630"/>
        <xdr:cNvCxnSpPr/>
      </xdr:nvCxnSpPr>
      <xdr:spPr>
        <a:xfrm flipV="1">
          <a:off x="14592300" y="13639281"/>
          <a:ext cx="889000" cy="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34199</xdr:rowOff>
    </xdr:from>
    <xdr:to>
      <xdr:col>81</xdr:col>
      <xdr:colOff>101600</xdr:colOff>
      <xdr:row>79</xdr:row>
      <xdr:rowOff>135799</xdr:rowOff>
    </xdr:to>
    <xdr:sp macro="" textlink="">
      <xdr:nvSpPr>
        <xdr:cNvPr id="632" name="フローチャート: 判断 631"/>
        <xdr:cNvSpPr/>
      </xdr:nvSpPr>
      <xdr:spPr>
        <a:xfrm>
          <a:off x="15430500" y="1357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152326</xdr:rowOff>
    </xdr:from>
    <xdr:ext cx="378565" cy="259045"/>
    <xdr:sp macro="" textlink="">
      <xdr:nvSpPr>
        <xdr:cNvPr id="633" name="テキスト ボックス 632"/>
        <xdr:cNvSpPr txBox="1"/>
      </xdr:nvSpPr>
      <xdr:spPr>
        <a:xfrm>
          <a:off x="15292017" y="13353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98095</xdr:rowOff>
    </xdr:from>
    <xdr:to>
      <xdr:col>76</xdr:col>
      <xdr:colOff>114300</xdr:colOff>
      <xdr:row>79</xdr:row>
      <xdr:rowOff>98879</xdr:rowOff>
    </xdr:to>
    <xdr:cxnSp macro="">
      <xdr:nvCxnSpPr>
        <xdr:cNvPr id="634" name="直線コネクタ 633"/>
        <xdr:cNvCxnSpPr/>
      </xdr:nvCxnSpPr>
      <xdr:spPr>
        <a:xfrm flipV="1">
          <a:off x="13703300" y="13642645"/>
          <a:ext cx="889000" cy="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33220</xdr:rowOff>
    </xdr:from>
    <xdr:to>
      <xdr:col>76</xdr:col>
      <xdr:colOff>165100</xdr:colOff>
      <xdr:row>79</xdr:row>
      <xdr:rowOff>134820</xdr:rowOff>
    </xdr:to>
    <xdr:sp macro="" textlink="">
      <xdr:nvSpPr>
        <xdr:cNvPr id="635" name="フローチャート: 判断 634"/>
        <xdr:cNvSpPr/>
      </xdr:nvSpPr>
      <xdr:spPr>
        <a:xfrm>
          <a:off x="14541500" y="1357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151347</xdr:rowOff>
    </xdr:from>
    <xdr:ext cx="378565" cy="259045"/>
    <xdr:sp macro="" textlink="">
      <xdr:nvSpPr>
        <xdr:cNvPr id="636" name="テキスト ボックス 635"/>
        <xdr:cNvSpPr txBox="1"/>
      </xdr:nvSpPr>
      <xdr:spPr>
        <a:xfrm>
          <a:off x="14403017" y="13352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98258</xdr:rowOff>
    </xdr:from>
    <xdr:to>
      <xdr:col>71</xdr:col>
      <xdr:colOff>177800</xdr:colOff>
      <xdr:row>79</xdr:row>
      <xdr:rowOff>98879</xdr:rowOff>
    </xdr:to>
    <xdr:cxnSp macro="">
      <xdr:nvCxnSpPr>
        <xdr:cNvPr id="637" name="直線コネクタ 636"/>
        <xdr:cNvCxnSpPr/>
      </xdr:nvCxnSpPr>
      <xdr:spPr>
        <a:xfrm>
          <a:off x="12814300" y="13642808"/>
          <a:ext cx="889000" cy="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92329</xdr:rowOff>
    </xdr:from>
    <xdr:to>
      <xdr:col>72</xdr:col>
      <xdr:colOff>38100</xdr:colOff>
      <xdr:row>79</xdr:row>
      <xdr:rowOff>22479</xdr:rowOff>
    </xdr:to>
    <xdr:sp macro="" textlink="">
      <xdr:nvSpPr>
        <xdr:cNvPr id="638" name="フローチャート: 判断 637"/>
        <xdr:cNvSpPr/>
      </xdr:nvSpPr>
      <xdr:spPr>
        <a:xfrm>
          <a:off x="13652500" y="1346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39006</xdr:rowOff>
    </xdr:from>
    <xdr:ext cx="469744" cy="259045"/>
    <xdr:sp macro="" textlink="">
      <xdr:nvSpPr>
        <xdr:cNvPr id="639" name="テキスト ボックス 638"/>
        <xdr:cNvSpPr txBox="1"/>
      </xdr:nvSpPr>
      <xdr:spPr>
        <a:xfrm>
          <a:off x="13468428" y="1324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82956</xdr:rowOff>
    </xdr:from>
    <xdr:to>
      <xdr:col>67</xdr:col>
      <xdr:colOff>101600</xdr:colOff>
      <xdr:row>79</xdr:row>
      <xdr:rowOff>13106</xdr:rowOff>
    </xdr:to>
    <xdr:sp macro="" textlink="">
      <xdr:nvSpPr>
        <xdr:cNvPr id="640" name="フローチャート: 判断 639"/>
        <xdr:cNvSpPr/>
      </xdr:nvSpPr>
      <xdr:spPr>
        <a:xfrm>
          <a:off x="12763500" y="134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29633</xdr:rowOff>
    </xdr:from>
    <xdr:ext cx="469744" cy="259045"/>
    <xdr:sp macro="" textlink="">
      <xdr:nvSpPr>
        <xdr:cNvPr id="641" name="テキスト ボックス 640"/>
        <xdr:cNvSpPr txBox="1"/>
      </xdr:nvSpPr>
      <xdr:spPr>
        <a:xfrm>
          <a:off x="12579428" y="1323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47850</xdr:rowOff>
    </xdr:from>
    <xdr:to>
      <xdr:col>85</xdr:col>
      <xdr:colOff>177800</xdr:colOff>
      <xdr:row>79</xdr:row>
      <xdr:rowOff>149450</xdr:rowOff>
    </xdr:to>
    <xdr:sp macro="" textlink="">
      <xdr:nvSpPr>
        <xdr:cNvPr id="647" name="楕円 646"/>
        <xdr:cNvSpPr/>
      </xdr:nvSpPr>
      <xdr:spPr>
        <a:xfrm>
          <a:off x="16268700" y="135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6585</xdr:rowOff>
    </xdr:from>
    <xdr:ext cx="249299" cy="259045"/>
    <xdr:sp macro="" textlink="">
      <xdr:nvSpPr>
        <xdr:cNvPr id="648" name="災害復旧費該当値テキスト"/>
        <xdr:cNvSpPr txBox="1"/>
      </xdr:nvSpPr>
      <xdr:spPr>
        <a:xfrm>
          <a:off x="16370300" y="13551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43931</xdr:rowOff>
    </xdr:from>
    <xdr:to>
      <xdr:col>81</xdr:col>
      <xdr:colOff>101600</xdr:colOff>
      <xdr:row>79</xdr:row>
      <xdr:rowOff>145531</xdr:rowOff>
    </xdr:to>
    <xdr:sp macro="" textlink="">
      <xdr:nvSpPr>
        <xdr:cNvPr id="649" name="楕円 648"/>
        <xdr:cNvSpPr/>
      </xdr:nvSpPr>
      <xdr:spPr>
        <a:xfrm>
          <a:off x="15430500" y="1358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136658</xdr:rowOff>
    </xdr:from>
    <xdr:ext cx="378565" cy="259045"/>
    <xdr:sp macro="" textlink="">
      <xdr:nvSpPr>
        <xdr:cNvPr id="650" name="テキスト ボックス 649"/>
        <xdr:cNvSpPr txBox="1"/>
      </xdr:nvSpPr>
      <xdr:spPr>
        <a:xfrm>
          <a:off x="15292017" y="13681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47295</xdr:rowOff>
    </xdr:from>
    <xdr:to>
      <xdr:col>76</xdr:col>
      <xdr:colOff>165100</xdr:colOff>
      <xdr:row>79</xdr:row>
      <xdr:rowOff>148895</xdr:rowOff>
    </xdr:to>
    <xdr:sp macro="" textlink="">
      <xdr:nvSpPr>
        <xdr:cNvPr id="651" name="楕円 650"/>
        <xdr:cNvSpPr/>
      </xdr:nvSpPr>
      <xdr:spPr>
        <a:xfrm>
          <a:off x="14541500" y="1359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140022</xdr:rowOff>
    </xdr:from>
    <xdr:ext cx="313932" cy="259045"/>
    <xdr:sp macro="" textlink="">
      <xdr:nvSpPr>
        <xdr:cNvPr id="652" name="テキスト ボックス 651"/>
        <xdr:cNvSpPr txBox="1"/>
      </xdr:nvSpPr>
      <xdr:spPr>
        <a:xfrm>
          <a:off x="14435333" y="136845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3" name="楕円 652"/>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4" name="テキスト ボックス 653"/>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47458</xdr:rowOff>
    </xdr:from>
    <xdr:to>
      <xdr:col>67</xdr:col>
      <xdr:colOff>101600</xdr:colOff>
      <xdr:row>79</xdr:row>
      <xdr:rowOff>149058</xdr:rowOff>
    </xdr:to>
    <xdr:sp macro="" textlink="">
      <xdr:nvSpPr>
        <xdr:cNvPr id="655" name="楕円 654"/>
        <xdr:cNvSpPr/>
      </xdr:nvSpPr>
      <xdr:spPr>
        <a:xfrm>
          <a:off x="12763500" y="1359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140185</xdr:rowOff>
    </xdr:from>
    <xdr:ext cx="313932" cy="259045"/>
    <xdr:sp macro="" textlink="">
      <xdr:nvSpPr>
        <xdr:cNvPr id="656" name="テキスト ボックス 655"/>
        <xdr:cNvSpPr txBox="1"/>
      </xdr:nvSpPr>
      <xdr:spPr>
        <a:xfrm>
          <a:off x="12657333" y="136847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154800</xdr:rowOff>
    </xdr:from>
    <xdr:to>
      <xdr:col>85</xdr:col>
      <xdr:colOff>126364</xdr:colOff>
      <xdr:row>98</xdr:row>
      <xdr:rowOff>101702</xdr:rowOff>
    </xdr:to>
    <xdr:cxnSp macro="">
      <xdr:nvCxnSpPr>
        <xdr:cNvPr id="680" name="直線コネクタ 679"/>
        <xdr:cNvCxnSpPr/>
      </xdr:nvCxnSpPr>
      <xdr:spPr>
        <a:xfrm flipV="1">
          <a:off x="16317595" y="15413850"/>
          <a:ext cx="1269" cy="1489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105529</xdr:rowOff>
    </xdr:from>
    <xdr:ext cx="469744" cy="259045"/>
    <xdr:sp macro="" textlink="">
      <xdr:nvSpPr>
        <xdr:cNvPr id="681" name="公債費最小値テキスト"/>
        <xdr:cNvSpPr txBox="1"/>
      </xdr:nvSpPr>
      <xdr:spPr>
        <a:xfrm>
          <a:off x="16370300" y="16907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101702</xdr:rowOff>
    </xdr:from>
    <xdr:to>
      <xdr:col>86</xdr:col>
      <xdr:colOff>25400</xdr:colOff>
      <xdr:row>98</xdr:row>
      <xdr:rowOff>101702</xdr:rowOff>
    </xdr:to>
    <xdr:cxnSp macro="">
      <xdr:nvCxnSpPr>
        <xdr:cNvPr id="682" name="直線コネクタ 681"/>
        <xdr:cNvCxnSpPr/>
      </xdr:nvCxnSpPr>
      <xdr:spPr>
        <a:xfrm>
          <a:off x="16230600" y="1690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101477</xdr:rowOff>
    </xdr:from>
    <xdr:ext cx="599010" cy="259045"/>
    <xdr:sp macro="" textlink="">
      <xdr:nvSpPr>
        <xdr:cNvPr id="683" name="公債費最大値テキスト"/>
        <xdr:cNvSpPr txBox="1"/>
      </xdr:nvSpPr>
      <xdr:spPr>
        <a:xfrm>
          <a:off x="16370300" y="15189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126,311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154800</xdr:rowOff>
    </xdr:from>
    <xdr:to>
      <xdr:col>86</xdr:col>
      <xdr:colOff>25400</xdr:colOff>
      <xdr:row>89</xdr:row>
      <xdr:rowOff>154800</xdr:rowOff>
    </xdr:to>
    <xdr:cxnSp macro="">
      <xdr:nvCxnSpPr>
        <xdr:cNvPr id="684" name="直線コネクタ 683"/>
        <xdr:cNvCxnSpPr/>
      </xdr:nvCxnSpPr>
      <xdr:spPr>
        <a:xfrm>
          <a:off x="16230600" y="154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60934</xdr:rowOff>
    </xdr:from>
    <xdr:to>
      <xdr:col>85</xdr:col>
      <xdr:colOff>127000</xdr:colOff>
      <xdr:row>97</xdr:row>
      <xdr:rowOff>65063</xdr:rowOff>
    </xdr:to>
    <xdr:cxnSp macro="">
      <xdr:nvCxnSpPr>
        <xdr:cNvPr id="685" name="直線コネクタ 684"/>
        <xdr:cNvCxnSpPr/>
      </xdr:nvCxnSpPr>
      <xdr:spPr>
        <a:xfrm>
          <a:off x="15481300" y="16691584"/>
          <a:ext cx="838200" cy="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70451</xdr:rowOff>
    </xdr:from>
    <xdr:ext cx="534377" cy="259045"/>
    <xdr:sp macro="" textlink="">
      <xdr:nvSpPr>
        <xdr:cNvPr id="686" name="公債費平均値テキスト"/>
        <xdr:cNvSpPr txBox="1"/>
      </xdr:nvSpPr>
      <xdr:spPr>
        <a:xfrm>
          <a:off x="16370300" y="16358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47574</xdr:rowOff>
    </xdr:from>
    <xdr:to>
      <xdr:col>85</xdr:col>
      <xdr:colOff>177800</xdr:colOff>
      <xdr:row>96</xdr:row>
      <xdr:rowOff>149174</xdr:rowOff>
    </xdr:to>
    <xdr:sp macro="" textlink="">
      <xdr:nvSpPr>
        <xdr:cNvPr id="687" name="フローチャート: 判断 686"/>
        <xdr:cNvSpPr/>
      </xdr:nvSpPr>
      <xdr:spPr>
        <a:xfrm>
          <a:off x="162687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40145</xdr:rowOff>
    </xdr:from>
    <xdr:to>
      <xdr:col>81</xdr:col>
      <xdr:colOff>50800</xdr:colOff>
      <xdr:row>97</xdr:row>
      <xdr:rowOff>60934</xdr:rowOff>
    </xdr:to>
    <xdr:cxnSp macro="">
      <xdr:nvCxnSpPr>
        <xdr:cNvPr id="688" name="直線コネクタ 687"/>
        <xdr:cNvCxnSpPr/>
      </xdr:nvCxnSpPr>
      <xdr:spPr>
        <a:xfrm>
          <a:off x="14592300" y="16670795"/>
          <a:ext cx="889000" cy="20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37491</xdr:rowOff>
    </xdr:from>
    <xdr:to>
      <xdr:col>81</xdr:col>
      <xdr:colOff>101600</xdr:colOff>
      <xdr:row>96</xdr:row>
      <xdr:rowOff>139091</xdr:rowOff>
    </xdr:to>
    <xdr:sp macro="" textlink="">
      <xdr:nvSpPr>
        <xdr:cNvPr id="689" name="フローチャート: 判断 688"/>
        <xdr:cNvSpPr/>
      </xdr:nvSpPr>
      <xdr:spPr>
        <a:xfrm>
          <a:off x="15430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155618</xdr:rowOff>
    </xdr:from>
    <xdr:ext cx="534377" cy="259045"/>
    <xdr:sp macro="" textlink="">
      <xdr:nvSpPr>
        <xdr:cNvPr id="690" name="テキスト ボックス 689"/>
        <xdr:cNvSpPr txBox="1"/>
      </xdr:nvSpPr>
      <xdr:spPr>
        <a:xfrm>
          <a:off x="15214111" y="1627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24930</xdr:rowOff>
    </xdr:from>
    <xdr:to>
      <xdr:col>76</xdr:col>
      <xdr:colOff>114300</xdr:colOff>
      <xdr:row>97</xdr:row>
      <xdr:rowOff>40145</xdr:rowOff>
    </xdr:to>
    <xdr:cxnSp macro="">
      <xdr:nvCxnSpPr>
        <xdr:cNvPr id="691" name="直線コネクタ 690"/>
        <xdr:cNvCxnSpPr/>
      </xdr:nvCxnSpPr>
      <xdr:spPr>
        <a:xfrm>
          <a:off x="13703300" y="16655580"/>
          <a:ext cx="889000" cy="15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63615</xdr:rowOff>
    </xdr:from>
    <xdr:to>
      <xdr:col>76</xdr:col>
      <xdr:colOff>165100</xdr:colOff>
      <xdr:row>96</xdr:row>
      <xdr:rowOff>165215</xdr:rowOff>
    </xdr:to>
    <xdr:sp macro="" textlink="">
      <xdr:nvSpPr>
        <xdr:cNvPr id="692" name="フローチャート: 判断 691"/>
        <xdr:cNvSpPr/>
      </xdr:nvSpPr>
      <xdr:spPr>
        <a:xfrm>
          <a:off x="14541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10292</xdr:rowOff>
    </xdr:from>
    <xdr:ext cx="534377" cy="259045"/>
    <xdr:sp macro="" textlink="">
      <xdr:nvSpPr>
        <xdr:cNvPr id="693" name="テキスト ボックス 692"/>
        <xdr:cNvSpPr txBox="1"/>
      </xdr:nvSpPr>
      <xdr:spPr>
        <a:xfrm>
          <a:off x="14325111" y="1629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19444</xdr:rowOff>
    </xdr:from>
    <xdr:to>
      <xdr:col>71</xdr:col>
      <xdr:colOff>177800</xdr:colOff>
      <xdr:row>97</xdr:row>
      <xdr:rowOff>24930</xdr:rowOff>
    </xdr:to>
    <xdr:cxnSp macro="">
      <xdr:nvCxnSpPr>
        <xdr:cNvPr id="694" name="直線コネクタ 693"/>
        <xdr:cNvCxnSpPr/>
      </xdr:nvCxnSpPr>
      <xdr:spPr>
        <a:xfrm>
          <a:off x="12814300" y="16650094"/>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695" name="フローチャート: 判断 694"/>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54487</xdr:rowOff>
    </xdr:from>
    <xdr:ext cx="534377" cy="259045"/>
    <xdr:sp macro="" textlink="">
      <xdr:nvSpPr>
        <xdr:cNvPr id="696" name="テキスト ボックス 695"/>
        <xdr:cNvSpPr txBox="1"/>
      </xdr:nvSpPr>
      <xdr:spPr>
        <a:xfrm>
          <a:off x="13436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697" name="フローチャート: 判断 696"/>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56672</xdr:rowOff>
    </xdr:from>
    <xdr:ext cx="534377" cy="259045"/>
    <xdr:sp macro="" textlink="">
      <xdr:nvSpPr>
        <xdr:cNvPr id="698" name="テキスト ボックス 697"/>
        <xdr:cNvSpPr txBox="1"/>
      </xdr:nvSpPr>
      <xdr:spPr>
        <a:xfrm>
          <a:off x="12547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14263</xdr:rowOff>
    </xdr:from>
    <xdr:to>
      <xdr:col>85</xdr:col>
      <xdr:colOff>177800</xdr:colOff>
      <xdr:row>97</xdr:row>
      <xdr:rowOff>115863</xdr:rowOff>
    </xdr:to>
    <xdr:sp macro="" textlink="">
      <xdr:nvSpPr>
        <xdr:cNvPr id="704" name="楕円 703"/>
        <xdr:cNvSpPr/>
      </xdr:nvSpPr>
      <xdr:spPr>
        <a:xfrm>
          <a:off x="16268700" y="1664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164140</xdr:rowOff>
    </xdr:from>
    <xdr:ext cx="534377" cy="259045"/>
    <xdr:sp macro="" textlink="">
      <xdr:nvSpPr>
        <xdr:cNvPr id="705" name="公債費該当値テキスト"/>
        <xdr:cNvSpPr txBox="1"/>
      </xdr:nvSpPr>
      <xdr:spPr>
        <a:xfrm>
          <a:off x="16370300" y="1662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10134</xdr:rowOff>
    </xdr:from>
    <xdr:to>
      <xdr:col>81</xdr:col>
      <xdr:colOff>101600</xdr:colOff>
      <xdr:row>97</xdr:row>
      <xdr:rowOff>111734</xdr:rowOff>
    </xdr:to>
    <xdr:sp macro="" textlink="">
      <xdr:nvSpPr>
        <xdr:cNvPr id="706" name="楕円 705"/>
        <xdr:cNvSpPr/>
      </xdr:nvSpPr>
      <xdr:spPr>
        <a:xfrm>
          <a:off x="15430500" y="1664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102861</xdr:rowOff>
    </xdr:from>
    <xdr:ext cx="534377" cy="259045"/>
    <xdr:sp macro="" textlink="">
      <xdr:nvSpPr>
        <xdr:cNvPr id="707" name="テキスト ボックス 706"/>
        <xdr:cNvSpPr txBox="1"/>
      </xdr:nvSpPr>
      <xdr:spPr>
        <a:xfrm>
          <a:off x="15214111" y="1673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160795</xdr:rowOff>
    </xdr:from>
    <xdr:to>
      <xdr:col>76</xdr:col>
      <xdr:colOff>165100</xdr:colOff>
      <xdr:row>97</xdr:row>
      <xdr:rowOff>90945</xdr:rowOff>
    </xdr:to>
    <xdr:sp macro="" textlink="">
      <xdr:nvSpPr>
        <xdr:cNvPr id="708" name="楕円 707"/>
        <xdr:cNvSpPr/>
      </xdr:nvSpPr>
      <xdr:spPr>
        <a:xfrm>
          <a:off x="14541500" y="1661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82072</xdr:rowOff>
    </xdr:from>
    <xdr:ext cx="534377" cy="259045"/>
    <xdr:sp macro="" textlink="">
      <xdr:nvSpPr>
        <xdr:cNvPr id="709" name="テキスト ボックス 708"/>
        <xdr:cNvSpPr txBox="1"/>
      </xdr:nvSpPr>
      <xdr:spPr>
        <a:xfrm>
          <a:off x="14325111" y="1671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145580</xdr:rowOff>
    </xdr:from>
    <xdr:to>
      <xdr:col>72</xdr:col>
      <xdr:colOff>38100</xdr:colOff>
      <xdr:row>97</xdr:row>
      <xdr:rowOff>75730</xdr:rowOff>
    </xdr:to>
    <xdr:sp macro="" textlink="">
      <xdr:nvSpPr>
        <xdr:cNvPr id="710" name="楕円 709"/>
        <xdr:cNvSpPr/>
      </xdr:nvSpPr>
      <xdr:spPr>
        <a:xfrm>
          <a:off x="13652500" y="166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66857</xdr:rowOff>
    </xdr:from>
    <xdr:ext cx="534377" cy="259045"/>
    <xdr:sp macro="" textlink="">
      <xdr:nvSpPr>
        <xdr:cNvPr id="711" name="テキスト ボックス 710"/>
        <xdr:cNvSpPr txBox="1"/>
      </xdr:nvSpPr>
      <xdr:spPr>
        <a:xfrm>
          <a:off x="13436111" y="1669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140094</xdr:rowOff>
    </xdr:from>
    <xdr:to>
      <xdr:col>67</xdr:col>
      <xdr:colOff>101600</xdr:colOff>
      <xdr:row>97</xdr:row>
      <xdr:rowOff>70244</xdr:rowOff>
    </xdr:to>
    <xdr:sp macro="" textlink="">
      <xdr:nvSpPr>
        <xdr:cNvPr id="712" name="楕円 711"/>
        <xdr:cNvSpPr/>
      </xdr:nvSpPr>
      <xdr:spPr>
        <a:xfrm>
          <a:off x="12763500" y="1659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61371</xdr:rowOff>
    </xdr:from>
    <xdr:ext cx="534377" cy="259045"/>
    <xdr:sp macro="" textlink="">
      <xdr:nvSpPr>
        <xdr:cNvPr id="713" name="テキスト ボックス 712"/>
        <xdr:cNvSpPr txBox="1"/>
      </xdr:nvSpPr>
      <xdr:spPr>
        <a:xfrm>
          <a:off x="12547111" y="1669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7" name="テキスト ボックス 72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9" name="テキスト ボックス 72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1" name="テキスト ボックス 73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26314</xdr:rowOff>
    </xdr:from>
    <xdr:to>
      <xdr:col>116</xdr:col>
      <xdr:colOff>62864</xdr:colOff>
      <xdr:row>38</xdr:row>
      <xdr:rowOff>139700</xdr:rowOff>
    </xdr:to>
    <xdr:cxnSp macro="">
      <xdr:nvCxnSpPr>
        <xdr:cNvPr id="735" name="直線コネクタ 734"/>
        <xdr:cNvCxnSpPr/>
      </xdr:nvCxnSpPr>
      <xdr:spPr>
        <a:xfrm flipV="1">
          <a:off x="22159595" y="5512714"/>
          <a:ext cx="1269" cy="1142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36" name="諸支出金最小値テキスト"/>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144441</xdr:rowOff>
    </xdr:from>
    <xdr:ext cx="469744" cy="259045"/>
    <xdr:sp macro="" textlink="">
      <xdr:nvSpPr>
        <xdr:cNvPr id="738" name="諸支出金最大値テキスト"/>
        <xdr:cNvSpPr txBox="1"/>
      </xdr:nvSpPr>
      <xdr:spPr>
        <a:xfrm>
          <a:off x="22212300" y="528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26314</xdr:rowOff>
    </xdr:from>
    <xdr:to>
      <xdr:col>116</xdr:col>
      <xdr:colOff>152400</xdr:colOff>
      <xdr:row>32</xdr:row>
      <xdr:rowOff>26314</xdr:rowOff>
    </xdr:to>
    <xdr:cxnSp macro="">
      <xdr:nvCxnSpPr>
        <xdr:cNvPr id="739" name="直線コネクタ 738"/>
        <xdr:cNvCxnSpPr/>
      </xdr:nvCxnSpPr>
      <xdr:spPr>
        <a:xfrm>
          <a:off x="22072600" y="5512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41" name="諸支出金平均値テキスト"/>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42" name="フローチャート: 判断 741"/>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26264</xdr:rowOff>
    </xdr:from>
    <xdr:to>
      <xdr:col>112</xdr:col>
      <xdr:colOff>38100</xdr:colOff>
      <xdr:row>38</xdr:row>
      <xdr:rowOff>127864</xdr:rowOff>
    </xdr:to>
    <xdr:sp macro="" textlink="">
      <xdr:nvSpPr>
        <xdr:cNvPr id="744" name="フローチャート: 判断 743"/>
        <xdr:cNvSpPr/>
      </xdr:nvSpPr>
      <xdr:spPr>
        <a:xfrm>
          <a:off x="21272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144391</xdr:rowOff>
    </xdr:from>
    <xdr:ext cx="378565" cy="259045"/>
    <xdr:sp macro="" textlink="">
      <xdr:nvSpPr>
        <xdr:cNvPr id="745" name="テキスト ボックス 744"/>
        <xdr:cNvSpPr txBox="1"/>
      </xdr:nvSpPr>
      <xdr:spPr>
        <a:xfrm>
          <a:off x="21134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46380</xdr:rowOff>
    </xdr:from>
    <xdr:to>
      <xdr:col>107</xdr:col>
      <xdr:colOff>101600</xdr:colOff>
      <xdr:row>38</xdr:row>
      <xdr:rowOff>147980</xdr:rowOff>
    </xdr:to>
    <xdr:sp macro="" textlink="">
      <xdr:nvSpPr>
        <xdr:cNvPr id="747" name="フローチャート: 判断 746"/>
        <xdr:cNvSpPr/>
      </xdr:nvSpPr>
      <xdr:spPr>
        <a:xfrm>
          <a:off x="203835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164508</xdr:rowOff>
    </xdr:from>
    <xdr:ext cx="313932" cy="259045"/>
    <xdr:sp macro="" textlink="">
      <xdr:nvSpPr>
        <xdr:cNvPr id="748" name="テキスト ボックス 747"/>
        <xdr:cNvSpPr txBox="1"/>
      </xdr:nvSpPr>
      <xdr:spPr>
        <a:xfrm>
          <a:off x="20277333" y="6336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23063</xdr:rowOff>
    </xdr:from>
    <xdr:to>
      <xdr:col>102</xdr:col>
      <xdr:colOff>165100</xdr:colOff>
      <xdr:row>38</xdr:row>
      <xdr:rowOff>124663</xdr:rowOff>
    </xdr:to>
    <xdr:sp macro="" textlink="">
      <xdr:nvSpPr>
        <xdr:cNvPr id="750" name="フローチャート: 判断 749"/>
        <xdr:cNvSpPr/>
      </xdr:nvSpPr>
      <xdr:spPr>
        <a:xfrm>
          <a:off x="19494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141190</xdr:rowOff>
    </xdr:from>
    <xdr:ext cx="378565" cy="259045"/>
    <xdr:sp macro="" textlink="">
      <xdr:nvSpPr>
        <xdr:cNvPr id="751" name="テキスト ボックス 750"/>
        <xdr:cNvSpPr txBox="1"/>
      </xdr:nvSpPr>
      <xdr:spPr>
        <a:xfrm>
          <a:off x="19356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29007</xdr:rowOff>
    </xdr:from>
    <xdr:to>
      <xdr:col>98</xdr:col>
      <xdr:colOff>38100</xdr:colOff>
      <xdr:row>38</xdr:row>
      <xdr:rowOff>130607</xdr:rowOff>
    </xdr:to>
    <xdr:sp macro="" textlink="">
      <xdr:nvSpPr>
        <xdr:cNvPr id="752" name="フローチャート: 判断 751"/>
        <xdr:cNvSpPr/>
      </xdr:nvSpPr>
      <xdr:spPr>
        <a:xfrm>
          <a:off x="18605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147134</xdr:rowOff>
    </xdr:from>
    <xdr:ext cx="378565" cy="259045"/>
    <xdr:sp macro="" textlink="">
      <xdr:nvSpPr>
        <xdr:cNvPr id="753" name="テキスト ボックス 752"/>
        <xdr:cNvSpPr txBox="1"/>
      </xdr:nvSpPr>
      <xdr:spPr>
        <a:xfrm>
          <a:off x="18467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60" name="諸支出金該当値テキスト"/>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主な項目をみていくと、総務費については住民一人当たり</a:t>
          </a:r>
          <a:r>
            <a:rPr kumimoji="0" lang="en-US" altLang="ja-JP" sz="1100" b="0" i="0" u="none" strike="noStrike" kern="0" cap="none" spc="0" normalizeH="0" baseline="0" noProof="0">
              <a:ln>
                <a:noFill/>
              </a:ln>
              <a:solidFill>
                <a:prstClr val="black"/>
              </a:solidFill>
              <a:effectLst/>
              <a:uLnTx/>
              <a:uFillTx/>
              <a:latin typeface="+mn-lt"/>
              <a:ea typeface="+mn-ea"/>
              <a:cs typeface="+mn-cs"/>
            </a:rPr>
            <a:t>46,196</a:t>
          </a:r>
          <a:r>
            <a:rPr kumimoji="0" lang="ja-JP" altLang="ja-JP" sz="1100" b="0" i="0" u="none" strike="noStrike" kern="0" cap="none" spc="0" normalizeH="0" baseline="0" noProof="0">
              <a:ln>
                <a:noFill/>
              </a:ln>
              <a:solidFill>
                <a:prstClr val="black"/>
              </a:solidFill>
              <a:effectLst/>
              <a:uLnTx/>
              <a:uFillTx/>
              <a:latin typeface="+mn-lt"/>
              <a:ea typeface="+mn-ea"/>
              <a:cs typeface="+mn-cs"/>
            </a:rPr>
            <a:t>円となっている。生涯学習、スポーツ、福祉活動等市民活動の拠点施設であるコミュニティプラザひまわりの屋上・外壁防水工事</a:t>
          </a:r>
          <a:r>
            <a:rPr kumimoji="0" lang="ja-JP" altLang="en-US" sz="1100" b="0" i="0" u="none" strike="noStrike" kern="0" cap="none" spc="0" normalizeH="0" baseline="0" noProof="0">
              <a:ln>
                <a:noFill/>
              </a:ln>
              <a:solidFill>
                <a:prstClr val="black"/>
              </a:solidFill>
              <a:effectLst/>
              <a:uLnTx/>
              <a:uFillTx/>
              <a:latin typeface="+mn-lt"/>
              <a:ea typeface="+mn-ea"/>
              <a:cs typeface="+mn-cs"/>
            </a:rPr>
            <a:t>の皆減などにより</a:t>
          </a:r>
          <a:r>
            <a:rPr kumimoji="0" lang="ja-JP" altLang="ja-JP" sz="1100" b="0" i="0" u="none" strike="noStrike" kern="0" cap="none" spc="0" normalizeH="0" baseline="0" noProof="0">
              <a:ln>
                <a:noFill/>
              </a:ln>
              <a:solidFill>
                <a:prstClr val="black"/>
              </a:solidFill>
              <a:effectLst/>
              <a:uLnTx/>
              <a:uFillTx/>
              <a:latin typeface="+mn-lt"/>
              <a:ea typeface="+mn-ea"/>
              <a:cs typeface="+mn-cs"/>
            </a:rPr>
            <a:t>前年度と比較して</a:t>
          </a:r>
          <a:r>
            <a:rPr kumimoji="0" lang="ja-JP" altLang="en-US" sz="1100" b="0" i="0" u="none" strike="noStrike" kern="0" cap="none" spc="0" normalizeH="0" baseline="0" noProof="0">
              <a:ln>
                <a:noFill/>
              </a:ln>
              <a:solidFill>
                <a:prstClr val="black"/>
              </a:solidFill>
              <a:effectLst/>
              <a:uLnTx/>
              <a:uFillTx/>
              <a:latin typeface="+mn-lt"/>
              <a:ea typeface="+mn-ea"/>
              <a:cs typeface="+mn-cs"/>
            </a:rPr>
            <a:t>減少</a:t>
          </a:r>
          <a:r>
            <a:rPr kumimoji="0" lang="ja-JP" altLang="ja-JP" sz="1100" b="0" i="0" u="none" strike="noStrike" kern="0" cap="none" spc="0" normalizeH="0" baseline="0" noProof="0">
              <a:ln>
                <a:noFill/>
              </a:ln>
              <a:solidFill>
                <a:prstClr val="black"/>
              </a:solidFill>
              <a:effectLst/>
              <a:uLnTx/>
              <a:uFillTx/>
              <a:latin typeface="+mn-lt"/>
              <a:ea typeface="+mn-ea"/>
              <a:cs typeface="+mn-cs"/>
            </a:rPr>
            <a:t>している。</a:t>
          </a:r>
          <a:endParaRPr kumimoji="0" lang="ja-JP" altLang="ja-JP" sz="1400" b="0" i="0" u="none" strike="noStrike" kern="0" cap="none" spc="0" normalizeH="0" baseline="0" noProof="0">
            <a:ln>
              <a:noFill/>
            </a:ln>
            <a:solidFill>
              <a:prstClr val="black"/>
            </a:solidFill>
            <a:effectLst/>
            <a:uLnTx/>
            <a:uFillTx/>
            <a:latin typeface="+mn-lt"/>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民生費については住民一人当たり</a:t>
          </a:r>
          <a:r>
            <a:rPr kumimoji="0" lang="en-US" altLang="ja-JP" sz="1100" b="0" i="0" u="none" strike="noStrike" kern="0" cap="none" spc="0" normalizeH="0" baseline="0" noProof="0">
              <a:ln>
                <a:noFill/>
              </a:ln>
              <a:solidFill>
                <a:prstClr val="black"/>
              </a:solidFill>
              <a:effectLst/>
              <a:uLnTx/>
              <a:uFillTx/>
              <a:latin typeface="+mn-lt"/>
              <a:ea typeface="+mn-ea"/>
              <a:cs typeface="+mn-cs"/>
            </a:rPr>
            <a:t>218,611</a:t>
          </a:r>
          <a:r>
            <a:rPr kumimoji="0" lang="ja-JP" altLang="ja-JP" sz="1100" b="0" i="0" u="none" strike="noStrike" kern="0" cap="none" spc="0" normalizeH="0" baseline="0" noProof="0">
              <a:ln>
                <a:noFill/>
              </a:ln>
              <a:solidFill>
                <a:prstClr val="black"/>
              </a:solidFill>
              <a:effectLst/>
              <a:uLnTx/>
              <a:uFillTx/>
              <a:latin typeface="+mn-lt"/>
              <a:ea typeface="+mn-ea"/>
              <a:cs typeface="+mn-cs"/>
            </a:rPr>
            <a:t>円となっている。類似団体順位において</a:t>
          </a:r>
          <a:r>
            <a:rPr kumimoji="0" lang="en-US" altLang="ja-JP" sz="1100" b="0" i="0" u="none" strike="noStrike" kern="0" cap="none" spc="0" normalizeH="0" baseline="0" noProof="0">
              <a:ln>
                <a:noFill/>
              </a:ln>
              <a:solidFill>
                <a:prstClr val="black"/>
              </a:solidFill>
              <a:effectLst/>
              <a:uLnTx/>
              <a:uFillTx/>
              <a:latin typeface="+mn-lt"/>
              <a:ea typeface="+mn-ea"/>
              <a:cs typeface="+mn-cs"/>
            </a:rPr>
            <a:t>1</a:t>
          </a:r>
          <a:r>
            <a:rPr kumimoji="0" lang="ja-JP" altLang="ja-JP" sz="1100" b="0" i="0" u="none" strike="noStrike" kern="0" cap="none" spc="0" normalizeH="0" baseline="0" noProof="0">
              <a:ln>
                <a:noFill/>
              </a:ln>
              <a:solidFill>
                <a:prstClr val="black"/>
              </a:solidFill>
              <a:effectLst/>
              <a:uLnTx/>
              <a:uFillTx/>
              <a:latin typeface="+mn-lt"/>
              <a:ea typeface="+mn-ea"/>
              <a:cs typeface="+mn-cs"/>
            </a:rPr>
            <a:t>位となっており、高い水準となっている。平成</a:t>
          </a:r>
          <a:r>
            <a:rPr kumimoji="0" lang="en-US" altLang="ja-JP" sz="1100" b="0" i="0" u="none" strike="noStrike" kern="0" cap="none" spc="0" normalizeH="0" baseline="0" noProof="0">
              <a:ln>
                <a:noFill/>
              </a:ln>
              <a:solidFill>
                <a:prstClr val="black"/>
              </a:solidFill>
              <a:effectLst/>
              <a:uLnTx/>
              <a:uFillTx/>
              <a:latin typeface="+mn-lt"/>
              <a:ea typeface="+mn-ea"/>
              <a:cs typeface="+mn-cs"/>
            </a:rPr>
            <a:t>29</a:t>
          </a:r>
          <a:r>
            <a:rPr kumimoji="0" lang="ja-JP" altLang="ja-JP" sz="1100" b="0" i="0" u="none" strike="noStrike" kern="0" cap="none" spc="0" normalizeH="0" baseline="0" noProof="0">
              <a:ln>
                <a:noFill/>
              </a:ln>
              <a:solidFill>
                <a:prstClr val="black"/>
              </a:solidFill>
              <a:effectLst/>
              <a:uLnTx/>
              <a:uFillTx/>
              <a:latin typeface="+mn-lt"/>
              <a:ea typeface="+mn-ea"/>
              <a:cs typeface="+mn-cs"/>
            </a:rPr>
            <a:t>年度については</a:t>
          </a:r>
          <a:r>
            <a:rPr kumimoji="0" lang="ja-JP" altLang="en-US" sz="1100" b="0" i="0" u="none" strike="noStrike" kern="0" cap="none" spc="0" normalizeH="0" baseline="0" noProof="0">
              <a:ln>
                <a:noFill/>
              </a:ln>
              <a:solidFill>
                <a:prstClr val="black"/>
              </a:solidFill>
              <a:effectLst/>
              <a:uLnTx/>
              <a:uFillTx/>
              <a:latin typeface="+mn-lt"/>
              <a:ea typeface="+mn-ea"/>
              <a:cs typeface="+mn-cs"/>
            </a:rPr>
            <a:t>認可保育所</a:t>
          </a:r>
          <a:r>
            <a:rPr kumimoji="0" lang="en-US" altLang="ja-JP" sz="1100" b="0" i="0" u="none" strike="noStrike" kern="0" cap="none" spc="0" normalizeH="0" baseline="0" noProof="0">
              <a:ln>
                <a:noFill/>
              </a:ln>
              <a:solidFill>
                <a:prstClr val="black"/>
              </a:solidFill>
              <a:effectLst/>
              <a:uLnTx/>
              <a:uFillTx/>
              <a:latin typeface="+mn-lt"/>
              <a:ea typeface="+mn-ea"/>
              <a:cs typeface="+mn-cs"/>
            </a:rPr>
            <a:t>1</a:t>
          </a:r>
          <a:r>
            <a:rPr kumimoji="0" lang="ja-JP" altLang="en-US" sz="1100" b="0" i="0" u="none" strike="noStrike" kern="0" cap="none" spc="0" normalizeH="0" baseline="0" noProof="0">
              <a:ln>
                <a:noFill/>
              </a:ln>
              <a:solidFill>
                <a:prstClr val="black"/>
              </a:solidFill>
              <a:effectLst/>
              <a:uLnTx/>
              <a:uFillTx/>
              <a:latin typeface="+mn-lt"/>
              <a:ea typeface="+mn-ea"/>
              <a:cs typeface="+mn-cs"/>
            </a:rPr>
            <a:t>園、小規模保育所</a:t>
          </a:r>
          <a:r>
            <a:rPr kumimoji="0" lang="en-US" altLang="ja-JP" sz="1100" b="0" i="0" u="none" strike="noStrike" kern="0" cap="none" spc="0" normalizeH="0" baseline="0" noProof="0">
              <a:ln>
                <a:noFill/>
              </a:ln>
              <a:solidFill>
                <a:prstClr val="black"/>
              </a:solidFill>
              <a:effectLst/>
              <a:uLnTx/>
              <a:uFillTx/>
              <a:latin typeface="+mn-lt"/>
              <a:ea typeface="+mn-ea"/>
              <a:cs typeface="+mn-cs"/>
            </a:rPr>
            <a:t>2</a:t>
          </a:r>
          <a:r>
            <a:rPr kumimoji="0" lang="ja-JP" altLang="en-US" sz="1100" b="0" i="0" u="none" strike="noStrike" kern="0" cap="none" spc="0" normalizeH="0" baseline="0" noProof="0">
              <a:ln>
                <a:noFill/>
              </a:ln>
              <a:solidFill>
                <a:prstClr val="black"/>
              </a:solidFill>
              <a:effectLst/>
              <a:uLnTx/>
              <a:uFillTx/>
              <a:latin typeface="+mn-lt"/>
              <a:ea typeface="+mn-ea"/>
              <a:cs typeface="+mn-cs"/>
            </a:rPr>
            <a:t>園の施設整備費補助金</a:t>
          </a:r>
          <a:r>
            <a:rPr kumimoji="0" lang="ja-JP" altLang="ja-JP" sz="1100" b="0" i="0" u="none" strike="noStrike" kern="0" cap="none" spc="0" normalizeH="0" baseline="0" noProof="0">
              <a:ln>
                <a:noFill/>
              </a:ln>
              <a:solidFill>
                <a:prstClr val="black"/>
              </a:solidFill>
              <a:effectLst/>
              <a:uLnTx/>
              <a:uFillTx/>
              <a:latin typeface="+mn-lt"/>
              <a:ea typeface="+mn-ea"/>
              <a:cs typeface="+mn-cs"/>
            </a:rPr>
            <a:t>の増などにより増加した。保育園運営費及び自立支援給付費は年々増加しているため、引き続き生活困窮者の自立支援事業などを進めて行政運営コストの削減に努める。</a:t>
          </a:r>
          <a:endParaRPr kumimoji="0" lang="ja-JP" altLang="ja-JP" sz="1400" b="0" i="0" u="none" strike="noStrike" kern="0" cap="none" spc="0" normalizeH="0" baseline="0" noProof="0">
            <a:ln>
              <a:noFill/>
            </a:ln>
            <a:solidFill>
              <a:prstClr val="black"/>
            </a:solidFill>
            <a:effectLst/>
            <a:uLnTx/>
            <a:uFillTx/>
            <a:latin typeface="+mn-lt"/>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商工費については住民一人当たり</a:t>
          </a:r>
          <a:r>
            <a:rPr kumimoji="0" lang="en-US" altLang="ja-JP" sz="1100" b="0" i="0" u="none" strike="noStrike" kern="0" cap="none" spc="0" normalizeH="0" baseline="0" noProof="0">
              <a:ln>
                <a:noFill/>
              </a:ln>
              <a:solidFill>
                <a:prstClr val="black"/>
              </a:solidFill>
              <a:effectLst/>
              <a:uLnTx/>
              <a:uFillTx/>
              <a:latin typeface="+mn-lt"/>
              <a:ea typeface="+mn-ea"/>
              <a:cs typeface="+mn-cs"/>
            </a:rPr>
            <a:t>1,386</a:t>
          </a:r>
          <a:r>
            <a:rPr kumimoji="0" lang="ja-JP" altLang="ja-JP" sz="1100" b="0" i="0" u="none" strike="noStrike" kern="0" cap="none" spc="0" normalizeH="0" baseline="0" noProof="0">
              <a:ln>
                <a:noFill/>
              </a:ln>
              <a:solidFill>
                <a:prstClr val="black"/>
              </a:solidFill>
              <a:effectLst/>
              <a:uLnTx/>
              <a:uFillTx/>
              <a:latin typeface="+mn-lt"/>
              <a:ea typeface="+mn-ea"/>
              <a:cs typeface="+mn-cs"/>
            </a:rPr>
            <a:t>円となっている。前年度と比較して</a:t>
          </a:r>
          <a:r>
            <a:rPr kumimoji="0" lang="en-US" altLang="ja-JP" sz="1100" b="0" i="0" u="none" strike="noStrike" kern="0" cap="none" spc="0" normalizeH="0" baseline="0" noProof="0">
              <a:ln>
                <a:noFill/>
              </a:ln>
              <a:solidFill>
                <a:prstClr val="black"/>
              </a:solidFill>
              <a:effectLst/>
              <a:uLnTx/>
              <a:uFillTx/>
              <a:latin typeface="+mn-lt"/>
              <a:ea typeface="+mn-ea"/>
              <a:cs typeface="+mn-cs"/>
            </a:rPr>
            <a:t>393</a:t>
          </a:r>
          <a:r>
            <a:rPr kumimoji="0" lang="ja-JP" altLang="ja-JP" sz="1100" b="0" i="0" u="none" strike="noStrike" kern="0" cap="none" spc="0" normalizeH="0" baseline="0" noProof="0">
              <a:ln>
                <a:noFill/>
              </a:ln>
              <a:solidFill>
                <a:prstClr val="black"/>
              </a:solidFill>
              <a:effectLst/>
              <a:uLnTx/>
              <a:uFillTx/>
              <a:latin typeface="+mn-lt"/>
              <a:ea typeface="+mn-ea"/>
              <a:cs typeface="+mn-cs"/>
            </a:rPr>
            <a:t>円</a:t>
          </a:r>
          <a:r>
            <a:rPr kumimoji="0" lang="ja-JP" altLang="en-US" sz="1100" b="0" i="0" u="none" strike="noStrike" kern="0" cap="none" spc="0" normalizeH="0" baseline="0" noProof="0">
              <a:ln>
                <a:noFill/>
              </a:ln>
              <a:solidFill>
                <a:prstClr val="black"/>
              </a:solidFill>
              <a:effectLst/>
              <a:uLnTx/>
              <a:uFillTx/>
              <a:latin typeface="+mn-lt"/>
              <a:ea typeface="+mn-ea"/>
              <a:cs typeface="+mn-cs"/>
            </a:rPr>
            <a:t>増</a:t>
          </a:r>
          <a:r>
            <a:rPr kumimoji="0" lang="ja-JP" altLang="ja-JP" sz="1100" b="0" i="0" u="none" strike="noStrike" kern="0" cap="none" spc="0" normalizeH="0" baseline="0" noProof="0">
              <a:ln>
                <a:noFill/>
              </a:ln>
              <a:solidFill>
                <a:prstClr val="black"/>
              </a:solidFill>
              <a:effectLst/>
              <a:uLnTx/>
              <a:uFillTx/>
              <a:latin typeface="+mn-lt"/>
              <a:ea typeface="+mn-ea"/>
              <a:cs typeface="+mn-cs"/>
            </a:rPr>
            <a:t>額となっているのは</a:t>
          </a:r>
          <a:r>
            <a:rPr kumimoji="0" lang="ja-JP" altLang="en-US" sz="1100" b="0" i="0" u="none" strike="noStrike" kern="0" cap="none" spc="0" normalizeH="0" baseline="0" noProof="0">
              <a:ln>
                <a:noFill/>
              </a:ln>
              <a:solidFill>
                <a:prstClr val="black"/>
              </a:solidFill>
              <a:effectLst/>
              <a:uLnTx/>
              <a:uFillTx/>
              <a:latin typeface="+mn-lt"/>
              <a:ea typeface="+mn-ea"/>
              <a:cs typeface="+mn-cs"/>
            </a:rPr>
            <a:t>消費生活センター</a:t>
          </a:r>
          <a:r>
            <a:rPr kumimoji="0" lang="ja-JP" altLang="ja-JP" sz="1100" b="0" i="0" u="none" strike="noStrike" kern="0" cap="none" spc="0" normalizeH="0" baseline="0" noProof="0">
              <a:ln>
                <a:noFill/>
              </a:ln>
              <a:solidFill>
                <a:prstClr val="black"/>
              </a:solidFill>
              <a:effectLst/>
              <a:uLnTx/>
              <a:uFillTx/>
              <a:latin typeface="+mn-lt"/>
              <a:ea typeface="+mn-ea"/>
              <a:cs typeface="+mn-cs"/>
            </a:rPr>
            <a:t>の</a:t>
          </a:r>
          <a:r>
            <a:rPr kumimoji="0" lang="ja-JP" altLang="en-US" sz="1100" b="0" i="0" u="none" strike="noStrike" kern="0" cap="none" spc="0" normalizeH="0" baseline="0" noProof="0">
              <a:ln>
                <a:noFill/>
              </a:ln>
              <a:solidFill>
                <a:prstClr val="black"/>
              </a:solidFill>
              <a:effectLst/>
              <a:uLnTx/>
              <a:uFillTx/>
              <a:latin typeface="+mn-lt"/>
              <a:ea typeface="+mn-ea"/>
              <a:cs typeface="+mn-cs"/>
            </a:rPr>
            <a:t>空調設備等改修工事の増</a:t>
          </a:r>
          <a:r>
            <a:rPr kumimoji="0" lang="ja-JP" altLang="ja-JP" sz="1100" b="0" i="0" u="none" strike="noStrike" kern="0" cap="none" spc="0" normalizeH="0" baseline="0" noProof="0">
              <a:ln>
                <a:noFill/>
              </a:ln>
              <a:solidFill>
                <a:prstClr val="black"/>
              </a:solidFill>
              <a:effectLst/>
              <a:uLnTx/>
              <a:uFillTx/>
              <a:latin typeface="+mn-lt"/>
              <a:ea typeface="+mn-ea"/>
              <a:cs typeface="+mn-cs"/>
            </a:rPr>
            <a:t>が主な要因である。</a:t>
          </a:r>
          <a:endParaRPr kumimoji="0" lang="ja-JP" altLang="ja-JP" sz="1400" b="0" i="0" u="none" strike="noStrike" kern="0" cap="none" spc="0" normalizeH="0" baseline="0" noProof="0">
            <a:ln>
              <a:noFill/>
            </a:ln>
            <a:solidFill>
              <a:prstClr val="black"/>
            </a:solidFill>
            <a:effectLst/>
            <a:uLnTx/>
            <a:uFillTx/>
            <a:latin typeface="+mn-lt"/>
            <a:cs typeface="+mn-cs"/>
          </a:endParaRPr>
        </a:p>
        <a:p>
          <a:pPr marL="0" marR="0" lvl="0" indent="0" defTabSz="914400" eaLnBrk="1" fontAlgn="base"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土木費については住民一人当たり</a:t>
          </a:r>
          <a:r>
            <a:rPr kumimoji="0" lang="en-US" altLang="ja-JP" sz="1100" b="0" i="0" u="none" strike="noStrike" kern="0" cap="none" spc="0" normalizeH="0" baseline="0" noProof="0">
              <a:ln>
                <a:noFill/>
              </a:ln>
              <a:solidFill>
                <a:prstClr val="black"/>
              </a:solidFill>
              <a:effectLst/>
              <a:uLnTx/>
              <a:uFillTx/>
              <a:latin typeface="+mn-lt"/>
              <a:ea typeface="+mn-ea"/>
              <a:cs typeface="+mn-cs"/>
            </a:rPr>
            <a:t>14,258</a:t>
          </a:r>
          <a:r>
            <a:rPr kumimoji="0" lang="ja-JP" altLang="ja-JP" sz="1100" b="0" i="0" u="none" strike="noStrike" kern="0" cap="none" spc="0" normalizeH="0" baseline="0" noProof="0">
              <a:ln>
                <a:noFill/>
              </a:ln>
              <a:solidFill>
                <a:prstClr val="black"/>
              </a:solidFill>
              <a:effectLst/>
              <a:uLnTx/>
              <a:uFillTx/>
              <a:latin typeface="+mn-lt"/>
              <a:ea typeface="+mn-ea"/>
              <a:cs typeface="+mn-cs"/>
            </a:rPr>
            <a:t>円となっている。</a:t>
          </a:r>
          <a:r>
            <a:rPr kumimoji="0" lang="ja-JP" altLang="en-US" sz="1100" b="0" i="0" u="none" strike="noStrike" kern="0" cap="none" spc="0" normalizeH="0" baseline="0" noProof="0">
              <a:ln>
                <a:noFill/>
              </a:ln>
              <a:solidFill>
                <a:prstClr val="black"/>
              </a:solidFill>
              <a:effectLst/>
              <a:uLnTx/>
              <a:uFillTx/>
              <a:latin typeface="+mn-lt"/>
              <a:ea typeface="+mn-ea"/>
              <a:cs typeface="+mn-cs"/>
            </a:rPr>
            <a:t>公園</a:t>
          </a:r>
          <a:r>
            <a:rPr kumimoji="0" lang="ja-JP" altLang="ja-JP" sz="1100" b="0" i="0" u="none" strike="noStrike" kern="0" cap="none" spc="0" normalizeH="0" baseline="0" noProof="0">
              <a:ln>
                <a:noFill/>
              </a:ln>
              <a:solidFill>
                <a:prstClr val="black"/>
              </a:solidFill>
              <a:effectLst/>
              <a:uLnTx/>
              <a:uFillTx/>
              <a:latin typeface="+mn-lt"/>
              <a:ea typeface="+mn-ea"/>
              <a:cs typeface="+mn-cs"/>
            </a:rPr>
            <a:t>用地購入費や道路整備事業費の</a:t>
          </a:r>
          <a:r>
            <a:rPr kumimoji="0" lang="ja-JP" altLang="en-US" sz="1100" b="0" i="0" u="none" strike="noStrike" kern="0" cap="none" spc="0" normalizeH="0" baseline="0" noProof="0">
              <a:ln>
                <a:noFill/>
              </a:ln>
              <a:solidFill>
                <a:prstClr val="black"/>
              </a:solidFill>
              <a:effectLst/>
              <a:uLnTx/>
              <a:uFillTx/>
              <a:latin typeface="+mn-lt"/>
              <a:ea typeface="+mn-ea"/>
              <a:cs typeface="+mn-cs"/>
            </a:rPr>
            <a:t>増</a:t>
          </a:r>
          <a:r>
            <a:rPr kumimoji="0" lang="ja-JP" altLang="ja-JP" sz="1100" b="0" i="0" u="none" strike="noStrike" kern="0" cap="none" spc="0" normalizeH="0" baseline="0" noProof="0">
              <a:ln>
                <a:noFill/>
              </a:ln>
              <a:solidFill>
                <a:prstClr val="black"/>
              </a:solidFill>
              <a:effectLst/>
              <a:uLnTx/>
              <a:uFillTx/>
              <a:latin typeface="+mn-lt"/>
              <a:ea typeface="+mn-ea"/>
              <a:cs typeface="+mn-cs"/>
            </a:rPr>
            <a:t>により前年度と比較して</a:t>
          </a:r>
          <a:r>
            <a:rPr kumimoji="0" lang="ja-JP" altLang="en-US" sz="1100" b="0" i="0" u="none" strike="noStrike" kern="0" cap="none" spc="0" normalizeH="0" baseline="0" noProof="0">
              <a:ln>
                <a:noFill/>
              </a:ln>
              <a:solidFill>
                <a:prstClr val="black"/>
              </a:solidFill>
              <a:effectLst/>
              <a:uLnTx/>
              <a:uFillTx/>
              <a:latin typeface="+mn-lt"/>
              <a:ea typeface="+mn-ea"/>
              <a:cs typeface="+mn-cs"/>
            </a:rPr>
            <a:t>増加</a:t>
          </a:r>
          <a:r>
            <a:rPr kumimoji="0" lang="ja-JP" altLang="ja-JP" sz="1100" b="0" i="0" u="none" strike="noStrike" kern="0" cap="none" spc="0" normalizeH="0" baseline="0" noProof="0">
              <a:ln>
                <a:noFill/>
              </a:ln>
              <a:solidFill>
                <a:prstClr val="black"/>
              </a:solidFill>
              <a:effectLst/>
              <a:uLnTx/>
              <a:uFillTx/>
              <a:latin typeface="+mn-lt"/>
              <a:ea typeface="+mn-ea"/>
              <a:cs typeface="+mn-cs"/>
            </a:rPr>
            <a:t>している。</a:t>
          </a:r>
          <a:endParaRPr kumimoji="0" lang="ja-JP" altLang="ja-JP" sz="1400" b="0" i="0" u="none" strike="noStrike" kern="0" cap="none" spc="0" normalizeH="0" baseline="0" noProof="0">
            <a:ln>
              <a:noFill/>
            </a:ln>
            <a:solidFill>
              <a:prstClr val="black"/>
            </a:solidFill>
            <a:effectLst/>
            <a:uLnTx/>
            <a:uFillTx/>
            <a:latin typeface="+mn-lt"/>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消防費については住民一人当たり</a:t>
          </a:r>
          <a:r>
            <a:rPr kumimoji="0" lang="en-US" altLang="ja-JP" sz="1100" b="0" i="0" u="none" strike="noStrike" kern="0" cap="none" spc="0" normalizeH="0" baseline="0" noProof="0">
              <a:ln>
                <a:noFill/>
              </a:ln>
              <a:solidFill>
                <a:prstClr val="black"/>
              </a:solidFill>
              <a:effectLst/>
              <a:uLnTx/>
              <a:uFillTx/>
              <a:latin typeface="+mn-lt"/>
              <a:ea typeface="+mn-ea"/>
              <a:cs typeface="+mn-cs"/>
            </a:rPr>
            <a:t>16,338</a:t>
          </a:r>
          <a:r>
            <a:rPr kumimoji="0" lang="ja-JP" altLang="ja-JP" sz="1100" b="0" i="0" u="none" strike="noStrike" kern="0" cap="none" spc="0" normalizeH="0" baseline="0" noProof="0">
              <a:ln>
                <a:noFill/>
              </a:ln>
              <a:solidFill>
                <a:prstClr val="black"/>
              </a:solidFill>
              <a:effectLst/>
              <a:uLnTx/>
              <a:uFillTx/>
              <a:latin typeface="+mn-lt"/>
              <a:ea typeface="+mn-ea"/>
              <a:cs typeface="+mn-cs"/>
            </a:rPr>
            <a:t>円となっている。</a:t>
          </a:r>
          <a:r>
            <a:rPr kumimoji="0" lang="ja-JP" altLang="en-US" sz="1100" b="0" i="0" u="none" strike="noStrike" kern="0" cap="none" spc="0" normalizeH="0" baseline="0" noProof="0">
              <a:ln>
                <a:noFill/>
              </a:ln>
              <a:solidFill>
                <a:prstClr val="black"/>
              </a:solidFill>
              <a:effectLst/>
              <a:uLnTx/>
              <a:uFillTx/>
              <a:latin typeface="+mn-lt"/>
              <a:ea typeface="+mn-ea"/>
              <a:cs typeface="+mn-cs"/>
            </a:rPr>
            <a:t>清瀬消防署建替用地</a:t>
          </a:r>
          <a:r>
            <a:rPr kumimoji="0" lang="ja-JP" altLang="ja-JP" sz="1100" b="0" i="0" u="none" strike="noStrike" kern="0" cap="none" spc="0" normalizeH="0" baseline="0" noProof="0">
              <a:ln>
                <a:noFill/>
              </a:ln>
              <a:solidFill>
                <a:prstClr val="black"/>
              </a:solidFill>
              <a:effectLst/>
              <a:uLnTx/>
              <a:uFillTx/>
              <a:latin typeface="+mn-lt"/>
              <a:ea typeface="+mn-ea"/>
              <a:cs typeface="+mn-cs"/>
            </a:rPr>
            <a:t>の</a:t>
          </a:r>
          <a:r>
            <a:rPr kumimoji="0" lang="ja-JP" altLang="en-US" sz="1100" b="0" i="0" u="none" strike="noStrike" kern="0" cap="none" spc="0" normalizeH="0" baseline="0" noProof="0">
              <a:ln>
                <a:noFill/>
              </a:ln>
              <a:solidFill>
                <a:prstClr val="black"/>
              </a:solidFill>
              <a:effectLst/>
              <a:uLnTx/>
              <a:uFillTx/>
              <a:latin typeface="+mn-lt"/>
              <a:ea typeface="+mn-ea"/>
              <a:cs typeface="+mn-cs"/>
            </a:rPr>
            <a:t>購入費の</a:t>
          </a:r>
          <a:r>
            <a:rPr kumimoji="0" lang="ja-JP" altLang="ja-JP" sz="1100" b="0" i="0" u="none" strike="noStrike" kern="0" cap="none" spc="0" normalizeH="0" baseline="0" noProof="0">
              <a:ln>
                <a:noFill/>
              </a:ln>
              <a:solidFill>
                <a:prstClr val="black"/>
              </a:solidFill>
              <a:effectLst/>
              <a:uLnTx/>
              <a:uFillTx/>
              <a:latin typeface="+mn-lt"/>
              <a:ea typeface="+mn-ea"/>
              <a:cs typeface="+mn-cs"/>
            </a:rPr>
            <a:t>増などにより前年度と比較して増加している。</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教育</a:t>
          </a:r>
          <a:r>
            <a:rPr kumimoji="0" lang="ja-JP" altLang="ja-JP" sz="1100" b="0" i="0" u="none" strike="noStrike" kern="0" cap="none" spc="0" normalizeH="0" baseline="0" noProof="0">
              <a:ln>
                <a:noFill/>
              </a:ln>
              <a:solidFill>
                <a:prstClr val="black"/>
              </a:solidFill>
              <a:effectLst/>
              <a:uLnTx/>
              <a:uFillTx/>
              <a:latin typeface="+mn-lt"/>
              <a:ea typeface="+mn-ea"/>
              <a:cs typeface="+mn-cs"/>
            </a:rPr>
            <a:t>費については住民一人当たり</a:t>
          </a:r>
          <a:r>
            <a:rPr kumimoji="0" lang="en-US" altLang="ja-JP" sz="1100" b="0" i="0" u="none" strike="noStrike" kern="0" cap="none" spc="0" normalizeH="0" baseline="0" noProof="0">
              <a:ln>
                <a:noFill/>
              </a:ln>
              <a:solidFill>
                <a:prstClr val="black"/>
              </a:solidFill>
              <a:effectLst/>
              <a:uLnTx/>
              <a:uFillTx/>
              <a:latin typeface="+mn-lt"/>
              <a:ea typeface="+mn-ea"/>
              <a:cs typeface="+mn-cs"/>
            </a:rPr>
            <a:t>46,209</a:t>
          </a:r>
          <a:r>
            <a:rPr kumimoji="0" lang="ja-JP" altLang="ja-JP" sz="1100" b="0" i="0" u="none" strike="noStrike" kern="0" cap="none" spc="0" normalizeH="0" baseline="0" noProof="0">
              <a:ln>
                <a:noFill/>
              </a:ln>
              <a:solidFill>
                <a:prstClr val="black"/>
              </a:solidFill>
              <a:effectLst/>
              <a:uLnTx/>
              <a:uFillTx/>
              <a:latin typeface="+mn-lt"/>
              <a:ea typeface="+mn-ea"/>
              <a:cs typeface="+mn-cs"/>
            </a:rPr>
            <a:t>円となっている。小学校</a:t>
          </a:r>
          <a:r>
            <a:rPr kumimoji="0" lang="en-US" altLang="ja-JP" sz="1100" b="0" i="0" u="none" strike="noStrike" kern="0" cap="none" spc="0" normalizeH="0" baseline="0" noProof="0">
              <a:ln>
                <a:noFill/>
              </a:ln>
              <a:solidFill>
                <a:prstClr val="black"/>
              </a:solidFill>
              <a:effectLst/>
              <a:uLnTx/>
              <a:uFillTx/>
              <a:latin typeface="+mn-lt"/>
              <a:ea typeface="+mn-ea"/>
              <a:cs typeface="+mn-cs"/>
            </a:rPr>
            <a:t>2</a:t>
          </a:r>
          <a:r>
            <a:rPr kumimoji="0" lang="ja-JP" altLang="ja-JP" sz="1100" b="0" i="0" u="none" strike="noStrike" kern="0" cap="none" spc="0" normalizeH="0" baseline="0" noProof="0">
              <a:ln>
                <a:noFill/>
              </a:ln>
              <a:solidFill>
                <a:prstClr val="black"/>
              </a:solidFill>
              <a:effectLst/>
              <a:uLnTx/>
              <a:uFillTx/>
              <a:latin typeface="+mn-lt"/>
              <a:ea typeface="+mn-ea"/>
              <a:cs typeface="+mn-cs"/>
            </a:rPr>
            <a:t>校の校舎等大規模改造事業費の増などにより前年度と比較して増加している。</a:t>
          </a:r>
          <a:endParaRPr kumimoji="0" lang="ja-JP" altLang="ja-JP" sz="1100" b="0" i="0" u="none" strike="noStrike" kern="0" cap="none" spc="0" normalizeH="0" baseline="0" noProof="0">
            <a:ln>
              <a:noFill/>
            </a:ln>
            <a:solidFill>
              <a:prstClr val="black"/>
            </a:solidFill>
            <a:effectLst/>
            <a:uLnTx/>
            <a:uFillTx/>
            <a:latin typeface="+mn-lt"/>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公債費については住民一人当たり</a:t>
          </a:r>
          <a:r>
            <a:rPr kumimoji="0" lang="en-US" altLang="ja-JP" sz="1100" b="0" i="0" u="none" strike="noStrike" kern="0" cap="none" spc="0" normalizeH="0" baseline="0" noProof="0">
              <a:ln>
                <a:noFill/>
              </a:ln>
              <a:solidFill>
                <a:prstClr val="black"/>
              </a:solidFill>
              <a:effectLst/>
              <a:uLnTx/>
              <a:uFillTx/>
              <a:latin typeface="+mn-lt"/>
              <a:ea typeface="+mn-ea"/>
              <a:cs typeface="+mn-cs"/>
            </a:rPr>
            <a:t>25,377</a:t>
          </a:r>
          <a:r>
            <a:rPr kumimoji="0" lang="ja-JP" altLang="ja-JP" sz="1100" b="0" i="0" u="none" strike="noStrike" kern="0" cap="none" spc="0" normalizeH="0" baseline="0" noProof="0">
              <a:ln>
                <a:noFill/>
              </a:ln>
              <a:solidFill>
                <a:prstClr val="black"/>
              </a:solidFill>
              <a:effectLst/>
              <a:uLnTx/>
              <a:uFillTx/>
              <a:latin typeface="+mn-lt"/>
              <a:ea typeface="+mn-ea"/>
              <a:cs typeface="+mn-cs"/>
            </a:rPr>
            <a:t>円となっている。過去からの起債抑制により類似団体平均を下回っている。今後は市庁舎の建替及び市内公共施設の耐震化工事など、地方債を発行する事業が見込まれるため、公債費の動向には引き続き注視していく必要がある。</a:t>
          </a:r>
          <a:endParaRPr kumimoji="0" lang="ja-JP" altLang="ja-JP" sz="1400" b="0" i="0" u="none" strike="noStrike" kern="0" cap="none" spc="0" normalizeH="0" baseline="0" noProof="0">
            <a:ln>
              <a:noFill/>
            </a:ln>
            <a:solidFill>
              <a:prstClr val="black"/>
            </a:solidFill>
            <a:effectLst/>
            <a:uLnTx/>
            <a:uFillTx/>
            <a:latin typeface="+mn-lt"/>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東京都清瀬市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mn-lt"/>
              <a:ea typeface="+mn-ea"/>
              <a:cs typeface="+mn-cs"/>
            </a:rPr>
            <a:t>財政調整基金の残高目標を概ね標準財政規模の</a:t>
          </a:r>
          <a:r>
            <a:rPr kumimoji="0" lang="en-US" altLang="ja-JP" sz="1100" b="0" i="0" u="none" strike="noStrike" kern="0" cap="none" spc="0" normalizeH="0" baseline="0" noProof="0">
              <a:ln>
                <a:noFill/>
              </a:ln>
              <a:solidFill>
                <a:prstClr val="black"/>
              </a:solidFill>
              <a:effectLst/>
              <a:uLnTx/>
              <a:uFillTx/>
              <a:latin typeface="+mn-lt"/>
              <a:ea typeface="+mn-ea"/>
              <a:cs typeface="+mn-cs"/>
            </a:rPr>
            <a:t>10</a:t>
          </a:r>
          <a:r>
            <a:rPr kumimoji="0" lang="ja-JP" altLang="ja-JP" sz="1100" b="0" i="0" u="none" strike="noStrike" kern="0" cap="none" spc="0" normalizeH="0" baseline="0" noProof="0">
              <a:ln>
                <a:noFill/>
              </a:ln>
              <a:solidFill>
                <a:prstClr val="black"/>
              </a:solidFill>
              <a:effectLst/>
              <a:uLnTx/>
              <a:uFillTx/>
              <a:latin typeface="+mn-lt"/>
              <a:ea typeface="+mn-ea"/>
              <a:cs typeface="+mn-cs"/>
            </a:rPr>
            <a:t>％として積み立てを行っている。市庁舎の建替えに備えて公共施設整備基金の積み立てを優先して行なっていること、また一般財源不足を補うために当初予算で財政調整基金の取り崩しを余儀なくされることから、目標残高は未達成であるが、決算剰余金の積み立てなどを積極的に行っていくことで目標の達成を目指す。</a:t>
          </a:r>
          <a:endParaRPr kumimoji="0" lang="ja-JP" altLang="ja-JP" sz="1400" b="0" i="0" u="none" strike="noStrike" kern="0" cap="none" spc="0" normalizeH="0" baseline="0" noProof="0">
            <a:ln>
              <a:noFill/>
            </a:ln>
            <a:solidFill>
              <a:prstClr val="black"/>
            </a:solidFill>
            <a:effectLst/>
            <a:uLnTx/>
            <a:uFillTx/>
            <a:latin typeface="+mn-lt"/>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東京都清瀬市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平成</a:t>
          </a:r>
          <a:r>
            <a:rPr kumimoji="0" lang="en-US" altLang="ja-JP" sz="1100" b="0" i="0" u="none" strike="noStrike" kern="0" cap="none" spc="0" normalizeH="0" baseline="0" noProof="0">
              <a:ln>
                <a:noFill/>
              </a:ln>
              <a:solidFill>
                <a:prstClr val="black"/>
              </a:solidFill>
              <a:effectLst/>
              <a:uLnTx/>
              <a:uFillTx/>
              <a:latin typeface="+mn-lt"/>
              <a:ea typeface="+mn-ea"/>
              <a:cs typeface="+mn-cs"/>
            </a:rPr>
            <a:t>29</a:t>
          </a:r>
          <a:r>
            <a:rPr kumimoji="0" lang="ja-JP" altLang="ja-JP" sz="1100" b="0" i="0" u="none" strike="noStrike" kern="0" cap="none" spc="0" normalizeH="0" baseline="0" noProof="0">
              <a:ln>
                <a:noFill/>
              </a:ln>
              <a:solidFill>
                <a:prstClr val="black"/>
              </a:solidFill>
              <a:effectLst/>
              <a:uLnTx/>
              <a:uFillTx/>
              <a:latin typeface="+mn-lt"/>
              <a:ea typeface="+mn-ea"/>
              <a:cs typeface="+mn-cs"/>
            </a:rPr>
            <a:t>年度決算における連結実質赤字比率について、各会計で赤字はなかった。引き続き財政の健全化に取り組む。詳細（黒字額等）については以下のとおり。</a:t>
          </a:r>
          <a:endParaRPr kumimoji="0" lang="ja-JP" altLang="ja-JP" sz="1400" b="0" i="0" u="none" strike="noStrike" kern="0" cap="none" spc="0" normalizeH="0" baseline="0" noProof="0">
            <a:ln>
              <a:noFill/>
            </a:ln>
            <a:solidFill>
              <a:prstClr val="black"/>
            </a:solidFill>
            <a:effectLst/>
            <a:uLnTx/>
            <a:uFillTx/>
            <a:latin typeface="+mn-lt"/>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●標準財政規模：</a:t>
          </a:r>
          <a:r>
            <a:rPr kumimoji="0" lang="en-US" altLang="ja-JP" sz="1100" b="0" i="0" u="none" strike="noStrike" kern="0" cap="none" spc="0" normalizeH="0" baseline="0" noProof="0">
              <a:ln>
                <a:noFill/>
              </a:ln>
              <a:solidFill>
                <a:prstClr val="black"/>
              </a:solidFill>
              <a:effectLst/>
              <a:uLnTx/>
              <a:uFillTx/>
              <a:latin typeface="+mn-lt"/>
              <a:ea typeface="+mn-ea"/>
              <a:cs typeface="+mn-cs"/>
            </a:rPr>
            <a:t>15,280,649</a:t>
          </a:r>
          <a:r>
            <a:rPr kumimoji="0" lang="ja-JP" altLang="ja-JP" sz="1100" b="0" i="0" u="none" strike="noStrike" kern="0" cap="none" spc="0" normalizeH="0" baseline="0" noProof="0">
              <a:ln>
                <a:noFill/>
              </a:ln>
              <a:solidFill>
                <a:prstClr val="black"/>
              </a:solidFill>
              <a:effectLst/>
              <a:uLnTx/>
              <a:uFillTx/>
              <a:latin typeface="+mn-lt"/>
              <a:ea typeface="+mn-ea"/>
              <a:cs typeface="+mn-cs"/>
            </a:rPr>
            <a:t>千円</a:t>
          </a:r>
          <a:endParaRPr kumimoji="0" lang="ja-JP" altLang="ja-JP" sz="1400" b="0" i="0" u="none" strike="noStrike" kern="0" cap="none" spc="0" normalizeH="0" baseline="0" noProof="0">
            <a:ln>
              <a:noFill/>
            </a:ln>
            <a:solidFill>
              <a:prstClr val="black"/>
            </a:solidFill>
            <a:effectLst/>
            <a:uLnTx/>
            <a:uFillTx/>
            <a:latin typeface="+mn-lt"/>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○一般会計：</a:t>
          </a:r>
          <a:r>
            <a:rPr kumimoji="0" lang="en-US" altLang="ja-JP" sz="1100" b="0" i="0" u="none" strike="noStrike" kern="0" cap="none" spc="0" normalizeH="0" baseline="0" noProof="0">
              <a:ln>
                <a:noFill/>
              </a:ln>
              <a:solidFill>
                <a:prstClr val="black"/>
              </a:solidFill>
              <a:effectLst/>
              <a:uLnTx/>
              <a:uFillTx/>
              <a:latin typeface="+mn-lt"/>
              <a:ea typeface="+mn-ea"/>
              <a:cs typeface="+mn-cs"/>
            </a:rPr>
            <a:t>1,109,533</a:t>
          </a:r>
          <a:r>
            <a:rPr kumimoji="0" lang="ja-JP" altLang="ja-JP" sz="1100" b="0" i="0" u="none" strike="noStrike" kern="0" cap="none" spc="0" normalizeH="0" baseline="0" noProof="0">
              <a:ln>
                <a:noFill/>
              </a:ln>
              <a:solidFill>
                <a:prstClr val="black"/>
              </a:solidFill>
              <a:effectLst/>
              <a:uLnTx/>
              <a:uFillTx/>
              <a:latin typeface="+mn-lt"/>
              <a:ea typeface="+mn-ea"/>
              <a:cs typeface="+mn-cs"/>
            </a:rPr>
            <a:t>千円</a:t>
          </a:r>
          <a:endParaRPr kumimoji="0" lang="ja-JP" altLang="ja-JP" sz="1400" b="0" i="0" u="none" strike="noStrike" kern="0" cap="none" spc="0" normalizeH="0" baseline="0" noProof="0">
            <a:ln>
              <a:noFill/>
            </a:ln>
            <a:solidFill>
              <a:prstClr val="black"/>
            </a:solidFill>
            <a:effectLst/>
            <a:uLnTx/>
            <a:uFillTx/>
            <a:latin typeface="+mn-lt"/>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○国民健康保険事業：</a:t>
          </a:r>
          <a:r>
            <a:rPr kumimoji="0" lang="en-US" altLang="ja-JP" sz="1100" b="0" i="0" u="none" strike="noStrike" kern="0" cap="none" spc="0" normalizeH="0" baseline="0" noProof="0">
              <a:ln>
                <a:noFill/>
              </a:ln>
              <a:solidFill>
                <a:prstClr val="black"/>
              </a:solidFill>
              <a:effectLst/>
              <a:uLnTx/>
              <a:uFillTx/>
              <a:latin typeface="+mn-lt"/>
              <a:ea typeface="+mn-ea"/>
              <a:cs typeface="+mn-cs"/>
            </a:rPr>
            <a:t>200,615</a:t>
          </a:r>
          <a:r>
            <a:rPr kumimoji="0" lang="ja-JP" altLang="ja-JP" sz="1100" b="0" i="0" u="none" strike="noStrike" kern="0" cap="none" spc="0" normalizeH="0" baseline="0" noProof="0">
              <a:ln>
                <a:noFill/>
              </a:ln>
              <a:solidFill>
                <a:prstClr val="black"/>
              </a:solidFill>
              <a:effectLst/>
              <a:uLnTx/>
              <a:uFillTx/>
              <a:latin typeface="+mn-lt"/>
              <a:ea typeface="+mn-ea"/>
              <a:cs typeface="+mn-cs"/>
            </a:rPr>
            <a:t>千円</a:t>
          </a:r>
          <a:endParaRPr kumimoji="0" lang="ja-JP" altLang="ja-JP" sz="1400" b="0" i="0" u="none" strike="noStrike" kern="0" cap="none" spc="0" normalizeH="0" baseline="0" noProof="0">
            <a:ln>
              <a:noFill/>
            </a:ln>
            <a:solidFill>
              <a:prstClr val="black"/>
            </a:solidFill>
            <a:effectLst/>
            <a:uLnTx/>
            <a:uFillTx/>
            <a:latin typeface="+mn-lt"/>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○下水道事業：</a:t>
          </a:r>
          <a:r>
            <a:rPr kumimoji="0" lang="en-US" altLang="ja-JP" sz="1100" b="0" i="0" u="none" strike="noStrike" kern="0" cap="none" spc="0" normalizeH="0" baseline="0" noProof="0">
              <a:ln>
                <a:noFill/>
              </a:ln>
              <a:solidFill>
                <a:prstClr val="black"/>
              </a:solidFill>
              <a:effectLst/>
              <a:uLnTx/>
              <a:uFillTx/>
              <a:latin typeface="+mn-lt"/>
              <a:ea typeface="+mn-ea"/>
              <a:cs typeface="+mn-cs"/>
            </a:rPr>
            <a:t>186,806</a:t>
          </a:r>
          <a:r>
            <a:rPr kumimoji="0" lang="ja-JP" altLang="ja-JP" sz="1100" b="0" i="0" u="none" strike="noStrike" kern="0" cap="none" spc="0" normalizeH="0" baseline="0" noProof="0">
              <a:ln>
                <a:noFill/>
              </a:ln>
              <a:solidFill>
                <a:prstClr val="black"/>
              </a:solidFill>
              <a:effectLst/>
              <a:uLnTx/>
              <a:uFillTx/>
              <a:latin typeface="+mn-lt"/>
              <a:ea typeface="+mn-ea"/>
              <a:cs typeface="+mn-cs"/>
            </a:rPr>
            <a:t>千円</a:t>
          </a:r>
          <a:endParaRPr kumimoji="0" lang="ja-JP" altLang="ja-JP" sz="1400" b="0" i="0" u="none" strike="noStrike" kern="0" cap="none" spc="0" normalizeH="0" baseline="0" noProof="0">
            <a:ln>
              <a:noFill/>
            </a:ln>
            <a:solidFill>
              <a:prstClr val="black"/>
            </a:solidFill>
            <a:effectLst/>
            <a:uLnTx/>
            <a:uFillTx/>
            <a:latin typeface="+mn-lt"/>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○駐車場事業：</a:t>
          </a:r>
          <a:r>
            <a:rPr kumimoji="0" lang="en-US" altLang="ja-JP" sz="1100" b="0" i="0" u="none" strike="noStrike" kern="0" cap="none" spc="0" normalizeH="0" baseline="0" noProof="0">
              <a:ln>
                <a:noFill/>
              </a:ln>
              <a:solidFill>
                <a:prstClr val="black"/>
              </a:solidFill>
              <a:effectLst/>
              <a:uLnTx/>
              <a:uFillTx/>
              <a:latin typeface="+mn-lt"/>
              <a:ea typeface="+mn-ea"/>
              <a:cs typeface="+mn-cs"/>
            </a:rPr>
            <a:t>7,322</a:t>
          </a:r>
          <a:r>
            <a:rPr kumimoji="0" lang="ja-JP" altLang="ja-JP" sz="1100" b="0" i="0" u="none" strike="noStrike" kern="0" cap="none" spc="0" normalizeH="0" baseline="0" noProof="0">
              <a:ln>
                <a:noFill/>
              </a:ln>
              <a:solidFill>
                <a:prstClr val="black"/>
              </a:solidFill>
              <a:effectLst/>
              <a:uLnTx/>
              <a:uFillTx/>
              <a:latin typeface="+mn-lt"/>
              <a:ea typeface="+mn-ea"/>
              <a:cs typeface="+mn-cs"/>
            </a:rPr>
            <a:t>千円</a:t>
          </a:r>
          <a:endParaRPr kumimoji="0" lang="ja-JP" altLang="ja-JP" sz="1400" b="0" i="0" u="none" strike="noStrike" kern="0" cap="none" spc="0" normalizeH="0" baseline="0" noProof="0">
            <a:ln>
              <a:noFill/>
            </a:ln>
            <a:solidFill>
              <a:prstClr val="black"/>
            </a:solidFill>
            <a:effectLst/>
            <a:uLnTx/>
            <a:uFillTx/>
            <a:latin typeface="+mn-lt"/>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○介護保険：</a:t>
          </a:r>
          <a:r>
            <a:rPr kumimoji="0" lang="en-US" altLang="ja-JP" sz="1100" b="0" i="0" u="none" strike="noStrike" kern="0" cap="none" spc="0" normalizeH="0" baseline="0" noProof="0">
              <a:ln>
                <a:noFill/>
              </a:ln>
              <a:solidFill>
                <a:prstClr val="black"/>
              </a:solidFill>
              <a:effectLst/>
              <a:uLnTx/>
              <a:uFillTx/>
              <a:latin typeface="+mn-lt"/>
              <a:ea typeface="+mn-ea"/>
              <a:cs typeface="+mn-cs"/>
            </a:rPr>
            <a:t>356,993</a:t>
          </a:r>
          <a:r>
            <a:rPr kumimoji="0" lang="ja-JP" altLang="ja-JP" sz="1100" b="0" i="0" u="none" strike="noStrike" kern="0" cap="none" spc="0" normalizeH="0" baseline="0" noProof="0">
              <a:ln>
                <a:noFill/>
              </a:ln>
              <a:solidFill>
                <a:prstClr val="black"/>
              </a:solidFill>
              <a:effectLst/>
              <a:uLnTx/>
              <a:uFillTx/>
              <a:latin typeface="+mn-lt"/>
              <a:ea typeface="+mn-ea"/>
              <a:cs typeface="+mn-cs"/>
            </a:rPr>
            <a:t>千円</a:t>
          </a:r>
          <a:endParaRPr kumimoji="0" lang="ja-JP" altLang="ja-JP" sz="1400" b="0" i="0" u="none" strike="noStrike" kern="0" cap="none" spc="0" normalizeH="0" baseline="0" noProof="0">
            <a:ln>
              <a:noFill/>
            </a:ln>
            <a:solidFill>
              <a:prstClr val="black"/>
            </a:solidFill>
            <a:effectLst/>
            <a:uLnTx/>
            <a:uFillTx/>
            <a:latin typeface="+mn-lt"/>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○後期高齢者医療：</a:t>
          </a:r>
          <a:r>
            <a:rPr kumimoji="0" lang="en-US" altLang="ja-JP" sz="1100" b="0" i="0" u="none" strike="noStrike" kern="0" cap="none" spc="0" normalizeH="0" baseline="0" noProof="0">
              <a:ln>
                <a:noFill/>
              </a:ln>
              <a:solidFill>
                <a:prstClr val="black"/>
              </a:solidFill>
              <a:effectLst/>
              <a:uLnTx/>
              <a:uFillTx/>
              <a:latin typeface="+mn-lt"/>
              <a:ea typeface="+mn-ea"/>
              <a:cs typeface="+mn-cs"/>
            </a:rPr>
            <a:t>5,140</a:t>
          </a:r>
          <a:r>
            <a:rPr kumimoji="0" lang="ja-JP" altLang="ja-JP" sz="1100" b="0" i="0" u="none" strike="noStrike" kern="0" cap="none" spc="0" normalizeH="0" baseline="0" noProof="0">
              <a:ln>
                <a:noFill/>
              </a:ln>
              <a:solidFill>
                <a:prstClr val="black"/>
              </a:solidFill>
              <a:effectLst/>
              <a:uLnTx/>
              <a:uFillTx/>
              <a:latin typeface="+mn-lt"/>
              <a:ea typeface="+mn-ea"/>
              <a:cs typeface="+mn-cs"/>
            </a:rPr>
            <a:t>千円</a:t>
          </a:r>
          <a:endParaRPr kumimoji="0" lang="ja-JP" altLang="ja-JP" sz="1400" b="0" i="0" u="none" strike="noStrike" kern="0" cap="none" spc="0" normalizeH="0" baseline="0" noProof="0">
            <a:ln>
              <a:noFill/>
            </a:ln>
            <a:solidFill>
              <a:prstClr val="black"/>
            </a:solidFill>
            <a:effectLst/>
            <a:uLnTx/>
            <a:uFillTx/>
            <a:latin typeface="+mn-lt"/>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

</Relationships>

</file>

<file path=xl/worksheets/_rels/sheet10.xml.rels><?xml version="1.0" encoding="UTF-8" standalone="yes"?>

<Relationships xmlns="http://schemas.openxmlformats.org/package/2006/relationships">
<Relationship Id="rId2"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2"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2"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2"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14.xml"/>

</Relationships>

</file>

<file path=xl/worksheets/_rels/sheet16.xml.rels><?xml version="1.0" encoding="UTF-8" standalone="yes"?>

<Relationships xmlns="http://schemas.openxmlformats.org/package/2006/relationships">
<Relationship Id="rId2" Type="http://schemas.openxmlformats.org/officeDocument/2006/relationships/drawing" Target="../drawings/drawing15.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3.xml.rels><?xml version="1.0" encoding="UTF-8" standalone="yes"?>

<Relationships xmlns="http://schemas.openxmlformats.org/package/2006/relationships">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2"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2"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67" customWidth="1"/>
    <col min="12" max="12" width="2.25" style="67" customWidth="1"/>
    <col min="13" max="17" width="2.375" style="67" customWidth="1"/>
    <col min="18" max="119" width="2.125" style="67" customWidth="1"/>
    <col min="120" max="16384" width="0" style="67" hidden="1"/>
  </cols>
  <sheetData>
    <row r="1" spans="1:119" ht="33" customHeight="1">
      <c r="A1" s="64"/>
      <c r="B1" s="65" t="s">
        <v>
22</v>
      </c>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c r="CQ1" s="65"/>
      <c r="CR1" s="65"/>
      <c r="CS1" s="65"/>
      <c r="CT1" s="65"/>
      <c r="CU1" s="65"/>
      <c r="CV1" s="65"/>
      <c r="CW1" s="65"/>
      <c r="CX1" s="65"/>
      <c r="CY1" s="65"/>
      <c r="CZ1" s="65"/>
      <c r="DA1" s="65"/>
      <c r="DB1" s="65"/>
      <c r="DC1" s="65"/>
      <c r="DD1" s="65"/>
      <c r="DE1" s="65"/>
      <c r="DF1" s="65"/>
      <c r="DG1" s="65"/>
      <c r="DH1" s="65"/>
      <c r="DI1" s="65"/>
      <c r="DJ1" s="66"/>
      <c r="DK1" s="66"/>
      <c r="DL1" s="66"/>
      <c r="DM1" s="66"/>
      <c r="DN1" s="66"/>
      <c r="DO1" s="66"/>
    </row>
    <row r="2" spans="1:119" ht="24.75" thickBot="1">
      <c r="A2" s="64"/>
      <c r="B2" s="68" t="s">
        <v>
23</v>
      </c>
      <c r="C2" s="68"/>
      <c r="D2" s="69"/>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row>
    <row r="3" spans="1:119" ht="18.75" customHeight="1" thickBot="1">
      <c r="A3" s="66"/>
      <c r="B3" s="70" t="s">
        <v>
24</v>
      </c>
      <c r="C3" s="71"/>
      <c r="D3" s="71"/>
      <c r="E3" s="72"/>
      <c r="F3" s="72"/>
      <c r="G3" s="72"/>
      <c r="H3" s="72"/>
      <c r="I3" s="72"/>
      <c r="J3" s="72"/>
      <c r="K3" s="72"/>
      <c r="L3" s="72" t="s">
        <v>
25</v>
      </c>
      <c r="M3" s="72"/>
      <c r="N3" s="72"/>
      <c r="O3" s="72"/>
      <c r="P3" s="72"/>
      <c r="Q3" s="72"/>
      <c r="R3" s="73"/>
      <c r="S3" s="73"/>
      <c r="T3" s="73"/>
      <c r="U3" s="73"/>
      <c r="V3" s="74"/>
      <c r="W3" s="75" t="s">
        <v>
26</v>
      </c>
      <c r="X3" s="76"/>
      <c r="Y3" s="76"/>
      <c r="Z3" s="76"/>
      <c r="AA3" s="76"/>
      <c r="AB3" s="71"/>
      <c r="AC3" s="73" t="s">
        <v>
27</v>
      </c>
      <c r="AD3" s="76"/>
      <c r="AE3" s="76"/>
      <c r="AF3" s="76"/>
      <c r="AG3" s="76"/>
      <c r="AH3" s="76"/>
      <c r="AI3" s="76"/>
      <c r="AJ3" s="76"/>
      <c r="AK3" s="76"/>
      <c r="AL3" s="77"/>
      <c r="AM3" s="75" t="s">
        <v>
28</v>
      </c>
      <c r="AN3" s="76"/>
      <c r="AO3" s="76"/>
      <c r="AP3" s="76"/>
      <c r="AQ3" s="76"/>
      <c r="AR3" s="76"/>
      <c r="AS3" s="76"/>
      <c r="AT3" s="76"/>
      <c r="AU3" s="76"/>
      <c r="AV3" s="76"/>
      <c r="AW3" s="76"/>
      <c r="AX3" s="77"/>
      <c r="AY3" s="78" t="s">
        <v>
29</v>
      </c>
      <c r="AZ3" s="79"/>
      <c r="BA3" s="79"/>
      <c r="BB3" s="79"/>
      <c r="BC3" s="79"/>
      <c r="BD3" s="79"/>
      <c r="BE3" s="79"/>
      <c r="BF3" s="79"/>
      <c r="BG3" s="79"/>
      <c r="BH3" s="79"/>
      <c r="BI3" s="79"/>
      <c r="BJ3" s="79"/>
      <c r="BK3" s="79"/>
      <c r="BL3" s="79"/>
      <c r="BM3" s="80"/>
      <c r="BN3" s="75" t="s">
        <v>
30</v>
      </c>
      <c r="BO3" s="76"/>
      <c r="BP3" s="76"/>
      <c r="BQ3" s="76"/>
      <c r="BR3" s="76"/>
      <c r="BS3" s="76"/>
      <c r="BT3" s="76"/>
      <c r="BU3" s="77"/>
      <c r="BV3" s="75" t="s">
        <v>
31</v>
      </c>
      <c r="BW3" s="76"/>
      <c r="BX3" s="76"/>
      <c r="BY3" s="76"/>
      <c r="BZ3" s="76"/>
      <c r="CA3" s="76"/>
      <c r="CB3" s="76"/>
      <c r="CC3" s="77"/>
      <c r="CD3" s="78" t="s">
        <v>
29</v>
      </c>
      <c r="CE3" s="79"/>
      <c r="CF3" s="79"/>
      <c r="CG3" s="79"/>
      <c r="CH3" s="79"/>
      <c r="CI3" s="79"/>
      <c r="CJ3" s="79"/>
      <c r="CK3" s="79"/>
      <c r="CL3" s="79"/>
      <c r="CM3" s="79"/>
      <c r="CN3" s="79"/>
      <c r="CO3" s="79"/>
      <c r="CP3" s="79"/>
      <c r="CQ3" s="79"/>
      <c r="CR3" s="79"/>
      <c r="CS3" s="80"/>
      <c r="CT3" s="75" t="s">
        <v>
32</v>
      </c>
      <c r="CU3" s="76"/>
      <c r="CV3" s="76"/>
      <c r="CW3" s="76"/>
      <c r="CX3" s="76"/>
      <c r="CY3" s="76"/>
      <c r="CZ3" s="76"/>
      <c r="DA3" s="77"/>
      <c r="DB3" s="75" t="s">
        <v>
33</v>
      </c>
      <c r="DC3" s="76"/>
      <c r="DD3" s="76"/>
      <c r="DE3" s="76"/>
      <c r="DF3" s="76"/>
      <c r="DG3" s="76"/>
      <c r="DH3" s="76"/>
      <c r="DI3" s="77"/>
      <c r="DJ3" s="64"/>
      <c r="DK3" s="64"/>
      <c r="DL3" s="64"/>
      <c r="DM3" s="64"/>
      <c r="DN3" s="64"/>
      <c r="DO3" s="64"/>
    </row>
    <row r="4" spans="1:119" ht="18.75" customHeight="1">
      <c r="A4" s="66"/>
      <c r="B4" s="81"/>
      <c r="C4" s="82"/>
      <c r="D4" s="82"/>
      <c r="E4" s="83"/>
      <c r="F4" s="83"/>
      <c r="G4" s="83"/>
      <c r="H4" s="83"/>
      <c r="I4" s="83"/>
      <c r="J4" s="83"/>
      <c r="K4" s="83"/>
      <c r="L4" s="83"/>
      <c r="M4" s="83"/>
      <c r="N4" s="83"/>
      <c r="O4" s="83"/>
      <c r="P4" s="83"/>
      <c r="Q4" s="83"/>
      <c r="R4" s="84"/>
      <c r="S4" s="84"/>
      <c r="T4" s="84"/>
      <c r="U4" s="84"/>
      <c r="V4" s="85"/>
      <c r="W4" s="86"/>
      <c r="X4" s="87"/>
      <c r="Y4" s="87"/>
      <c r="Z4" s="87"/>
      <c r="AA4" s="87"/>
      <c r="AB4" s="82"/>
      <c r="AC4" s="84"/>
      <c r="AD4" s="87"/>
      <c r="AE4" s="87"/>
      <c r="AF4" s="87"/>
      <c r="AG4" s="87"/>
      <c r="AH4" s="87"/>
      <c r="AI4" s="87"/>
      <c r="AJ4" s="87"/>
      <c r="AK4" s="87"/>
      <c r="AL4" s="88"/>
      <c r="AM4" s="89"/>
      <c r="AN4" s="90"/>
      <c r="AO4" s="90"/>
      <c r="AP4" s="90"/>
      <c r="AQ4" s="90"/>
      <c r="AR4" s="90"/>
      <c r="AS4" s="90"/>
      <c r="AT4" s="90"/>
      <c r="AU4" s="90"/>
      <c r="AV4" s="90"/>
      <c r="AW4" s="90"/>
      <c r="AX4" s="91"/>
      <c r="AY4" s="92" t="s">
        <v>
34</v>
      </c>
      <c r="AZ4" s="93"/>
      <c r="BA4" s="93"/>
      <c r="BB4" s="93"/>
      <c r="BC4" s="93"/>
      <c r="BD4" s="93"/>
      <c r="BE4" s="93"/>
      <c r="BF4" s="93"/>
      <c r="BG4" s="93"/>
      <c r="BH4" s="93"/>
      <c r="BI4" s="93"/>
      <c r="BJ4" s="93"/>
      <c r="BK4" s="93"/>
      <c r="BL4" s="93"/>
      <c r="BM4" s="94"/>
      <c r="BN4" s="95">
        <v>
30939066</v>
      </c>
      <c r="BO4" s="96"/>
      <c r="BP4" s="96"/>
      <c r="BQ4" s="96"/>
      <c r="BR4" s="96"/>
      <c r="BS4" s="96"/>
      <c r="BT4" s="96"/>
      <c r="BU4" s="97"/>
      <c r="BV4" s="95">
        <v>
29883228</v>
      </c>
      <c r="BW4" s="96"/>
      <c r="BX4" s="96"/>
      <c r="BY4" s="96"/>
      <c r="BZ4" s="96"/>
      <c r="CA4" s="96"/>
      <c r="CB4" s="96"/>
      <c r="CC4" s="97"/>
      <c r="CD4" s="98" t="s">
        <v>
35</v>
      </c>
      <c r="CE4" s="99"/>
      <c r="CF4" s="99"/>
      <c r="CG4" s="99"/>
      <c r="CH4" s="99"/>
      <c r="CI4" s="99"/>
      <c r="CJ4" s="99"/>
      <c r="CK4" s="99"/>
      <c r="CL4" s="99"/>
      <c r="CM4" s="99"/>
      <c r="CN4" s="99"/>
      <c r="CO4" s="99"/>
      <c r="CP4" s="99"/>
      <c r="CQ4" s="99"/>
      <c r="CR4" s="99"/>
      <c r="CS4" s="100"/>
      <c r="CT4" s="101">
        <v>
7.3</v>
      </c>
      <c r="CU4" s="102"/>
      <c r="CV4" s="102"/>
      <c r="CW4" s="102"/>
      <c r="CX4" s="102"/>
      <c r="CY4" s="102"/>
      <c r="CZ4" s="102"/>
      <c r="DA4" s="103"/>
      <c r="DB4" s="101">
        <v>
6.5</v>
      </c>
      <c r="DC4" s="102"/>
      <c r="DD4" s="102"/>
      <c r="DE4" s="102"/>
      <c r="DF4" s="102"/>
      <c r="DG4" s="102"/>
      <c r="DH4" s="102"/>
      <c r="DI4" s="103"/>
      <c r="DJ4" s="64"/>
      <c r="DK4" s="64"/>
      <c r="DL4" s="64"/>
      <c r="DM4" s="64"/>
      <c r="DN4" s="64"/>
      <c r="DO4" s="64"/>
    </row>
    <row r="5" spans="1:119" ht="18.75" customHeight="1">
      <c r="A5" s="66"/>
      <c r="B5" s="104"/>
      <c r="C5" s="105"/>
      <c r="D5" s="105"/>
      <c r="E5" s="106"/>
      <c r="F5" s="106"/>
      <c r="G5" s="106"/>
      <c r="H5" s="106"/>
      <c r="I5" s="106"/>
      <c r="J5" s="106"/>
      <c r="K5" s="106"/>
      <c r="L5" s="106"/>
      <c r="M5" s="106"/>
      <c r="N5" s="106"/>
      <c r="O5" s="106"/>
      <c r="P5" s="106"/>
      <c r="Q5" s="106"/>
      <c r="R5" s="107"/>
      <c r="S5" s="107"/>
      <c r="T5" s="107"/>
      <c r="U5" s="107"/>
      <c r="V5" s="108"/>
      <c r="W5" s="89"/>
      <c r="X5" s="90"/>
      <c r="Y5" s="90"/>
      <c r="Z5" s="90"/>
      <c r="AA5" s="90"/>
      <c r="AB5" s="105"/>
      <c r="AC5" s="107"/>
      <c r="AD5" s="90"/>
      <c r="AE5" s="90"/>
      <c r="AF5" s="90"/>
      <c r="AG5" s="90"/>
      <c r="AH5" s="90"/>
      <c r="AI5" s="90"/>
      <c r="AJ5" s="90"/>
      <c r="AK5" s="90"/>
      <c r="AL5" s="91"/>
      <c r="AM5" s="109" t="s">
        <v>
36</v>
      </c>
      <c r="AN5" s="110"/>
      <c r="AO5" s="110"/>
      <c r="AP5" s="110"/>
      <c r="AQ5" s="110"/>
      <c r="AR5" s="110"/>
      <c r="AS5" s="110"/>
      <c r="AT5" s="111"/>
      <c r="AU5" s="112" t="s">
        <v>
37</v>
      </c>
      <c r="AV5" s="113"/>
      <c r="AW5" s="113"/>
      <c r="AX5" s="113"/>
      <c r="AY5" s="114" t="s">
        <v>
38</v>
      </c>
      <c r="AZ5" s="115"/>
      <c r="BA5" s="115"/>
      <c r="BB5" s="115"/>
      <c r="BC5" s="115"/>
      <c r="BD5" s="115"/>
      <c r="BE5" s="115"/>
      <c r="BF5" s="115"/>
      <c r="BG5" s="115"/>
      <c r="BH5" s="115"/>
      <c r="BI5" s="115"/>
      <c r="BJ5" s="115"/>
      <c r="BK5" s="115"/>
      <c r="BL5" s="115"/>
      <c r="BM5" s="116"/>
      <c r="BN5" s="117">
        <v>
29791445</v>
      </c>
      <c r="BO5" s="118"/>
      <c r="BP5" s="118"/>
      <c r="BQ5" s="118"/>
      <c r="BR5" s="118"/>
      <c r="BS5" s="118"/>
      <c r="BT5" s="118"/>
      <c r="BU5" s="119"/>
      <c r="BV5" s="117">
        <v>
28838518</v>
      </c>
      <c r="BW5" s="118"/>
      <c r="BX5" s="118"/>
      <c r="BY5" s="118"/>
      <c r="BZ5" s="118"/>
      <c r="CA5" s="118"/>
      <c r="CB5" s="118"/>
      <c r="CC5" s="119"/>
      <c r="CD5" s="120" t="s">
        <v>
39</v>
      </c>
      <c r="CE5" s="121"/>
      <c r="CF5" s="121"/>
      <c r="CG5" s="121"/>
      <c r="CH5" s="121"/>
      <c r="CI5" s="121"/>
      <c r="CJ5" s="121"/>
      <c r="CK5" s="121"/>
      <c r="CL5" s="121"/>
      <c r="CM5" s="121"/>
      <c r="CN5" s="121"/>
      <c r="CO5" s="121"/>
      <c r="CP5" s="121"/>
      <c r="CQ5" s="121"/>
      <c r="CR5" s="121"/>
      <c r="CS5" s="122"/>
      <c r="CT5" s="123">
        <v>
91.1</v>
      </c>
      <c r="CU5" s="124"/>
      <c r="CV5" s="124"/>
      <c r="CW5" s="124"/>
      <c r="CX5" s="124"/>
      <c r="CY5" s="124"/>
      <c r="CZ5" s="124"/>
      <c r="DA5" s="125"/>
      <c r="DB5" s="123">
        <v>
92.5</v>
      </c>
      <c r="DC5" s="124"/>
      <c r="DD5" s="124"/>
      <c r="DE5" s="124"/>
      <c r="DF5" s="124"/>
      <c r="DG5" s="124"/>
      <c r="DH5" s="124"/>
      <c r="DI5" s="125"/>
      <c r="DJ5" s="64"/>
      <c r="DK5" s="64"/>
      <c r="DL5" s="64"/>
      <c r="DM5" s="64"/>
      <c r="DN5" s="64"/>
      <c r="DO5" s="64"/>
    </row>
    <row r="6" spans="1:119" ht="18.75" customHeight="1">
      <c r="A6" s="66"/>
      <c r="B6" s="126" t="s">
        <v>
40</v>
      </c>
      <c r="C6" s="127"/>
      <c r="D6" s="127"/>
      <c r="E6" s="128"/>
      <c r="F6" s="128"/>
      <c r="G6" s="128"/>
      <c r="H6" s="128"/>
      <c r="I6" s="128"/>
      <c r="J6" s="128"/>
      <c r="K6" s="128"/>
      <c r="L6" s="128" t="s">
        <v>
41</v>
      </c>
      <c r="M6" s="128"/>
      <c r="N6" s="128"/>
      <c r="O6" s="128"/>
      <c r="P6" s="128"/>
      <c r="Q6" s="128"/>
      <c r="R6" s="129"/>
      <c r="S6" s="129"/>
      <c r="T6" s="129"/>
      <c r="U6" s="129"/>
      <c r="V6" s="130"/>
      <c r="W6" s="131" t="s">
        <v>
42</v>
      </c>
      <c r="X6" s="132"/>
      <c r="Y6" s="132"/>
      <c r="Z6" s="132"/>
      <c r="AA6" s="132"/>
      <c r="AB6" s="127"/>
      <c r="AC6" s="133" t="s">
        <v>
43</v>
      </c>
      <c r="AD6" s="134"/>
      <c r="AE6" s="134"/>
      <c r="AF6" s="134"/>
      <c r="AG6" s="134"/>
      <c r="AH6" s="134"/>
      <c r="AI6" s="134"/>
      <c r="AJ6" s="134"/>
      <c r="AK6" s="134"/>
      <c r="AL6" s="135"/>
      <c r="AM6" s="109" t="s">
        <v>
44</v>
      </c>
      <c r="AN6" s="110"/>
      <c r="AO6" s="110"/>
      <c r="AP6" s="110"/>
      <c r="AQ6" s="110"/>
      <c r="AR6" s="110"/>
      <c r="AS6" s="110"/>
      <c r="AT6" s="111"/>
      <c r="AU6" s="112" t="s">
        <v>
37</v>
      </c>
      <c r="AV6" s="113"/>
      <c r="AW6" s="113"/>
      <c r="AX6" s="113"/>
      <c r="AY6" s="114" t="s">
        <v>
45</v>
      </c>
      <c r="AZ6" s="115"/>
      <c r="BA6" s="115"/>
      <c r="BB6" s="115"/>
      <c r="BC6" s="115"/>
      <c r="BD6" s="115"/>
      <c r="BE6" s="115"/>
      <c r="BF6" s="115"/>
      <c r="BG6" s="115"/>
      <c r="BH6" s="115"/>
      <c r="BI6" s="115"/>
      <c r="BJ6" s="115"/>
      <c r="BK6" s="115"/>
      <c r="BL6" s="115"/>
      <c r="BM6" s="116"/>
      <c r="BN6" s="117">
        <v>
1147621</v>
      </c>
      <c r="BO6" s="118"/>
      <c r="BP6" s="118"/>
      <c r="BQ6" s="118"/>
      <c r="BR6" s="118"/>
      <c r="BS6" s="118"/>
      <c r="BT6" s="118"/>
      <c r="BU6" s="119"/>
      <c r="BV6" s="117">
        <v>
1044710</v>
      </c>
      <c r="BW6" s="118"/>
      <c r="BX6" s="118"/>
      <c r="BY6" s="118"/>
      <c r="BZ6" s="118"/>
      <c r="CA6" s="118"/>
      <c r="CB6" s="118"/>
      <c r="CC6" s="119"/>
      <c r="CD6" s="120" t="s">
        <v>
46</v>
      </c>
      <c r="CE6" s="121"/>
      <c r="CF6" s="121"/>
      <c r="CG6" s="121"/>
      <c r="CH6" s="121"/>
      <c r="CI6" s="121"/>
      <c r="CJ6" s="121"/>
      <c r="CK6" s="121"/>
      <c r="CL6" s="121"/>
      <c r="CM6" s="121"/>
      <c r="CN6" s="121"/>
      <c r="CO6" s="121"/>
      <c r="CP6" s="121"/>
      <c r="CQ6" s="121"/>
      <c r="CR6" s="121"/>
      <c r="CS6" s="122"/>
      <c r="CT6" s="136">
        <v>
97.7</v>
      </c>
      <c r="CU6" s="137"/>
      <c r="CV6" s="137"/>
      <c r="CW6" s="137"/>
      <c r="CX6" s="137"/>
      <c r="CY6" s="137"/>
      <c r="CZ6" s="137"/>
      <c r="DA6" s="138"/>
      <c r="DB6" s="136">
        <v>
98.5</v>
      </c>
      <c r="DC6" s="137"/>
      <c r="DD6" s="137"/>
      <c r="DE6" s="137"/>
      <c r="DF6" s="137"/>
      <c r="DG6" s="137"/>
      <c r="DH6" s="137"/>
      <c r="DI6" s="138"/>
      <c r="DJ6" s="64"/>
      <c r="DK6" s="64"/>
      <c r="DL6" s="64"/>
      <c r="DM6" s="64"/>
      <c r="DN6" s="64"/>
      <c r="DO6" s="64"/>
    </row>
    <row r="7" spans="1:119" ht="18.75" customHeight="1">
      <c r="A7" s="66"/>
      <c r="B7" s="81"/>
      <c r="C7" s="82"/>
      <c r="D7" s="82"/>
      <c r="E7" s="83"/>
      <c r="F7" s="83"/>
      <c r="G7" s="83"/>
      <c r="H7" s="83"/>
      <c r="I7" s="83"/>
      <c r="J7" s="83"/>
      <c r="K7" s="83"/>
      <c r="L7" s="83"/>
      <c r="M7" s="83"/>
      <c r="N7" s="83"/>
      <c r="O7" s="83"/>
      <c r="P7" s="83"/>
      <c r="Q7" s="83"/>
      <c r="R7" s="84"/>
      <c r="S7" s="84"/>
      <c r="T7" s="84"/>
      <c r="U7" s="84"/>
      <c r="V7" s="85"/>
      <c r="W7" s="86"/>
      <c r="X7" s="87"/>
      <c r="Y7" s="87"/>
      <c r="Z7" s="87"/>
      <c r="AA7" s="87"/>
      <c r="AB7" s="82"/>
      <c r="AC7" s="139"/>
      <c r="AD7" s="140"/>
      <c r="AE7" s="140"/>
      <c r="AF7" s="140"/>
      <c r="AG7" s="140"/>
      <c r="AH7" s="140"/>
      <c r="AI7" s="140"/>
      <c r="AJ7" s="140"/>
      <c r="AK7" s="140"/>
      <c r="AL7" s="141"/>
      <c r="AM7" s="109" t="s">
        <v>
47</v>
      </c>
      <c r="AN7" s="110"/>
      <c r="AO7" s="110"/>
      <c r="AP7" s="110"/>
      <c r="AQ7" s="110"/>
      <c r="AR7" s="110"/>
      <c r="AS7" s="110"/>
      <c r="AT7" s="111"/>
      <c r="AU7" s="112" t="s">
        <v>
48</v>
      </c>
      <c r="AV7" s="113"/>
      <c r="AW7" s="113"/>
      <c r="AX7" s="113"/>
      <c r="AY7" s="114" t="s">
        <v>
49</v>
      </c>
      <c r="AZ7" s="115"/>
      <c r="BA7" s="115"/>
      <c r="BB7" s="115"/>
      <c r="BC7" s="115"/>
      <c r="BD7" s="115"/>
      <c r="BE7" s="115"/>
      <c r="BF7" s="115"/>
      <c r="BG7" s="115"/>
      <c r="BH7" s="115"/>
      <c r="BI7" s="115"/>
      <c r="BJ7" s="115"/>
      <c r="BK7" s="115"/>
      <c r="BL7" s="115"/>
      <c r="BM7" s="116"/>
      <c r="BN7" s="117">
        <v>
38088</v>
      </c>
      <c r="BO7" s="118"/>
      <c r="BP7" s="118"/>
      <c r="BQ7" s="118"/>
      <c r="BR7" s="118"/>
      <c r="BS7" s="118"/>
      <c r="BT7" s="118"/>
      <c r="BU7" s="119"/>
      <c r="BV7" s="117">
        <v>
68456</v>
      </c>
      <c r="BW7" s="118"/>
      <c r="BX7" s="118"/>
      <c r="BY7" s="118"/>
      <c r="BZ7" s="118"/>
      <c r="CA7" s="118"/>
      <c r="CB7" s="118"/>
      <c r="CC7" s="119"/>
      <c r="CD7" s="120" t="s">
        <v>
50</v>
      </c>
      <c r="CE7" s="121"/>
      <c r="CF7" s="121"/>
      <c r="CG7" s="121"/>
      <c r="CH7" s="121"/>
      <c r="CI7" s="121"/>
      <c r="CJ7" s="121"/>
      <c r="CK7" s="121"/>
      <c r="CL7" s="121"/>
      <c r="CM7" s="121"/>
      <c r="CN7" s="121"/>
      <c r="CO7" s="121"/>
      <c r="CP7" s="121"/>
      <c r="CQ7" s="121"/>
      <c r="CR7" s="121"/>
      <c r="CS7" s="122"/>
      <c r="CT7" s="117">
        <v>
15280649</v>
      </c>
      <c r="CU7" s="118"/>
      <c r="CV7" s="118"/>
      <c r="CW7" s="118"/>
      <c r="CX7" s="118"/>
      <c r="CY7" s="118"/>
      <c r="CZ7" s="118"/>
      <c r="DA7" s="119"/>
      <c r="DB7" s="117">
        <v>
15080056</v>
      </c>
      <c r="DC7" s="118"/>
      <c r="DD7" s="118"/>
      <c r="DE7" s="118"/>
      <c r="DF7" s="118"/>
      <c r="DG7" s="118"/>
      <c r="DH7" s="118"/>
      <c r="DI7" s="119"/>
      <c r="DJ7" s="64"/>
      <c r="DK7" s="64"/>
      <c r="DL7" s="64"/>
      <c r="DM7" s="64"/>
      <c r="DN7" s="64"/>
      <c r="DO7" s="64"/>
    </row>
    <row r="8" spans="1:119" ht="18.75" customHeight="1" thickBot="1">
      <c r="A8" s="66"/>
      <c r="B8" s="142"/>
      <c r="C8" s="143"/>
      <c r="D8" s="143"/>
      <c r="E8" s="144"/>
      <c r="F8" s="144"/>
      <c r="G8" s="144"/>
      <c r="H8" s="144"/>
      <c r="I8" s="144"/>
      <c r="J8" s="144"/>
      <c r="K8" s="144"/>
      <c r="L8" s="144"/>
      <c r="M8" s="144"/>
      <c r="N8" s="144"/>
      <c r="O8" s="144"/>
      <c r="P8" s="144"/>
      <c r="Q8" s="144"/>
      <c r="R8" s="145"/>
      <c r="S8" s="145"/>
      <c r="T8" s="145"/>
      <c r="U8" s="145"/>
      <c r="V8" s="146"/>
      <c r="W8" s="147"/>
      <c r="X8" s="148"/>
      <c r="Y8" s="148"/>
      <c r="Z8" s="148"/>
      <c r="AA8" s="148"/>
      <c r="AB8" s="143"/>
      <c r="AC8" s="149"/>
      <c r="AD8" s="150"/>
      <c r="AE8" s="150"/>
      <c r="AF8" s="150"/>
      <c r="AG8" s="150"/>
      <c r="AH8" s="150"/>
      <c r="AI8" s="150"/>
      <c r="AJ8" s="150"/>
      <c r="AK8" s="150"/>
      <c r="AL8" s="151"/>
      <c r="AM8" s="109" t="s">
        <v>
51</v>
      </c>
      <c r="AN8" s="110"/>
      <c r="AO8" s="110"/>
      <c r="AP8" s="110"/>
      <c r="AQ8" s="110"/>
      <c r="AR8" s="110"/>
      <c r="AS8" s="110"/>
      <c r="AT8" s="111"/>
      <c r="AU8" s="112" t="s">
        <v>
52</v>
      </c>
      <c r="AV8" s="113"/>
      <c r="AW8" s="113"/>
      <c r="AX8" s="113"/>
      <c r="AY8" s="114" t="s">
        <v>
53</v>
      </c>
      <c r="AZ8" s="115"/>
      <c r="BA8" s="115"/>
      <c r="BB8" s="115"/>
      <c r="BC8" s="115"/>
      <c r="BD8" s="115"/>
      <c r="BE8" s="115"/>
      <c r="BF8" s="115"/>
      <c r="BG8" s="115"/>
      <c r="BH8" s="115"/>
      <c r="BI8" s="115"/>
      <c r="BJ8" s="115"/>
      <c r="BK8" s="115"/>
      <c r="BL8" s="115"/>
      <c r="BM8" s="116"/>
      <c r="BN8" s="117">
        <v>
1109533</v>
      </c>
      <c r="BO8" s="118"/>
      <c r="BP8" s="118"/>
      <c r="BQ8" s="118"/>
      <c r="BR8" s="118"/>
      <c r="BS8" s="118"/>
      <c r="BT8" s="118"/>
      <c r="BU8" s="119"/>
      <c r="BV8" s="117">
        <v>
976254</v>
      </c>
      <c r="BW8" s="118"/>
      <c r="BX8" s="118"/>
      <c r="BY8" s="118"/>
      <c r="BZ8" s="118"/>
      <c r="CA8" s="118"/>
      <c r="CB8" s="118"/>
      <c r="CC8" s="119"/>
      <c r="CD8" s="120" t="s">
        <v>
54</v>
      </c>
      <c r="CE8" s="121"/>
      <c r="CF8" s="121"/>
      <c r="CG8" s="121"/>
      <c r="CH8" s="121"/>
      <c r="CI8" s="121"/>
      <c r="CJ8" s="121"/>
      <c r="CK8" s="121"/>
      <c r="CL8" s="121"/>
      <c r="CM8" s="121"/>
      <c r="CN8" s="121"/>
      <c r="CO8" s="121"/>
      <c r="CP8" s="121"/>
      <c r="CQ8" s="121"/>
      <c r="CR8" s="121"/>
      <c r="CS8" s="122"/>
      <c r="CT8" s="152">
        <v>
0.69</v>
      </c>
      <c r="CU8" s="153"/>
      <c r="CV8" s="153"/>
      <c r="CW8" s="153"/>
      <c r="CX8" s="153"/>
      <c r="CY8" s="153"/>
      <c r="CZ8" s="153"/>
      <c r="DA8" s="154"/>
      <c r="DB8" s="152">
        <v>
0.68</v>
      </c>
      <c r="DC8" s="153"/>
      <c r="DD8" s="153"/>
      <c r="DE8" s="153"/>
      <c r="DF8" s="153"/>
      <c r="DG8" s="153"/>
      <c r="DH8" s="153"/>
      <c r="DI8" s="154"/>
      <c r="DJ8" s="64"/>
      <c r="DK8" s="64"/>
      <c r="DL8" s="64"/>
      <c r="DM8" s="64"/>
      <c r="DN8" s="64"/>
      <c r="DO8" s="64"/>
    </row>
    <row r="9" spans="1:119" ht="18.75" customHeight="1" thickBot="1">
      <c r="A9" s="66"/>
      <c r="B9" s="78" t="s">
        <v>
55</v>
      </c>
      <c r="C9" s="79"/>
      <c r="D9" s="79"/>
      <c r="E9" s="79"/>
      <c r="F9" s="79"/>
      <c r="G9" s="79"/>
      <c r="H9" s="79"/>
      <c r="I9" s="79"/>
      <c r="J9" s="79"/>
      <c r="K9" s="155"/>
      <c r="L9" s="156" t="s">
        <v>
56</v>
      </c>
      <c r="M9" s="157"/>
      <c r="N9" s="157"/>
      <c r="O9" s="157"/>
      <c r="P9" s="157"/>
      <c r="Q9" s="158"/>
      <c r="R9" s="159">
        <v>
74864</v>
      </c>
      <c r="S9" s="160"/>
      <c r="T9" s="160"/>
      <c r="U9" s="160"/>
      <c r="V9" s="161"/>
      <c r="W9" s="75" t="s">
        <v>
57</v>
      </c>
      <c r="X9" s="76"/>
      <c r="Y9" s="76"/>
      <c r="Z9" s="76"/>
      <c r="AA9" s="76"/>
      <c r="AB9" s="76"/>
      <c r="AC9" s="76"/>
      <c r="AD9" s="76"/>
      <c r="AE9" s="76"/>
      <c r="AF9" s="76"/>
      <c r="AG9" s="76"/>
      <c r="AH9" s="76"/>
      <c r="AI9" s="76"/>
      <c r="AJ9" s="76"/>
      <c r="AK9" s="76"/>
      <c r="AL9" s="77"/>
      <c r="AM9" s="109" t="s">
        <v>
58</v>
      </c>
      <c r="AN9" s="110"/>
      <c r="AO9" s="110"/>
      <c r="AP9" s="110"/>
      <c r="AQ9" s="110"/>
      <c r="AR9" s="110"/>
      <c r="AS9" s="110"/>
      <c r="AT9" s="111"/>
      <c r="AU9" s="112" t="s">
        <v>
59</v>
      </c>
      <c r="AV9" s="113"/>
      <c r="AW9" s="113"/>
      <c r="AX9" s="113"/>
      <c r="AY9" s="114" t="s">
        <v>
60</v>
      </c>
      <c r="AZ9" s="115"/>
      <c r="BA9" s="115"/>
      <c r="BB9" s="115"/>
      <c r="BC9" s="115"/>
      <c r="BD9" s="115"/>
      <c r="BE9" s="115"/>
      <c r="BF9" s="115"/>
      <c r="BG9" s="115"/>
      <c r="BH9" s="115"/>
      <c r="BI9" s="115"/>
      <c r="BJ9" s="115"/>
      <c r="BK9" s="115"/>
      <c r="BL9" s="115"/>
      <c r="BM9" s="116"/>
      <c r="BN9" s="117">
        <v>
133279</v>
      </c>
      <c r="BO9" s="118"/>
      <c r="BP9" s="118"/>
      <c r="BQ9" s="118"/>
      <c r="BR9" s="118"/>
      <c r="BS9" s="118"/>
      <c r="BT9" s="118"/>
      <c r="BU9" s="119"/>
      <c r="BV9" s="117">
        <v>
-116047</v>
      </c>
      <c r="BW9" s="118"/>
      <c r="BX9" s="118"/>
      <c r="BY9" s="118"/>
      <c r="BZ9" s="118"/>
      <c r="CA9" s="118"/>
      <c r="CB9" s="118"/>
      <c r="CC9" s="119"/>
      <c r="CD9" s="120" t="s">
        <v>
61</v>
      </c>
      <c r="CE9" s="121"/>
      <c r="CF9" s="121"/>
      <c r="CG9" s="121"/>
      <c r="CH9" s="121"/>
      <c r="CI9" s="121"/>
      <c r="CJ9" s="121"/>
      <c r="CK9" s="121"/>
      <c r="CL9" s="121"/>
      <c r="CM9" s="121"/>
      <c r="CN9" s="121"/>
      <c r="CO9" s="121"/>
      <c r="CP9" s="121"/>
      <c r="CQ9" s="121"/>
      <c r="CR9" s="121"/>
      <c r="CS9" s="122"/>
      <c r="CT9" s="123">
        <v>
10.199999999999999</v>
      </c>
      <c r="CU9" s="124"/>
      <c r="CV9" s="124"/>
      <c r="CW9" s="124"/>
      <c r="CX9" s="124"/>
      <c r="CY9" s="124"/>
      <c r="CZ9" s="124"/>
      <c r="DA9" s="125"/>
      <c r="DB9" s="123">
        <v>
10.5</v>
      </c>
      <c r="DC9" s="124"/>
      <c r="DD9" s="124"/>
      <c r="DE9" s="124"/>
      <c r="DF9" s="124"/>
      <c r="DG9" s="124"/>
      <c r="DH9" s="124"/>
      <c r="DI9" s="125"/>
      <c r="DJ9" s="64"/>
      <c r="DK9" s="64"/>
      <c r="DL9" s="64"/>
      <c r="DM9" s="64"/>
      <c r="DN9" s="64"/>
      <c r="DO9" s="64"/>
    </row>
    <row r="10" spans="1:119" ht="18.75" customHeight="1" thickBot="1">
      <c r="A10" s="66"/>
      <c r="B10" s="78"/>
      <c r="C10" s="79"/>
      <c r="D10" s="79"/>
      <c r="E10" s="79"/>
      <c r="F10" s="79"/>
      <c r="G10" s="79"/>
      <c r="H10" s="79"/>
      <c r="I10" s="79"/>
      <c r="J10" s="79"/>
      <c r="K10" s="155"/>
      <c r="L10" s="162" t="s">
        <v>
62</v>
      </c>
      <c r="M10" s="110"/>
      <c r="N10" s="110"/>
      <c r="O10" s="110"/>
      <c r="P10" s="110"/>
      <c r="Q10" s="111"/>
      <c r="R10" s="163">
        <v>
74104</v>
      </c>
      <c r="S10" s="164"/>
      <c r="T10" s="164"/>
      <c r="U10" s="164"/>
      <c r="V10" s="165"/>
      <c r="W10" s="86"/>
      <c r="X10" s="87"/>
      <c r="Y10" s="87"/>
      <c r="Z10" s="87"/>
      <c r="AA10" s="87"/>
      <c r="AB10" s="87"/>
      <c r="AC10" s="87"/>
      <c r="AD10" s="87"/>
      <c r="AE10" s="87"/>
      <c r="AF10" s="87"/>
      <c r="AG10" s="87"/>
      <c r="AH10" s="87"/>
      <c r="AI10" s="87"/>
      <c r="AJ10" s="87"/>
      <c r="AK10" s="87"/>
      <c r="AL10" s="88"/>
      <c r="AM10" s="109" t="s">
        <v>
63</v>
      </c>
      <c r="AN10" s="110"/>
      <c r="AO10" s="110"/>
      <c r="AP10" s="110"/>
      <c r="AQ10" s="110"/>
      <c r="AR10" s="110"/>
      <c r="AS10" s="110"/>
      <c r="AT10" s="111"/>
      <c r="AU10" s="112" t="s">
        <v>
64</v>
      </c>
      <c r="AV10" s="113"/>
      <c r="AW10" s="113"/>
      <c r="AX10" s="113"/>
      <c r="AY10" s="114" t="s">
        <v>
65</v>
      </c>
      <c r="AZ10" s="115"/>
      <c r="BA10" s="115"/>
      <c r="BB10" s="115"/>
      <c r="BC10" s="115"/>
      <c r="BD10" s="115"/>
      <c r="BE10" s="115"/>
      <c r="BF10" s="115"/>
      <c r="BG10" s="115"/>
      <c r="BH10" s="115"/>
      <c r="BI10" s="115"/>
      <c r="BJ10" s="115"/>
      <c r="BK10" s="115"/>
      <c r="BL10" s="115"/>
      <c r="BM10" s="116"/>
      <c r="BN10" s="117">
        <v>
488128</v>
      </c>
      <c r="BO10" s="118"/>
      <c r="BP10" s="118"/>
      <c r="BQ10" s="118"/>
      <c r="BR10" s="118"/>
      <c r="BS10" s="118"/>
      <c r="BT10" s="118"/>
      <c r="BU10" s="119"/>
      <c r="BV10" s="117">
        <v>
546151</v>
      </c>
      <c r="BW10" s="118"/>
      <c r="BX10" s="118"/>
      <c r="BY10" s="118"/>
      <c r="BZ10" s="118"/>
      <c r="CA10" s="118"/>
      <c r="CB10" s="118"/>
      <c r="CC10" s="119"/>
      <c r="CD10" s="166" t="s">
        <v>
66</v>
      </c>
      <c r="CE10" s="167"/>
      <c r="CF10" s="167"/>
      <c r="CG10" s="167"/>
      <c r="CH10" s="167"/>
      <c r="CI10" s="167"/>
      <c r="CJ10" s="167"/>
      <c r="CK10" s="167"/>
      <c r="CL10" s="167"/>
      <c r="CM10" s="167"/>
      <c r="CN10" s="167"/>
      <c r="CO10" s="167"/>
      <c r="CP10" s="167"/>
      <c r="CQ10" s="167"/>
      <c r="CR10" s="167"/>
      <c r="CS10" s="168"/>
      <c r="CT10" s="169"/>
      <c r="CU10" s="170"/>
      <c r="CV10" s="170"/>
      <c r="CW10" s="170"/>
      <c r="CX10" s="170"/>
      <c r="CY10" s="170"/>
      <c r="CZ10" s="170"/>
      <c r="DA10" s="171"/>
      <c r="DB10" s="169"/>
      <c r="DC10" s="170"/>
      <c r="DD10" s="170"/>
      <c r="DE10" s="170"/>
      <c r="DF10" s="170"/>
      <c r="DG10" s="170"/>
      <c r="DH10" s="170"/>
      <c r="DI10" s="171"/>
      <c r="DJ10" s="64"/>
      <c r="DK10" s="64"/>
      <c r="DL10" s="64"/>
      <c r="DM10" s="64"/>
      <c r="DN10" s="64"/>
      <c r="DO10" s="64"/>
    </row>
    <row r="11" spans="1:119" ht="18.75" customHeight="1" thickBot="1">
      <c r="A11" s="66"/>
      <c r="B11" s="78"/>
      <c r="C11" s="79"/>
      <c r="D11" s="79"/>
      <c r="E11" s="79"/>
      <c r="F11" s="79"/>
      <c r="G11" s="79"/>
      <c r="H11" s="79"/>
      <c r="I11" s="79"/>
      <c r="J11" s="79"/>
      <c r="K11" s="155"/>
      <c r="L11" s="172" t="s">
        <v>
67</v>
      </c>
      <c r="M11" s="173"/>
      <c r="N11" s="173"/>
      <c r="O11" s="173"/>
      <c r="P11" s="173"/>
      <c r="Q11" s="174"/>
      <c r="R11" s="175" t="s">
        <v>
68</v>
      </c>
      <c r="S11" s="176"/>
      <c r="T11" s="176"/>
      <c r="U11" s="176"/>
      <c r="V11" s="177"/>
      <c r="W11" s="86"/>
      <c r="X11" s="87"/>
      <c r="Y11" s="87"/>
      <c r="Z11" s="87"/>
      <c r="AA11" s="87"/>
      <c r="AB11" s="87"/>
      <c r="AC11" s="87"/>
      <c r="AD11" s="87"/>
      <c r="AE11" s="87"/>
      <c r="AF11" s="87"/>
      <c r="AG11" s="87"/>
      <c r="AH11" s="87"/>
      <c r="AI11" s="87"/>
      <c r="AJ11" s="87"/>
      <c r="AK11" s="87"/>
      <c r="AL11" s="88"/>
      <c r="AM11" s="109" t="s">
        <v>
69</v>
      </c>
      <c r="AN11" s="110"/>
      <c r="AO11" s="110"/>
      <c r="AP11" s="110"/>
      <c r="AQ11" s="110"/>
      <c r="AR11" s="110"/>
      <c r="AS11" s="110"/>
      <c r="AT11" s="111"/>
      <c r="AU11" s="112" t="s">
        <v>
70</v>
      </c>
      <c r="AV11" s="113"/>
      <c r="AW11" s="113"/>
      <c r="AX11" s="113"/>
      <c r="AY11" s="114" t="s">
        <v>
71</v>
      </c>
      <c r="AZ11" s="115"/>
      <c r="BA11" s="115"/>
      <c r="BB11" s="115"/>
      <c r="BC11" s="115"/>
      <c r="BD11" s="115"/>
      <c r="BE11" s="115"/>
      <c r="BF11" s="115"/>
      <c r="BG11" s="115"/>
      <c r="BH11" s="115"/>
      <c r="BI11" s="115"/>
      <c r="BJ11" s="115"/>
      <c r="BK11" s="115"/>
      <c r="BL11" s="115"/>
      <c r="BM11" s="116"/>
      <c r="BN11" s="117">
        <v>
0</v>
      </c>
      <c r="BO11" s="118"/>
      <c r="BP11" s="118"/>
      <c r="BQ11" s="118"/>
      <c r="BR11" s="118"/>
      <c r="BS11" s="118"/>
      <c r="BT11" s="118"/>
      <c r="BU11" s="119"/>
      <c r="BV11" s="117">
        <v>
0</v>
      </c>
      <c r="BW11" s="118"/>
      <c r="BX11" s="118"/>
      <c r="BY11" s="118"/>
      <c r="BZ11" s="118"/>
      <c r="CA11" s="118"/>
      <c r="CB11" s="118"/>
      <c r="CC11" s="119"/>
      <c r="CD11" s="120" t="s">
        <v>
72</v>
      </c>
      <c r="CE11" s="121"/>
      <c r="CF11" s="121"/>
      <c r="CG11" s="121"/>
      <c r="CH11" s="121"/>
      <c r="CI11" s="121"/>
      <c r="CJ11" s="121"/>
      <c r="CK11" s="121"/>
      <c r="CL11" s="121"/>
      <c r="CM11" s="121"/>
      <c r="CN11" s="121"/>
      <c r="CO11" s="121"/>
      <c r="CP11" s="121"/>
      <c r="CQ11" s="121"/>
      <c r="CR11" s="121"/>
      <c r="CS11" s="122"/>
      <c r="CT11" s="152" t="s">
        <v>
74</v>
      </c>
      <c r="CU11" s="153"/>
      <c r="CV11" s="153"/>
      <c r="CW11" s="153"/>
      <c r="CX11" s="153"/>
      <c r="CY11" s="153"/>
      <c r="CZ11" s="153"/>
      <c r="DA11" s="154"/>
      <c r="DB11" s="152" t="s">
        <v>
74</v>
      </c>
      <c r="DC11" s="153"/>
      <c r="DD11" s="153"/>
      <c r="DE11" s="153"/>
      <c r="DF11" s="153"/>
      <c r="DG11" s="153"/>
      <c r="DH11" s="153"/>
      <c r="DI11" s="154"/>
      <c r="DJ11" s="64"/>
      <c r="DK11" s="64"/>
      <c r="DL11" s="64"/>
      <c r="DM11" s="64"/>
      <c r="DN11" s="64"/>
      <c r="DO11" s="64"/>
    </row>
    <row r="12" spans="1:119" ht="18.75" customHeight="1">
      <c r="A12" s="66"/>
      <c r="B12" s="178" t="s">
        <v>
75</v>
      </c>
      <c r="C12" s="179"/>
      <c r="D12" s="179"/>
      <c r="E12" s="179"/>
      <c r="F12" s="179"/>
      <c r="G12" s="179"/>
      <c r="H12" s="179"/>
      <c r="I12" s="179"/>
      <c r="J12" s="179"/>
      <c r="K12" s="180"/>
      <c r="L12" s="181" t="s">
        <v>
76</v>
      </c>
      <c r="M12" s="182"/>
      <c r="N12" s="182"/>
      <c r="O12" s="182"/>
      <c r="P12" s="182"/>
      <c r="Q12" s="183"/>
      <c r="R12" s="184">
        <v>
74845</v>
      </c>
      <c r="S12" s="185"/>
      <c r="T12" s="185"/>
      <c r="U12" s="185"/>
      <c r="V12" s="186"/>
      <c r="W12" s="187" t="s">
        <v>
29</v>
      </c>
      <c r="X12" s="113"/>
      <c r="Y12" s="113"/>
      <c r="Z12" s="113"/>
      <c r="AA12" s="113"/>
      <c r="AB12" s="188"/>
      <c r="AC12" s="112" t="s">
        <v>
77</v>
      </c>
      <c r="AD12" s="113"/>
      <c r="AE12" s="113"/>
      <c r="AF12" s="113"/>
      <c r="AG12" s="188"/>
      <c r="AH12" s="112" t="s">
        <v>
78</v>
      </c>
      <c r="AI12" s="113"/>
      <c r="AJ12" s="113"/>
      <c r="AK12" s="113"/>
      <c r="AL12" s="189"/>
      <c r="AM12" s="109" t="s">
        <v>
79</v>
      </c>
      <c r="AN12" s="110"/>
      <c r="AO12" s="110"/>
      <c r="AP12" s="110"/>
      <c r="AQ12" s="110"/>
      <c r="AR12" s="110"/>
      <c r="AS12" s="110"/>
      <c r="AT12" s="111"/>
      <c r="AU12" s="112" t="s">
        <v>
80</v>
      </c>
      <c r="AV12" s="113"/>
      <c r="AW12" s="113"/>
      <c r="AX12" s="113"/>
      <c r="AY12" s="114" t="s">
        <v>
81</v>
      </c>
      <c r="AZ12" s="115"/>
      <c r="BA12" s="115"/>
      <c r="BB12" s="115"/>
      <c r="BC12" s="115"/>
      <c r="BD12" s="115"/>
      <c r="BE12" s="115"/>
      <c r="BF12" s="115"/>
      <c r="BG12" s="115"/>
      <c r="BH12" s="115"/>
      <c r="BI12" s="115"/>
      <c r="BJ12" s="115"/>
      <c r="BK12" s="115"/>
      <c r="BL12" s="115"/>
      <c r="BM12" s="116"/>
      <c r="BN12" s="117">
        <v>
510689</v>
      </c>
      <c r="BO12" s="118"/>
      <c r="BP12" s="118"/>
      <c r="BQ12" s="118"/>
      <c r="BR12" s="118"/>
      <c r="BS12" s="118"/>
      <c r="BT12" s="118"/>
      <c r="BU12" s="119"/>
      <c r="BV12" s="117">
        <v>
523698</v>
      </c>
      <c r="BW12" s="118"/>
      <c r="BX12" s="118"/>
      <c r="BY12" s="118"/>
      <c r="BZ12" s="118"/>
      <c r="CA12" s="118"/>
      <c r="CB12" s="118"/>
      <c r="CC12" s="119"/>
      <c r="CD12" s="120" t="s">
        <v>
82</v>
      </c>
      <c r="CE12" s="121"/>
      <c r="CF12" s="121"/>
      <c r="CG12" s="121"/>
      <c r="CH12" s="121"/>
      <c r="CI12" s="121"/>
      <c r="CJ12" s="121"/>
      <c r="CK12" s="121"/>
      <c r="CL12" s="121"/>
      <c r="CM12" s="121"/>
      <c r="CN12" s="121"/>
      <c r="CO12" s="121"/>
      <c r="CP12" s="121"/>
      <c r="CQ12" s="121"/>
      <c r="CR12" s="121"/>
      <c r="CS12" s="122"/>
      <c r="CT12" s="152" t="s">
        <v>
83</v>
      </c>
      <c r="CU12" s="153"/>
      <c r="CV12" s="153"/>
      <c r="CW12" s="153"/>
      <c r="CX12" s="153"/>
      <c r="CY12" s="153"/>
      <c r="CZ12" s="153"/>
      <c r="DA12" s="154"/>
      <c r="DB12" s="152" t="s">
        <v>
83</v>
      </c>
      <c r="DC12" s="153"/>
      <c r="DD12" s="153"/>
      <c r="DE12" s="153"/>
      <c r="DF12" s="153"/>
      <c r="DG12" s="153"/>
      <c r="DH12" s="153"/>
      <c r="DI12" s="154"/>
      <c r="DJ12" s="64"/>
      <c r="DK12" s="64"/>
      <c r="DL12" s="64"/>
      <c r="DM12" s="64"/>
      <c r="DN12" s="64"/>
      <c r="DO12" s="64"/>
    </row>
    <row r="13" spans="1:119" ht="18.75" customHeight="1">
      <c r="A13" s="66"/>
      <c r="B13" s="190"/>
      <c r="C13" s="191"/>
      <c r="D13" s="191"/>
      <c r="E13" s="191"/>
      <c r="F13" s="191"/>
      <c r="G13" s="191"/>
      <c r="H13" s="191"/>
      <c r="I13" s="191"/>
      <c r="J13" s="191"/>
      <c r="K13" s="192"/>
      <c r="L13" s="193"/>
      <c r="M13" s="194" t="s">
        <v>
84</v>
      </c>
      <c r="N13" s="195"/>
      <c r="O13" s="195"/>
      <c r="P13" s="195"/>
      <c r="Q13" s="196"/>
      <c r="R13" s="197">
        <v>
73629</v>
      </c>
      <c r="S13" s="198"/>
      <c r="T13" s="198"/>
      <c r="U13" s="198"/>
      <c r="V13" s="199"/>
      <c r="W13" s="131" t="s">
        <v>
85</v>
      </c>
      <c r="X13" s="132"/>
      <c r="Y13" s="132"/>
      <c r="Z13" s="132"/>
      <c r="AA13" s="132"/>
      <c r="AB13" s="127"/>
      <c r="AC13" s="163">
        <v>
471</v>
      </c>
      <c r="AD13" s="164"/>
      <c r="AE13" s="164"/>
      <c r="AF13" s="164"/>
      <c r="AG13" s="200"/>
      <c r="AH13" s="163">
        <v>
538</v>
      </c>
      <c r="AI13" s="164"/>
      <c r="AJ13" s="164"/>
      <c r="AK13" s="164"/>
      <c r="AL13" s="165"/>
      <c r="AM13" s="109" t="s">
        <v>
86</v>
      </c>
      <c r="AN13" s="110"/>
      <c r="AO13" s="110"/>
      <c r="AP13" s="110"/>
      <c r="AQ13" s="110"/>
      <c r="AR13" s="110"/>
      <c r="AS13" s="110"/>
      <c r="AT13" s="111"/>
      <c r="AU13" s="112" t="s">
        <v>
87</v>
      </c>
      <c r="AV13" s="113"/>
      <c r="AW13" s="113"/>
      <c r="AX13" s="113"/>
      <c r="AY13" s="114" t="s">
        <v>
88</v>
      </c>
      <c r="AZ13" s="115"/>
      <c r="BA13" s="115"/>
      <c r="BB13" s="115"/>
      <c r="BC13" s="115"/>
      <c r="BD13" s="115"/>
      <c r="BE13" s="115"/>
      <c r="BF13" s="115"/>
      <c r="BG13" s="115"/>
      <c r="BH13" s="115"/>
      <c r="BI13" s="115"/>
      <c r="BJ13" s="115"/>
      <c r="BK13" s="115"/>
      <c r="BL13" s="115"/>
      <c r="BM13" s="116"/>
      <c r="BN13" s="117">
        <v>
110718</v>
      </c>
      <c r="BO13" s="118"/>
      <c r="BP13" s="118"/>
      <c r="BQ13" s="118"/>
      <c r="BR13" s="118"/>
      <c r="BS13" s="118"/>
      <c r="BT13" s="118"/>
      <c r="BU13" s="119"/>
      <c r="BV13" s="117">
        <v>
-93594</v>
      </c>
      <c r="BW13" s="118"/>
      <c r="BX13" s="118"/>
      <c r="BY13" s="118"/>
      <c r="BZ13" s="118"/>
      <c r="CA13" s="118"/>
      <c r="CB13" s="118"/>
      <c r="CC13" s="119"/>
      <c r="CD13" s="120" t="s">
        <v>
89</v>
      </c>
      <c r="CE13" s="121"/>
      <c r="CF13" s="121"/>
      <c r="CG13" s="121"/>
      <c r="CH13" s="121"/>
      <c r="CI13" s="121"/>
      <c r="CJ13" s="121"/>
      <c r="CK13" s="121"/>
      <c r="CL13" s="121"/>
      <c r="CM13" s="121"/>
      <c r="CN13" s="121"/>
      <c r="CO13" s="121"/>
      <c r="CP13" s="121"/>
      <c r="CQ13" s="121"/>
      <c r="CR13" s="121"/>
      <c r="CS13" s="122"/>
      <c r="CT13" s="123">
        <v>
4.0999999999999996</v>
      </c>
      <c r="CU13" s="124"/>
      <c r="CV13" s="124"/>
      <c r="CW13" s="124"/>
      <c r="CX13" s="124"/>
      <c r="CY13" s="124"/>
      <c r="CZ13" s="124"/>
      <c r="DA13" s="125"/>
      <c r="DB13" s="123">
        <v>
4.2</v>
      </c>
      <c r="DC13" s="124"/>
      <c r="DD13" s="124"/>
      <c r="DE13" s="124"/>
      <c r="DF13" s="124"/>
      <c r="DG13" s="124"/>
      <c r="DH13" s="124"/>
      <c r="DI13" s="125"/>
      <c r="DJ13" s="64"/>
      <c r="DK13" s="64"/>
      <c r="DL13" s="64"/>
      <c r="DM13" s="64"/>
      <c r="DN13" s="64"/>
      <c r="DO13" s="64"/>
    </row>
    <row r="14" spans="1:119" ht="18.75" customHeight="1" thickBot="1">
      <c r="A14" s="66"/>
      <c r="B14" s="190"/>
      <c r="C14" s="191"/>
      <c r="D14" s="191"/>
      <c r="E14" s="191"/>
      <c r="F14" s="191"/>
      <c r="G14" s="191"/>
      <c r="H14" s="191"/>
      <c r="I14" s="191"/>
      <c r="J14" s="191"/>
      <c r="K14" s="192"/>
      <c r="L14" s="201" t="s">
        <v>
90</v>
      </c>
      <c r="M14" s="202"/>
      <c r="N14" s="202"/>
      <c r="O14" s="202"/>
      <c r="P14" s="202"/>
      <c r="Q14" s="203"/>
      <c r="R14" s="197">
        <v>
74510</v>
      </c>
      <c r="S14" s="198"/>
      <c r="T14" s="198"/>
      <c r="U14" s="198"/>
      <c r="V14" s="199"/>
      <c r="W14" s="89"/>
      <c r="X14" s="90"/>
      <c r="Y14" s="90"/>
      <c r="Z14" s="90"/>
      <c r="AA14" s="90"/>
      <c r="AB14" s="105"/>
      <c r="AC14" s="204">
        <v>
1.6</v>
      </c>
      <c r="AD14" s="205"/>
      <c r="AE14" s="205"/>
      <c r="AF14" s="205"/>
      <c r="AG14" s="206"/>
      <c r="AH14" s="204">
        <v>
1.8</v>
      </c>
      <c r="AI14" s="205"/>
      <c r="AJ14" s="205"/>
      <c r="AK14" s="205"/>
      <c r="AL14" s="207"/>
      <c r="AM14" s="109"/>
      <c r="AN14" s="110"/>
      <c r="AO14" s="110"/>
      <c r="AP14" s="110"/>
      <c r="AQ14" s="110"/>
      <c r="AR14" s="110"/>
      <c r="AS14" s="110"/>
      <c r="AT14" s="111"/>
      <c r="AU14" s="112"/>
      <c r="AV14" s="113"/>
      <c r="AW14" s="113"/>
      <c r="AX14" s="113"/>
      <c r="AY14" s="114"/>
      <c r="AZ14" s="115"/>
      <c r="BA14" s="115"/>
      <c r="BB14" s="115"/>
      <c r="BC14" s="115"/>
      <c r="BD14" s="115"/>
      <c r="BE14" s="115"/>
      <c r="BF14" s="115"/>
      <c r="BG14" s="115"/>
      <c r="BH14" s="115"/>
      <c r="BI14" s="115"/>
      <c r="BJ14" s="115"/>
      <c r="BK14" s="115"/>
      <c r="BL14" s="115"/>
      <c r="BM14" s="116"/>
      <c r="BN14" s="117"/>
      <c r="BO14" s="118"/>
      <c r="BP14" s="118"/>
      <c r="BQ14" s="118"/>
      <c r="BR14" s="118"/>
      <c r="BS14" s="118"/>
      <c r="BT14" s="118"/>
      <c r="BU14" s="119"/>
      <c r="BV14" s="117"/>
      <c r="BW14" s="118"/>
      <c r="BX14" s="118"/>
      <c r="BY14" s="118"/>
      <c r="BZ14" s="118"/>
      <c r="CA14" s="118"/>
      <c r="CB14" s="118"/>
      <c r="CC14" s="119"/>
      <c r="CD14" s="208" t="s">
        <v>
91</v>
      </c>
      <c r="CE14" s="209"/>
      <c r="CF14" s="209"/>
      <c r="CG14" s="209"/>
      <c r="CH14" s="209"/>
      <c r="CI14" s="209"/>
      <c r="CJ14" s="209"/>
      <c r="CK14" s="209"/>
      <c r="CL14" s="209"/>
      <c r="CM14" s="209"/>
      <c r="CN14" s="209"/>
      <c r="CO14" s="209"/>
      <c r="CP14" s="209"/>
      <c r="CQ14" s="209"/>
      <c r="CR14" s="209"/>
      <c r="CS14" s="210"/>
      <c r="CT14" s="211">
        <v>
23.4</v>
      </c>
      <c r="CU14" s="212"/>
      <c r="CV14" s="212"/>
      <c r="CW14" s="212"/>
      <c r="CX14" s="212"/>
      <c r="CY14" s="212"/>
      <c r="CZ14" s="212"/>
      <c r="DA14" s="213"/>
      <c r="DB14" s="211">
        <v>
23.7</v>
      </c>
      <c r="DC14" s="212"/>
      <c r="DD14" s="212"/>
      <c r="DE14" s="212"/>
      <c r="DF14" s="212"/>
      <c r="DG14" s="212"/>
      <c r="DH14" s="212"/>
      <c r="DI14" s="213"/>
      <c r="DJ14" s="64"/>
      <c r="DK14" s="64"/>
      <c r="DL14" s="64"/>
      <c r="DM14" s="64"/>
      <c r="DN14" s="64"/>
      <c r="DO14" s="64"/>
    </row>
    <row r="15" spans="1:119" ht="18.75" customHeight="1">
      <c r="A15" s="66"/>
      <c r="B15" s="190"/>
      <c r="C15" s="191"/>
      <c r="D15" s="191"/>
      <c r="E15" s="191"/>
      <c r="F15" s="191"/>
      <c r="G15" s="191"/>
      <c r="H15" s="191"/>
      <c r="I15" s="191"/>
      <c r="J15" s="191"/>
      <c r="K15" s="192"/>
      <c r="L15" s="193"/>
      <c r="M15" s="194" t="s">
        <v>
84</v>
      </c>
      <c r="N15" s="195"/>
      <c r="O15" s="195"/>
      <c r="P15" s="195"/>
      <c r="Q15" s="196"/>
      <c r="R15" s="197">
        <v>
73374</v>
      </c>
      <c r="S15" s="198"/>
      <c r="T15" s="198"/>
      <c r="U15" s="198"/>
      <c r="V15" s="199"/>
      <c r="W15" s="131" t="s">
        <v>
92</v>
      </c>
      <c r="X15" s="132"/>
      <c r="Y15" s="132"/>
      <c r="Z15" s="132"/>
      <c r="AA15" s="132"/>
      <c r="AB15" s="127"/>
      <c r="AC15" s="163">
        <v>
5184</v>
      </c>
      <c r="AD15" s="164"/>
      <c r="AE15" s="164"/>
      <c r="AF15" s="164"/>
      <c r="AG15" s="200"/>
      <c r="AH15" s="163">
        <v>
5451</v>
      </c>
      <c r="AI15" s="164"/>
      <c r="AJ15" s="164"/>
      <c r="AK15" s="164"/>
      <c r="AL15" s="165"/>
      <c r="AM15" s="109"/>
      <c r="AN15" s="110"/>
      <c r="AO15" s="110"/>
      <c r="AP15" s="110"/>
      <c r="AQ15" s="110"/>
      <c r="AR15" s="110"/>
      <c r="AS15" s="110"/>
      <c r="AT15" s="111"/>
      <c r="AU15" s="112"/>
      <c r="AV15" s="113"/>
      <c r="AW15" s="113"/>
      <c r="AX15" s="113"/>
      <c r="AY15" s="92" t="s">
        <v>
93</v>
      </c>
      <c r="AZ15" s="93"/>
      <c r="BA15" s="93"/>
      <c r="BB15" s="93"/>
      <c r="BC15" s="93"/>
      <c r="BD15" s="93"/>
      <c r="BE15" s="93"/>
      <c r="BF15" s="93"/>
      <c r="BG15" s="93"/>
      <c r="BH15" s="93"/>
      <c r="BI15" s="93"/>
      <c r="BJ15" s="93"/>
      <c r="BK15" s="93"/>
      <c r="BL15" s="93"/>
      <c r="BM15" s="94"/>
      <c r="BN15" s="95">
        <v>
8216568</v>
      </c>
      <c r="BO15" s="96"/>
      <c r="BP15" s="96"/>
      <c r="BQ15" s="96"/>
      <c r="BR15" s="96"/>
      <c r="BS15" s="96"/>
      <c r="BT15" s="96"/>
      <c r="BU15" s="97"/>
      <c r="BV15" s="95">
        <v>
8303794</v>
      </c>
      <c r="BW15" s="96"/>
      <c r="BX15" s="96"/>
      <c r="BY15" s="96"/>
      <c r="BZ15" s="96"/>
      <c r="CA15" s="96"/>
      <c r="CB15" s="96"/>
      <c r="CC15" s="97"/>
      <c r="CD15" s="214" t="s">
        <v>
94</v>
      </c>
      <c r="CE15" s="215"/>
      <c r="CF15" s="215"/>
      <c r="CG15" s="215"/>
      <c r="CH15" s="215"/>
      <c r="CI15" s="215"/>
      <c r="CJ15" s="215"/>
      <c r="CK15" s="215"/>
      <c r="CL15" s="215"/>
      <c r="CM15" s="215"/>
      <c r="CN15" s="215"/>
      <c r="CO15" s="215"/>
      <c r="CP15" s="215"/>
      <c r="CQ15" s="215"/>
      <c r="CR15" s="215"/>
      <c r="CS15" s="216"/>
      <c r="CT15" s="217"/>
      <c r="CU15" s="218"/>
      <c r="CV15" s="218"/>
      <c r="CW15" s="218"/>
      <c r="CX15" s="218"/>
      <c r="CY15" s="218"/>
      <c r="CZ15" s="218"/>
      <c r="DA15" s="219"/>
      <c r="DB15" s="217"/>
      <c r="DC15" s="218"/>
      <c r="DD15" s="218"/>
      <c r="DE15" s="218"/>
      <c r="DF15" s="218"/>
      <c r="DG15" s="218"/>
      <c r="DH15" s="218"/>
      <c r="DI15" s="219"/>
      <c r="DJ15" s="64"/>
      <c r="DK15" s="64"/>
      <c r="DL15" s="64"/>
      <c r="DM15" s="64"/>
      <c r="DN15" s="64"/>
      <c r="DO15" s="64"/>
    </row>
    <row r="16" spans="1:119" ht="18.75" customHeight="1">
      <c r="A16" s="66"/>
      <c r="B16" s="190"/>
      <c r="C16" s="191"/>
      <c r="D16" s="191"/>
      <c r="E16" s="191"/>
      <c r="F16" s="191"/>
      <c r="G16" s="191"/>
      <c r="H16" s="191"/>
      <c r="I16" s="191"/>
      <c r="J16" s="191"/>
      <c r="K16" s="192"/>
      <c r="L16" s="201" t="s">
        <v>
95</v>
      </c>
      <c r="M16" s="220"/>
      <c r="N16" s="220"/>
      <c r="O16" s="220"/>
      <c r="P16" s="220"/>
      <c r="Q16" s="221"/>
      <c r="R16" s="222" t="s">
        <v>
96</v>
      </c>
      <c r="S16" s="223"/>
      <c r="T16" s="223"/>
      <c r="U16" s="223"/>
      <c r="V16" s="224"/>
      <c r="W16" s="89"/>
      <c r="X16" s="90"/>
      <c r="Y16" s="90"/>
      <c r="Z16" s="90"/>
      <c r="AA16" s="90"/>
      <c r="AB16" s="105"/>
      <c r="AC16" s="204">
        <v>
18.2</v>
      </c>
      <c r="AD16" s="205"/>
      <c r="AE16" s="205"/>
      <c r="AF16" s="205"/>
      <c r="AG16" s="206"/>
      <c r="AH16" s="204">
        <v>
18</v>
      </c>
      <c r="AI16" s="205"/>
      <c r="AJ16" s="205"/>
      <c r="AK16" s="205"/>
      <c r="AL16" s="207"/>
      <c r="AM16" s="109"/>
      <c r="AN16" s="110"/>
      <c r="AO16" s="110"/>
      <c r="AP16" s="110"/>
      <c r="AQ16" s="110"/>
      <c r="AR16" s="110"/>
      <c r="AS16" s="110"/>
      <c r="AT16" s="111"/>
      <c r="AU16" s="112"/>
      <c r="AV16" s="113"/>
      <c r="AW16" s="113"/>
      <c r="AX16" s="113"/>
      <c r="AY16" s="114" t="s">
        <v>
97</v>
      </c>
      <c r="AZ16" s="115"/>
      <c r="BA16" s="115"/>
      <c r="BB16" s="115"/>
      <c r="BC16" s="115"/>
      <c r="BD16" s="115"/>
      <c r="BE16" s="115"/>
      <c r="BF16" s="115"/>
      <c r="BG16" s="115"/>
      <c r="BH16" s="115"/>
      <c r="BI16" s="115"/>
      <c r="BJ16" s="115"/>
      <c r="BK16" s="115"/>
      <c r="BL16" s="115"/>
      <c r="BM16" s="116"/>
      <c r="BN16" s="117">
        <v>
11970405</v>
      </c>
      <c r="BO16" s="118"/>
      <c r="BP16" s="118"/>
      <c r="BQ16" s="118"/>
      <c r="BR16" s="118"/>
      <c r="BS16" s="118"/>
      <c r="BT16" s="118"/>
      <c r="BU16" s="119"/>
      <c r="BV16" s="117">
        <v>
11928509</v>
      </c>
      <c r="BW16" s="118"/>
      <c r="BX16" s="118"/>
      <c r="BY16" s="118"/>
      <c r="BZ16" s="118"/>
      <c r="CA16" s="118"/>
      <c r="CB16" s="118"/>
      <c r="CC16" s="119"/>
      <c r="CD16" s="225"/>
      <c r="CE16" s="226"/>
      <c r="CF16" s="226"/>
      <c r="CG16" s="226"/>
      <c r="CH16" s="226"/>
      <c r="CI16" s="226"/>
      <c r="CJ16" s="226"/>
      <c r="CK16" s="226"/>
      <c r="CL16" s="226"/>
      <c r="CM16" s="226"/>
      <c r="CN16" s="226"/>
      <c r="CO16" s="226"/>
      <c r="CP16" s="226"/>
      <c r="CQ16" s="226"/>
      <c r="CR16" s="226"/>
      <c r="CS16" s="227"/>
      <c r="CT16" s="123"/>
      <c r="CU16" s="124"/>
      <c r="CV16" s="124"/>
      <c r="CW16" s="124"/>
      <c r="CX16" s="124"/>
      <c r="CY16" s="124"/>
      <c r="CZ16" s="124"/>
      <c r="DA16" s="125"/>
      <c r="DB16" s="123"/>
      <c r="DC16" s="124"/>
      <c r="DD16" s="124"/>
      <c r="DE16" s="124"/>
      <c r="DF16" s="124"/>
      <c r="DG16" s="124"/>
      <c r="DH16" s="124"/>
      <c r="DI16" s="125"/>
      <c r="DJ16" s="64"/>
      <c r="DK16" s="64"/>
      <c r="DL16" s="64"/>
      <c r="DM16" s="64"/>
      <c r="DN16" s="64"/>
      <c r="DO16" s="64"/>
    </row>
    <row r="17" spans="1:119" ht="18.75" customHeight="1" thickBot="1">
      <c r="A17" s="66"/>
      <c r="B17" s="228"/>
      <c r="C17" s="229"/>
      <c r="D17" s="229"/>
      <c r="E17" s="229"/>
      <c r="F17" s="229"/>
      <c r="G17" s="229"/>
      <c r="H17" s="229"/>
      <c r="I17" s="229"/>
      <c r="J17" s="229"/>
      <c r="K17" s="230"/>
      <c r="L17" s="231"/>
      <c r="M17" s="232" t="s">
        <v>
98</v>
      </c>
      <c r="N17" s="233"/>
      <c r="O17" s="233"/>
      <c r="P17" s="233"/>
      <c r="Q17" s="234"/>
      <c r="R17" s="222" t="s">
        <v>
99</v>
      </c>
      <c r="S17" s="223"/>
      <c r="T17" s="223"/>
      <c r="U17" s="223"/>
      <c r="V17" s="224"/>
      <c r="W17" s="131" t="s">
        <v>
100</v>
      </c>
      <c r="X17" s="132"/>
      <c r="Y17" s="132"/>
      <c r="Z17" s="132"/>
      <c r="AA17" s="132"/>
      <c r="AB17" s="127"/>
      <c r="AC17" s="163">
        <v>
22898</v>
      </c>
      <c r="AD17" s="164"/>
      <c r="AE17" s="164"/>
      <c r="AF17" s="164"/>
      <c r="AG17" s="200"/>
      <c r="AH17" s="163">
        <v>
24295</v>
      </c>
      <c r="AI17" s="164"/>
      <c r="AJ17" s="164"/>
      <c r="AK17" s="164"/>
      <c r="AL17" s="165"/>
      <c r="AM17" s="109"/>
      <c r="AN17" s="110"/>
      <c r="AO17" s="110"/>
      <c r="AP17" s="110"/>
      <c r="AQ17" s="110"/>
      <c r="AR17" s="110"/>
      <c r="AS17" s="110"/>
      <c r="AT17" s="111"/>
      <c r="AU17" s="112"/>
      <c r="AV17" s="113"/>
      <c r="AW17" s="113"/>
      <c r="AX17" s="113"/>
      <c r="AY17" s="114" t="s">
        <v>
101</v>
      </c>
      <c r="AZ17" s="115"/>
      <c r="BA17" s="115"/>
      <c r="BB17" s="115"/>
      <c r="BC17" s="115"/>
      <c r="BD17" s="115"/>
      <c r="BE17" s="115"/>
      <c r="BF17" s="115"/>
      <c r="BG17" s="115"/>
      <c r="BH17" s="115"/>
      <c r="BI17" s="115"/>
      <c r="BJ17" s="115"/>
      <c r="BK17" s="115"/>
      <c r="BL17" s="115"/>
      <c r="BM17" s="116"/>
      <c r="BN17" s="117">
        <v>
10449960</v>
      </c>
      <c r="BO17" s="118"/>
      <c r="BP17" s="118"/>
      <c r="BQ17" s="118"/>
      <c r="BR17" s="118"/>
      <c r="BS17" s="118"/>
      <c r="BT17" s="118"/>
      <c r="BU17" s="119"/>
      <c r="BV17" s="117">
        <v>
10546306</v>
      </c>
      <c r="BW17" s="118"/>
      <c r="BX17" s="118"/>
      <c r="BY17" s="118"/>
      <c r="BZ17" s="118"/>
      <c r="CA17" s="118"/>
      <c r="CB17" s="118"/>
      <c r="CC17" s="119"/>
      <c r="CD17" s="225"/>
      <c r="CE17" s="226"/>
      <c r="CF17" s="226"/>
      <c r="CG17" s="226"/>
      <c r="CH17" s="226"/>
      <c r="CI17" s="226"/>
      <c r="CJ17" s="226"/>
      <c r="CK17" s="226"/>
      <c r="CL17" s="226"/>
      <c r="CM17" s="226"/>
      <c r="CN17" s="226"/>
      <c r="CO17" s="226"/>
      <c r="CP17" s="226"/>
      <c r="CQ17" s="226"/>
      <c r="CR17" s="226"/>
      <c r="CS17" s="227"/>
      <c r="CT17" s="123"/>
      <c r="CU17" s="124"/>
      <c r="CV17" s="124"/>
      <c r="CW17" s="124"/>
      <c r="CX17" s="124"/>
      <c r="CY17" s="124"/>
      <c r="CZ17" s="124"/>
      <c r="DA17" s="125"/>
      <c r="DB17" s="123"/>
      <c r="DC17" s="124"/>
      <c r="DD17" s="124"/>
      <c r="DE17" s="124"/>
      <c r="DF17" s="124"/>
      <c r="DG17" s="124"/>
      <c r="DH17" s="124"/>
      <c r="DI17" s="125"/>
      <c r="DJ17" s="64"/>
      <c r="DK17" s="64"/>
      <c r="DL17" s="64"/>
      <c r="DM17" s="64"/>
      <c r="DN17" s="64"/>
      <c r="DO17" s="64"/>
    </row>
    <row r="18" spans="1:119" ht="18.75" customHeight="1" thickBot="1">
      <c r="A18" s="66"/>
      <c r="B18" s="235" t="s">
        <v>
102</v>
      </c>
      <c r="C18" s="155"/>
      <c r="D18" s="155"/>
      <c r="E18" s="236"/>
      <c r="F18" s="236"/>
      <c r="G18" s="236"/>
      <c r="H18" s="236"/>
      <c r="I18" s="236"/>
      <c r="J18" s="236"/>
      <c r="K18" s="236"/>
      <c r="L18" s="237">
        <v>
10.23</v>
      </c>
      <c r="M18" s="237"/>
      <c r="N18" s="237"/>
      <c r="O18" s="237"/>
      <c r="P18" s="237"/>
      <c r="Q18" s="237"/>
      <c r="R18" s="238"/>
      <c r="S18" s="238"/>
      <c r="T18" s="238"/>
      <c r="U18" s="238"/>
      <c r="V18" s="239"/>
      <c r="W18" s="147"/>
      <c r="X18" s="148"/>
      <c r="Y18" s="148"/>
      <c r="Z18" s="148"/>
      <c r="AA18" s="148"/>
      <c r="AB18" s="143"/>
      <c r="AC18" s="240">
        <v>
80.2</v>
      </c>
      <c r="AD18" s="241"/>
      <c r="AE18" s="241"/>
      <c r="AF18" s="241"/>
      <c r="AG18" s="242"/>
      <c r="AH18" s="240">
        <v>
80.2</v>
      </c>
      <c r="AI18" s="241"/>
      <c r="AJ18" s="241"/>
      <c r="AK18" s="241"/>
      <c r="AL18" s="243"/>
      <c r="AM18" s="109"/>
      <c r="AN18" s="110"/>
      <c r="AO18" s="110"/>
      <c r="AP18" s="110"/>
      <c r="AQ18" s="110"/>
      <c r="AR18" s="110"/>
      <c r="AS18" s="110"/>
      <c r="AT18" s="111"/>
      <c r="AU18" s="112"/>
      <c r="AV18" s="113"/>
      <c r="AW18" s="113"/>
      <c r="AX18" s="113"/>
      <c r="AY18" s="114" t="s">
        <v>
103</v>
      </c>
      <c r="AZ18" s="115"/>
      <c r="BA18" s="115"/>
      <c r="BB18" s="115"/>
      <c r="BC18" s="115"/>
      <c r="BD18" s="115"/>
      <c r="BE18" s="115"/>
      <c r="BF18" s="115"/>
      <c r="BG18" s="115"/>
      <c r="BH18" s="115"/>
      <c r="BI18" s="115"/>
      <c r="BJ18" s="115"/>
      <c r="BK18" s="115"/>
      <c r="BL18" s="115"/>
      <c r="BM18" s="116"/>
      <c r="BN18" s="117">
        <v>
14168290</v>
      </c>
      <c r="BO18" s="118"/>
      <c r="BP18" s="118"/>
      <c r="BQ18" s="118"/>
      <c r="BR18" s="118"/>
      <c r="BS18" s="118"/>
      <c r="BT18" s="118"/>
      <c r="BU18" s="119"/>
      <c r="BV18" s="117">
        <v>
13961216</v>
      </c>
      <c r="BW18" s="118"/>
      <c r="BX18" s="118"/>
      <c r="BY18" s="118"/>
      <c r="BZ18" s="118"/>
      <c r="CA18" s="118"/>
      <c r="CB18" s="118"/>
      <c r="CC18" s="119"/>
      <c r="CD18" s="225"/>
      <c r="CE18" s="226"/>
      <c r="CF18" s="226"/>
      <c r="CG18" s="226"/>
      <c r="CH18" s="226"/>
      <c r="CI18" s="226"/>
      <c r="CJ18" s="226"/>
      <c r="CK18" s="226"/>
      <c r="CL18" s="226"/>
      <c r="CM18" s="226"/>
      <c r="CN18" s="226"/>
      <c r="CO18" s="226"/>
      <c r="CP18" s="226"/>
      <c r="CQ18" s="226"/>
      <c r="CR18" s="226"/>
      <c r="CS18" s="227"/>
      <c r="CT18" s="123"/>
      <c r="CU18" s="124"/>
      <c r="CV18" s="124"/>
      <c r="CW18" s="124"/>
      <c r="CX18" s="124"/>
      <c r="CY18" s="124"/>
      <c r="CZ18" s="124"/>
      <c r="DA18" s="125"/>
      <c r="DB18" s="123"/>
      <c r="DC18" s="124"/>
      <c r="DD18" s="124"/>
      <c r="DE18" s="124"/>
      <c r="DF18" s="124"/>
      <c r="DG18" s="124"/>
      <c r="DH18" s="124"/>
      <c r="DI18" s="125"/>
      <c r="DJ18" s="64"/>
      <c r="DK18" s="64"/>
      <c r="DL18" s="64"/>
      <c r="DM18" s="64"/>
      <c r="DN18" s="64"/>
      <c r="DO18" s="64"/>
    </row>
    <row r="19" spans="1:119" ht="18.75" customHeight="1" thickBot="1">
      <c r="A19" s="66"/>
      <c r="B19" s="235" t="s">
        <v>
104</v>
      </c>
      <c r="C19" s="155"/>
      <c r="D19" s="155"/>
      <c r="E19" s="236"/>
      <c r="F19" s="236"/>
      <c r="G19" s="236"/>
      <c r="H19" s="236"/>
      <c r="I19" s="236"/>
      <c r="J19" s="236"/>
      <c r="K19" s="236"/>
      <c r="L19" s="244">
        <v>
7318</v>
      </c>
      <c r="M19" s="244"/>
      <c r="N19" s="244"/>
      <c r="O19" s="244"/>
      <c r="P19" s="244"/>
      <c r="Q19" s="244"/>
      <c r="R19" s="245"/>
      <c r="S19" s="245"/>
      <c r="T19" s="245"/>
      <c r="U19" s="245"/>
      <c r="V19" s="246"/>
      <c r="W19" s="75"/>
      <c r="X19" s="76"/>
      <c r="Y19" s="76"/>
      <c r="Z19" s="76"/>
      <c r="AA19" s="76"/>
      <c r="AB19" s="76"/>
      <c r="AC19" s="247"/>
      <c r="AD19" s="247"/>
      <c r="AE19" s="247"/>
      <c r="AF19" s="247"/>
      <c r="AG19" s="247"/>
      <c r="AH19" s="247"/>
      <c r="AI19" s="247"/>
      <c r="AJ19" s="247"/>
      <c r="AK19" s="247"/>
      <c r="AL19" s="248"/>
      <c r="AM19" s="109"/>
      <c r="AN19" s="110"/>
      <c r="AO19" s="110"/>
      <c r="AP19" s="110"/>
      <c r="AQ19" s="110"/>
      <c r="AR19" s="110"/>
      <c r="AS19" s="110"/>
      <c r="AT19" s="111"/>
      <c r="AU19" s="112"/>
      <c r="AV19" s="113"/>
      <c r="AW19" s="113"/>
      <c r="AX19" s="113"/>
      <c r="AY19" s="114" t="s">
        <v>
105</v>
      </c>
      <c r="AZ19" s="115"/>
      <c r="BA19" s="115"/>
      <c r="BB19" s="115"/>
      <c r="BC19" s="115"/>
      <c r="BD19" s="115"/>
      <c r="BE19" s="115"/>
      <c r="BF19" s="115"/>
      <c r="BG19" s="115"/>
      <c r="BH19" s="115"/>
      <c r="BI19" s="115"/>
      <c r="BJ19" s="115"/>
      <c r="BK19" s="115"/>
      <c r="BL19" s="115"/>
      <c r="BM19" s="116"/>
      <c r="BN19" s="117">
        <v>
18203393</v>
      </c>
      <c r="BO19" s="118"/>
      <c r="BP19" s="118"/>
      <c r="BQ19" s="118"/>
      <c r="BR19" s="118"/>
      <c r="BS19" s="118"/>
      <c r="BT19" s="118"/>
      <c r="BU19" s="119"/>
      <c r="BV19" s="117">
        <v>
17940267</v>
      </c>
      <c r="BW19" s="118"/>
      <c r="BX19" s="118"/>
      <c r="BY19" s="118"/>
      <c r="BZ19" s="118"/>
      <c r="CA19" s="118"/>
      <c r="CB19" s="118"/>
      <c r="CC19" s="119"/>
      <c r="CD19" s="225"/>
      <c r="CE19" s="226"/>
      <c r="CF19" s="226"/>
      <c r="CG19" s="226"/>
      <c r="CH19" s="226"/>
      <c r="CI19" s="226"/>
      <c r="CJ19" s="226"/>
      <c r="CK19" s="226"/>
      <c r="CL19" s="226"/>
      <c r="CM19" s="226"/>
      <c r="CN19" s="226"/>
      <c r="CO19" s="226"/>
      <c r="CP19" s="226"/>
      <c r="CQ19" s="226"/>
      <c r="CR19" s="226"/>
      <c r="CS19" s="227"/>
      <c r="CT19" s="123"/>
      <c r="CU19" s="124"/>
      <c r="CV19" s="124"/>
      <c r="CW19" s="124"/>
      <c r="CX19" s="124"/>
      <c r="CY19" s="124"/>
      <c r="CZ19" s="124"/>
      <c r="DA19" s="125"/>
      <c r="DB19" s="123"/>
      <c r="DC19" s="124"/>
      <c r="DD19" s="124"/>
      <c r="DE19" s="124"/>
      <c r="DF19" s="124"/>
      <c r="DG19" s="124"/>
      <c r="DH19" s="124"/>
      <c r="DI19" s="125"/>
      <c r="DJ19" s="64"/>
      <c r="DK19" s="64"/>
      <c r="DL19" s="64"/>
      <c r="DM19" s="64"/>
      <c r="DN19" s="64"/>
      <c r="DO19" s="64"/>
    </row>
    <row r="20" spans="1:119" ht="18.75" customHeight="1" thickBot="1">
      <c r="A20" s="66"/>
      <c r="B20" s="235" t="s">
        <v>
106</v>
      </c>
      <c r="C20" s="155"/>
      <c r="D20" s="155"/>
      <c r="E20" s="236"/>
      <c r="F20" s="236"/>
      <c r="G20" s="236"/>
      <c r="H20" s="236"/>
      <c r="I20" s="236"/>
      <c r="J20" s="236"/>
      <c r="K20" s="236"/>
      <c r="L20" s="244">
        <v>
32369</v>
      </c>
      <c r="M20" s="244"/>
      <c r="N20" s="244"/>
      <c r="O20" s="244"/>
      <c r="P20" s="244"/>
      <c r="Q20" s="244"/>
      <c r="R20" s="245"/>
      <c r="S20" s="245"/>
      <c r="T20" s="245"/>
      <c r="U20" s="245"/>
      <c r="V20" s="246"/>
      <c r="W20" s="147"/>
      <c r="X20" s="148"/>
      <c r="Y20" s="148"/>
      <c r="Z20" s="148"/>
      <c r="AA20" s="148"/>
      <c r="AB20" s="148"/>
      <c r="AC20" s="249"/>
      <c r="AD20" s="249"/>
      <c r="AE20" s="249"/>
      <c r="AF20" s="249"/>
      <c r="AG20" s="249"/>
      <c r="AH20" s="249"/>
      <c r="AI20" s="249"/>
      <c r="AJ20" s="249"/>
      <c r="AK20" s="249"/>
      <c r="AL20" s="250"/>
      <c r="AM20" s="251"/>
      <c r="AN20" s="173"/>
      <c r="AO20" s="173"/>
      <c r="AP20" s="173"/>
      <c r="AQ20" s="173"/>
      <c r="AR20" s="173"/>
      <c r="AS20" s="173"/>
      <c r="AT20" s="174"/>
      <c r="AU20" s="252"/>
      <c r="AV20" s="253"/>
      <c r="AW20" s="253"/>
      <c r="AX20" s="254"/>
      <c r="AY20" s="114"/>
      <c r="AZ20" s="115"/>
      <c r="BA20" s="115"/>
      <c r="BB20" s="115"/>
      <c r="BC20" s="115"/>
      <c r="BD20" s="115"/>
      <c r="BE20" s="115"/>
      <c r="BF20" s="115"/>
      <c r="BG20" s="115"/>
      <c r="BH20" s="115"/>
      <c r="BI20" s="115"/>
      <c r="BJ20" s="115"/>
      <c r="BK20" s="115"/>
      <c r="BL20" s="115"/>
      <c r="BM20" s="116"/>
      <c r="BN20" s="117"/>
      <c r="BO20" s="118"/>
      <c r="BP20" s="118"/>
      <c r="BQ20" s="118"/>
      <c r="BR20" s="118"/>
      <c r="BS20" s="118"/>
      <c r="BT20" s="118"/>
      <c r="BU20" s="119"/>
      <c r="BV20" s="117"/>
      <c r="BW20" s="118"/>
      <c r="BX20" s="118"/>
      <c r="BY20" s="118"/>
      <c r="BZ20" s="118"/>
      <c r="CA20" s="118"/>
      <c r="CB20" s="118"/>
      <c r="CC20" s="119"/>
      <c r="CD20" s="225"/>
      <c r="CE20" s="226"/>
      <c r="CF20" s="226"/>
      <c r="CG20" s="226"/>
      <c r="CH20" s="226"/>
      <c r="CI20" s="226"/>
      <c r="CJ20" s="226"/>
      <c r="CK20" s="226"/>
      <c r="CL20" s="226"/>
      <c r="CM20" s="226"/>
      <c r="CN20" s="226"/>
      <c r="CO20" s="226"/>
      <c r="CP20" s="226"/>
      <c r="CQ20" s="226"/>
      <c r="CR20" s="226"/>
      <c r="CS20" s="227"/>
      <c r="CT20" s="123"/>
      <c r="CU20" s="124"/>
      <c r="CV20" s="124"/>
      <c r="CW20" s="124"/>
      <c r="CX20" s="124"/>
      <c r="CY20" s="124"/>
      <c r="CZ20" s="124"/>
      <c r="DA20" s="125"/>
      <c r="DB20" s="123"/>
      <c r="DC20" s="124"/>
      <c r="DD20" s="124"/>
      <c r="DE20" s="124"/>
      <c r="DF20" s="124"/>
      <c r="DG20" s="124"/>
      <c r="DH20" s="124"/>
      <c r="DI20" s="125"/>
      <c r="DJ20" s="64"/>
      <c r="DK20" s="64"/>
      <c r="DL20" s="64"/>
      <c r="DM20" s="64"/>
      <c r="DN20" s="64"/>
      <c r="DO20" s="64"/>
    </row>
    <row r="21" spans="1:119" ht="18.75" customHeight="1">
      <c r="A21" s="66"/>
      <c r="B21" s="255" t="s">
        <v>
107</v>
      </c>
      <c r="C21" s="256"/>
      <c r="D21" s="256"/>
      <c r="E21" s="256"/>
      <c r="F21" s="256"/>
      <c r="G21" s="256"/>
      <c r="H21" s="256"/>
      <c r="I21" s="256"/>
      <c r="J21" s="256"/>
      <c r="K21" s="256"/>
      <c r="L21" s="256"/>
      <c r="M21" s="256"/>
      <c r="N21" s="256"/>
      <c r="O21" s="256"/>
      <c r="P21" s="256"/>
      <c r="Q21" s="256"/>
      <c r="R21" s="256"/>
      <c r="S21" s="256"/>
      <c r="T21" s="256"/>
      <c r="U21" s="256"/>
      <c r="V21" s="256"/>
      <c r="W21" s="256"/>
      <c r="X21" s="256"/>
      <c r="Y21" s="256"/>
      <c r="Z21" s="256"/>
      <c r="AA21" s="256"/>
      <c r="AB21" s="256"/>
      <c r="AC21" s="256"/>
      <c r="AD21" s="256"/>
      <c r="AE21" s="256"/>
      <c r="AF21" s="256"/>
      <c r="AG21" s="256"/>
      <c r="AH21" s="256"/>
      <c r="AI21" s="256"/>
      <c r="AJ21" s="256"/>
      <c r="AK21" s="256"/>
      <c r="AL21" s="256"/>
      <c r="AM21" s="256"/>
      <c r="AN21" s="256"/>
      <c r="AO21" s="256"/>
      <c r="AP21" s="256"/>
      <c r="AQ21" s="256"/>
      <c r="AR21" s="256"/>
      <c r="AS21" s="256"/>
      <c r="AT21" s="256"/>
      <c r="AU21" s="256"/>
      <c r="AV21" s="256"/>
      <c r="AW21" s="256"/>
      <c r="AX21" s="257"/>
      <c r="AY21" s="114"/>
      <c r="AZ21" s="115"/>
      <c r="BA21" s="115"/>
      <c r="BB21" s="115"/>
      <c r="BC21" s="115"/>
      <c r="BD21" s="115"/>
      <c r="BE21" s="115"/>
      <c r="BF21" s="115"/>
      <c r="BG21" s="115"/>
      <c r="BH21" s="115"/>
      <c r="BI21" s="115"/>
      <c r="BJ21" s="115"/>
      <c r="BK21" s="115"/>
      <c r="BL21" s="115"/>
      <c r="BM21" s="116"/>
      <c r="BN21" s="117"/>
      <c r="BO21" s="118"/>
      <c r="BP21" s="118"/>
      <c r="BQ21" s="118"/>
      <c r="BR21" s="118"/>
      <c r="BS21" s="118"/>
      <c r="BT21" s="118"/>
      <c r="BU21" s="119"/>
      <c r="BV21" s="117"/>
      <c r="BW21" s="118"/>
      <c r="BX21" s="118"/>
      <c r="BY21" s="118"/>
      <c r="BZ21" s="118"/>
      <c r="CA21" s="118"/>
      <c r="CB21" s="118"/>
      <c r="CC21" s="119"/>
      <c r="CD21" s="225"/>
      <c r="CE21" s="226"/>
      <c r="CF21" s="226"/>
      <c r="CG21" s="226"/>
      <c r="CH21" s="226"/>
      <c r="CI21" s="226"/>
      <c r="CJ21" s="226"/>
      <c r="CK21" s="226"/>
      <c r="CL21" s="226"/>
      <c r="CM21" s="226"/>
      <c r="CN21" s="226"/>
      <c r="CO21" s="226"/>
      <c r="CP21" s="226"/>
      <c r="CQ21" s="226"/>
      <c r="CR21" s="226"/>
      <c r="CS21" s="227"/>
      <c r="CT21" s="123"/>
      <c r="CU21" s="124"/>
      <c r="CV21" s="124"/>
      <c r="CW21" s="124"/>
      <c r="CX21" s="124"/>
      <c r="CY21" s="124"/>
      <c r="CZ21" s="124"/>
      <c r="DA21" s="125"/>
      <c r="DB21" s="123"/>
      <c r="DC21" s="124"/>
      <c r="DD21" s="124"/>
      <c r="DE21" s="124"/>
      <c r="DF21" s="124"/>
      <c r="DG21" s="124"/>
      <c r="DH21" s="124"/>
      <c r="DI21" s="125"/>
      <c r="DJ21" s="64"/>
      <c r="DK21" s="64"/>
      <c r="DL21" s="64"/>
      <c r="DM21" s="64"/>
      <c r="DN21" s="64"/>
      <c r="DO21" s="64"/>
    </row>
    <row r="22" spans="1:119" ht="18.75" customHeight="1" thickBot="1">
      <c r="A22" s="66"/>
      <c r="B22" s="258" t="s">
        <v>
108</v>
      </c>
      <c r="C22" s="259"/>
      <c r="D22" s="260"/>
      <c r="E22" s="129" t="s">
        <v>
29</v>
      </c>
      <c r="F22" s="132"/>
      <c r="G22" s="132"/>
      <c r="H22" s="132"/>
      <c r="I22" s="132"/>
      <c r="J22" s="132"/>
      <c r="K22" s="127"/>
      <c r="L22" s="129" t="s">
        <v>
109</v>
      </c>
      <c r="M22" s="132"/>
      <c r="N22" s="132"/>
      <c r="O22" s="132"/>
      <c r="P22" s="127"/>
      <c r="Q22" s="261" t="s">
        <v>
110</v>
      </c>
      <c r="R22" s="262"/>
      <c r="S22" s="262"/>
      <c r="T22" s="262"/>
      <c r="U22" s="262"/>
      <c r="V22" s="263"/>
      <c r="W22" s="264" t="s">
        <v>
111</v>
      </c>
      <c r="X22" s="259"/>
      <c r="Y22" s="260"/>
      <c r="Z22" s="129" t="s">
        <v>
29</v>
      </c>
      <c r="AA22" s="132"/>
      <c r="AB22" s="132"/>
      <c r="AC22" s="132"/>
      <c r="AD22" s="132"/>
      <c r="AE22" s="132"/>
      <c r="AF22" s="132"/>
      <c r="AG22" s="127"/>
      <c r="AH22" s="265" t="s">
        <v>
112</v>
      </c>
      <c r="AI22" s="132"/>
      <c r="AJ22" s="132"/>
      <c r="AK22" s="132"/>
      <c r="AL22" s="127"/>
      <c r="AM22" s="265" t="s">
        <v>
113</v>
      </c>
      <c r="AN22" s="266"/>
      <c r="AO22" s="266"/>
      <c r="AP22" s="266"/>
      <c r="AQ22" s="266"/>
      <c r="AR22" s="267"/>
      <c r="AS22" s="261" t="s">
        <v>
110</v>
      </c>
      <c r="AT22" s="262"/>
      <c r="AU22" s="262"/>
      <c r="AV22" s="262"/>
      <c r="AW22" s="262"/>
      <c r="AX22" s="268"/>
      <c r="AY22" s="269"/>
      <c r="AZ22" s="270"/>
      <c r="BA22" s="270"/>
      <c r="BB22" s="270"/>
      <c r="BC22" s="270"/>
      <c r="BD22" s="270"/>
      <c r="BE22" s="270"/>
      <c r="BF22" s="270"/>
      <c r="BG22" s="270"/>
      <c r="BH22" s="270"/>
      <c r="BI22" s="270"/>
      <c r="BJ22" s="270"/>
      <c r="BK22" s="270"/>
      <c r="BL22" s="270"/>
      <c r="BM22" s="271"/>
      <c r="BN22" s="272"/>
      <c r="BO22" s="273"/>
      <c r="BP22" s="273"/>
      <c r="BQ22" s="273"/>
      <c r="BR22" s="273"/>
      <c r="BS22" s="273"/>
      <c r="BT22" s="273"/>
      <c r="BU22" s="274"/>
      <c r="BV22" s="272"/>
      <c r="BW22" s="273"/>
      <c r="BX22" s="273"/>
      <c r="BY22" s="273"/>
      <c r="BZ22" s="273"/>
      <c r="CA22" s="273"/>
      <c r="CB22" s="273"/>
      <c r="CC22" s="274"/>
      <c r="CD22" s="225"/>
      <c r="CE22" s="226"/>
      <c r="CF22" s="226"/>
      <c r="CG22" s="226"/>
      <c r="CH22" s="226"/>
      <c r="CI22" s="226"/>
      <c r="CJ22" s="226"/>
      <c r="CK22" s="226"/>
      <c r="CL22" s="226"/>
      <c r="CM22" s="226"/>
      <c r="CN22" s="226"/>
      <c r="CO22" s="226"/>
      <c r="CP22" s="226"/>
      <c r="CQ22" s="226"/>
      <c r="CR22" s="226"/>
      <c r="CS22" s="227"/>
      <c r="CT22" s="123"/>
      <c r="CU22" s="124"/>
      <c r="CV22" s="124"/>
      <c r="CW22" s="124"/>
      <c r="CX22" s="124"/>
      <c r="CY22" s="124"/>
      <c r="CZ22" s="124"/>
      <c r="DA22" s="125"/>
      <c r="DB22" s="123"/>
      <c r="DC22" s="124"/>
      <c r="DD22" s="124"/>
      <c r="DE22" s="124"/>
      <c r="DF22" s="124"/>
      <c r="DG22" s="124"/>
      <c r="DH22" s="124"/>
      <c r="DI22" s="125"/>
      <c r="DJ22" s="64"/>
      <c r="DK22" s="64"/>
      <c r="DL22" s="64"/>
      <c r="DM22" s="64"/>
      <c r="DN22" s="64"/>
      <c r="DO22" s="64"/>
    </row>
    <row r="23" spans="1:119" ht="18.75" customHeight="1">
      <c r="A23" s="66"/>
      <c r="B23" s="275"/>
      <c r="C23" s="276"/>
      <c r="D23" s="277"/>
      <c r="E23" s="107"/>
      <c r="F23" s="90"/>
      <c r="G23" s="90"/>
      <c r="H23" s="90"/>
      <c r="I23" s="90"/>
      <c r="J23" s="90"/>
      <c r="K23" s="105"/>
      <c r="L23" s="107"/>
      <c r="M23" s="90"/>
      <c r="N23" s="90"/>
      <c r="O23" s="90"/>
      <c r="P23" s="105"/>
      <c r="Q23" s="278"/>
      <c r="R23" s="279"/>
      <c r="S23" s="279"/>
      <c r="T23" s="279"/>
      <c r="U23" s="279"/>
      <c r="V23" s="280"/>
      <c r="W23" s="281"/>
      <c r="X23" s="276"/>
      <c r="Y23" s="277"/>
      <c r="Z23" s="107"/>
      <c r="AA23" s="90"/>
      <c r="AB23" s="90"/>
      <c r="AC23" s="90"/>
      <c r="AD23" s="90"/>
      <c r="AE23" s="90"/>
      <c r="AF23" s="90"/>
      <c r="AG23" s="105"/>
      <c r="AH23" s="107"/>
      <c r="AI23" s="90"/>
      <c r="AJ23" s="90"/>
      <c r="AK23" s="90"/>
      <c r="AL23" s="105"/>
      <c r="AM23" s="282"/>
      <c r="AN23" s="283"/>
      <c r="AO23" s="283"/>
      <c r="AP23" s="283"/>
      <c r="AQ23" s="283"/>
      <c r="AR23" s="284"/>
      <c r="AS23" s="278"/>
      <c r="AT23" s="279"/>
      <c r="AU23" s="279"/>
      <c r="AV23" s="279"/>
      <c r="AW23" s="279"/>
      <c r="AX23" s="285"/>
      <c r="AY23" s="92" t="s">
        <v>
114</v>
      </c>
      <c r="AZ23" s="93"/>
      <c r="BA23" s="93"/>
      <c r="BB23" s="93"/>
      <c r="BC23" s="93"/>
      <c r="BD23" s="93"/>
      <c r="BE23" s="93"/>
      <c r="BF23" s="93"/>
      <c r="BG23" s="93"/>
      <c r="BH23" s="93"/>
      <c r="BI23" s="93"/>
      <c r="BJ23" s="93"/>
      <c r="BK23" s="93"/>
      <c r="BL23" s="93"/>
      <c r="BM23" s="94"/>
      <c r="BN23" s="117">
        <v>
19039212</v>
      </c>
      <c r="BO23" s="118"/>
      <c r="BP23" s="118"/>
      <c r="BQ23" s="118"/>
      <c r="BR23" s="118"/>
      <c r="BS23" s="118"/>
      <c r="BT23" s="118"/>
      <c r="BU23" s="119"/>
      <c r="BV23" s="117">
        <v>
18682079</v>
      </c>
      <c r="BW23" s="118"/>
      <c r="BX23" s="118"/>
      <c r="BY23" s="118"/>
      <c r="BZ23" s="118"/>
      <c r="CA23" s="118"/>
      <c r="CB23" s="118"/>
      <c r="CC23" s="119"/>
      <c r="CD23" s="225"/>
      <c r="CE23" s="226"/>
      <c r="CF23" s="226"/>
      <c r="CG23" s="226"/>
      <c r="CH23" s="226"/>
      <c r="CI23" s="226"/>
      <c r="CJ23" s="226"/>
      <c r="CK23" s="226"/>
      <c r="CL23" s="226"/>
      <c r="CM23" s="226"/>
      <c r="CN23" s="226"/>
      <c r="CO23" s="226"/>
      <c r="CP23" s="226"/>
      <c r="CQ23" s="226"/>
      <c r="CR23" s="226"/>
      <c r="CS23" s="227"/>
      <c r="CT23" s="123"/>
      <c r="CU23" s="124"/>
      <c r="CV23" s="124"/>
      <c r="CW23" s="124"/>
      <c r="CX23" s="124"/>
      <c r="CY23" s="124"/>
      <c r="CZ23" s="124"/>
      <c r="DA23" s="125"/>
      <c r="DB23" s="123"/>
      <c r="DC23" s="124"/>
      <c r="DD23" s="124"/>
      <c r="DE23" s="124"/>
      <c r="DF23" s="124"/>
      <c r="DG23" s="124"/>
      <c r="DH23" s="124"/>
      <c r="DI23" s="125"/>
      <c r="DJ23" s="64"/>
      <c r="DK23" s="64"/>
      <c r="DL23" s="64"/>
      <c r="DM23" s="64"/>
      <c r="DN23" s="64"/>
      <c r="DO23" s="64"/>
    </row>
    <row r="24" spans="1:119" ht="18.75" customHeight="1" thickBot="1">
      <c r="A24" s="66"/>
      <c r="B24" s="275"/>
      <c r="C24" s="276"/>
      <c r="D24" s="277"/>
      <c r="E24" s="162" t="s">
        <v>
115</v>
      </c>
      <c r="F24" s="110"/>
      <c r="G24" s="110"/>
      <c r="H24" s="110"/>
      <c r="I24" s="110"/>
      <c r="J24" s="110"/>
      <c r="K24" s="111"/>
      <c r="L24" s="163">
        <v>
1</v>
      </c>
      <c r="M24" s="164"/>
      <c r="N24" s="164"/>
      <c r="O24" s="164"/>
      <c r="P24" s="200"/>
      <c r="Q24" s="163">
        <v>
9630</v>
      </c>
      <c r="R24" s="164"/>
      <c r="S24" s="164"/>
      <c r="T24" s="164"/>
      <c r="U24" s="164"/>
      <c r="V24" s="200"/>
      <c r="W24" s="281"/>
      <c r="X24" s="276"/>
      <c r="Y24" s="277"/>
      <c r="Z24" s="162" t="s">
        <v>
116</v>
      </c>
      <c r="AA24" s="110"/>
      <c r="AB24" s="110"/>
      <c r="AC24" s="110"/>
      <c r="AD24" s="110"/>
      <c r="AE24" s="110"/>
      <c r="AF24" s="110"/>
      <c r="AG24" s="111"/>
      <c r="AH24" s="163">
        <v>
402</v>
      </c>
      <c r="AI24" s="164"/>
      <c r="AJ24" s="164"/>
      <c r="AK24" s="164"/>
      <c r="AL24" s="200"/>
      <c r="AM24" s="163">
        <v>
1250220</v>
      </c>
      <c r="AN24" s="164"/>
      <c r="AO24" s="164"/>
      <c r="AP24" s="164"/>
      <c r="AQ24" s="164"/>
      <c r="AR24" s="200"/>
      <c r="AS24" s="163">
        <v>
3110</v>
      </c>
      <c r="AT24" s="164"/>
      <c r="AU24" s="164"/>
      <c r="AV24" s="164"/>
      <c r="AW24" s="164"/>
      <c r="AX24" s="165"/>
      <c r="AY24" s="269" t="s">
        <v>
117</v>
      </c>
      <c r="AZ24" s="270"/>
      <c r="BA24" s="270"/>
      <c r="BB24" s="270"/>
      <c r="BC24" s="270"/>
      <c r="BD24" s="270"/>
      <c r="BE24" s="270"/>
      <c r="BF24" s="270"/>
      <c r="BG24" s="270"/>
      <c r="BH24" s="270"/>
      <c r="BI24" s="270"/>
      <c r="BJ24" s="270"/>
      <c r="BK24" s="270"/>
      <c r="BL24" s="270"/>
      <c r="BM24" s="271"/>
      <c r="BN24" s="117">
        <v>
14521206</v>
      </c>
      <c r="BO24" s="118"/>
      <c r="BP24" s="118"/>
      <c r="BQ24" s="118"/>
      <c r="BR24" s="118"/>
      <c r="BS24" s="118"/>
      <c r="BT24" s="118"/>
      <c r="BU24" s="119"/>
      <c r="BV24" s="117">
        <v>
13861466</v>
      </c>
      <c r="BW24" s="118"/>
      <c r="BX24" s="118"/>
      <c r="BY24" s="118"/>
      <c r="BZ24" s="118"/>
      <c r="CA24" s="118"/>
      <c r="CB24" s="118"/>
      <c r="CC24" s="119"/>
      <c r="CD24" s="225"/>
      <c r="CE24" s="226"/>
      <c r="CF24" s="226"/>
      <c r="CG24" s="226"/>
      <c r="CH24" s="226"/>
      <c r="CI24" s="226"/>
      <c r="CJ24" s="226"/>
      <c r="CK24" s="226"/>
      <c r="CL24" s="226"/>
      <c r="CM24" s="226"/>
      <c r="CN24" s="226"/>
      <c r="CO24" s="226"/>
      <c r="CP24" s="226"/>
      <c r="CQ24" s="226"/>
      <c r="CR24" s="226"/>
      <c r="CS24" s="227"/>
      <c r="CT24" s="123"/>
      <c r="CU24" s="124"/>
      <c r="CV24" s="124"/>
      <c r="CW24" s="124"/>
      <c r="CX24" s="124"/>
      <c r="CY24" s="124"/>
      <c r="CZ24" s="124"/>
      <c r="DA24" s="125"/>
      <c r="DB24" s="123"/>
      <c r="DC24" s="124"/>
      <c r="DD24" s="124"/>
      <c r="DE24" s="124"/>
      <c r="DF24" s="124"/>
      <c r="DG24" s="124"/>
      <c r="DH24" s="124"/>
      <c r="DI24" s="125"/>
      <c r="DJ24" s="64"/>
      <c r="DK24" s="64"/>
      <c r="DL24" s="64"/>
      <c r="DM24" s="64"/>
      <c r="DN24" s="64"/>
      <c r="DO24" s="64"/>
    </row>
    <row r="25" spans="1:119" s="64" customFormat="1" ht="18.75" customHeight="1">
      <c r="A25" s="66"/>
      <c r="B25" s="275"/>
      <c r="C25" s="276"/>
      <c r="D25" s="277"/>
      <c r="E25" s="162" t="s">
        <v>
118</v>
      </c>
      <c r="F25" s="110"/>
      <c r="G25" s="110"/>
      <c r="H25" s="110"/>
      <c r="I25" s="110"/>
      <c r="J25" s="110"/>
      <c r="K25" s="111"/>
      <c r="L25" s="163">
        <v>
1</v>
      </c>
      <c r="M25" s="164"/>
      <c r="N25" s="164"/>
      <c r="O25" s="164"/>
      <c r="P25" s="200"/>
      <c r="Q25" s="163">
        <v>
8290</v>
      </c>
      <c r="R25" s="164"/>
      <c r="S25" s="164"/>
      <c r="T25" s="164"/>
      <c r="U25" s="164"/>
      <c r="V25" s="200"/>
      <c r="W25" s="281"/>
      <c r="X25" s="276"/>
      <c r="Y25" s="277"/>
      <c r="Z25" s="162" t="s">
        <v>
119</v>
      </c>
      <c r="AA25" s="110"/>
      <c r="AB25" s="110"/>
      <c r="AC25" s="110"/>
      <c r="AD25" s="110"/>
      <c r="AE25" s="110"/>
      <c r="AF25" s="110"/>
      <c r="AG25" s="111"/>
      <c r="AH25" s="163" t="s">
        <v>
83</v>
      </c>
      <c r="AI25" s="164"/>
      <c r="AJ25" s="164"/>
      <c r="AK25" s="164"/>
      <c r="AL25" s="200"/>
      <c r="AM25" s="163" t="s">
        <v>
83</v>
      </c>
      <c r="AN25" s="164"/>
      <c r="AO25" s="164"/>
      <c r="AP25" s="164"/>
      <c r="AQ25" s="164"/>
      <c r="AR25" s="200"/>
      <c r="AS25" s="163" t="s">
        <v>
83</v>
      </c>
      <c r="AT25" s="164"/>
      <c r="AU25" s="164"/>
      <c r="AV25" s="164"/>
      <c r="AW25" s="164"/>
      <c r="AX25" s="165"/>
      <c r="AY25" s="92" t="s">
        <v>
120</v>
      </c>
      <c r="AZ25" s="93"/>
      <c r="BA25" s="93"/>
      <c r="BB25" s="93"/>
      <c r="BC25" s="93"/>
      <c r="BD25" s="93"/>
      <c r="BE25" s="93"/>
      <c r="BF25" s="93"/>
      <c r="BG25" s="93"/>
      <c r="BH25" s="93"/>
      <c r="BI25" s="93"/>
      <c r="BJ25" s="93"/>
      <c r="BK25" s="93"/>
      <c r="BL25" s="93"/>
      <c r="BM25" s="94"/>
      <c r="BN25" s="95">
        <v>
3186928</v>
      </c>
      <c r="BO25" s="96"/>
      <c r="BP25" s="96"/>
      <c r="BQ25" s="96"/>
      <c r="BR25" s="96"/>
      <c r="BS25" s="96"/>
      <c r="BT25" s="96"/>
      <c r="BU25" s="97"/>
      <c r="BV25" s="95">
        <v>
2744548</v>
      </c>
      <c r="BW25" s="96"/>
      <c r="BX25" s="96"/>
      <c r="BY25" s="96"/>
      <c r="BZ25" s="96"/>
      <c r="CA25" s="96"/>
      <c r="CB25" s="96"/>
      <c r="CC25" s="97"/>
      <c r="CD25" s="225"/>
      <c r="CE25" s="226"/>
      <c r="CF25" s="226"/>
      <c r="CG25" s="226"/>
      <c r="CH25" s="226"/>
      <c r="CI25" s="226"/>
      <c r="CJ25" s="226"/>
      <c r="CK25" s="226"/>
      <c r="CL25" s="226"/>
      <c r="CM25" s="226"/>
      <c r="CN25" s="226"/>
      <c r="CO25" s="226"/>
      <c r="CP25" s="226"/>
      <c r="CQ25" s="226"/>
      <c r="CR25" s="226"/>
      <c r="CS25" s="227"/>
      <c r="CT25" s="123"/>
      <c r="CU25" s="124"/>
      <c r="CV25" s="124"/>
      <c r="CW25" s="124"/>
      <c r="CX25" s="124"/>
      <c r="CY25" s="124"/>
      <c r="CZ25" s="124"/>
      <c r="DA25" s="125"/>
      <c r="DB25" s="123"/>
      <c r="DC25" s="124"/>
      <c r="DD25" s="124"/>
      <c r="DE25" s="124"/>
      <c r="DF25" s="124"/>
      <c r="DG25" s="124"/>
      <c r="DH25" s="124"/>
      <c r="DI25" s="125"/>
    </row>
    <row r="26" spans="1:119" s="64" customFormat="1" ht="18.75" customHeight="1">
      <c r="A26" s="66"/>
      <c r="B26" s="275"/>
      <c r="C26" s="276"/>
      <c r="D26" s="277"/>
      <c r="E26" s="162" t="s">
        <v>
121</v>
      </c>
      <c r="F26" s="110"/>
      <c r="G26" s="110"/>
      <c r="H26" s="110"/>
      <c r="I26" s="110"/>
      <c r="J26" s="110"/>
      <c r="K26" s="111"/>
      <c r="L26" s="163">
        <v>
1</v>
      </c>
      <c r="M26" s="164"/>
      <c r="N26" s="164"/>
      <c r="O26" s="164"/>
      <c r="P26" s="200"/>
      <c r="Q26" s="163">
        <v>
7610</v>
      </c>
      <c r="R26" s="164"/>
      <c r="S26" s="164"/>
      <c r="T26" s="164"/>
      <c r="U26" s="164"/>
      <c r="V26" s="200"/>
      <c r="W26" s="281"/>
      <c r="X26" s="276"/>
      <c r="Y26" s="277"/>
      <c r="Z26" s="162" t="s">
        <v>
122</v>
      </c>
      <c r="AA26" s="286"/>
      <c r="AB26" s="286"/>
      <c r="AC26" s="286"/>
      <c r="AD26" s="286"/>
      <c r="AE26" s="286"/>
      <c r="AF26" s="286"/>
      <c r="AG26" s="287"/>
      <c r="AH26" s="163">
        <v>
40</v>
      </c>
      <c r="AI26" s="164"/>
      <c r="AJ26" s="164"/>
      <c r="AK26" s="164"/>
      <c r="AL26" s="200"/>
      <c r="AM26" s="163">
        <v>
136040</v>
      </c>
      <c r="AN26" s="164"/>
      <c r="AO26" s="164"/>
      <c r="AP26" s="164"/>
      <c r="AQ26" s="164"/>
      <c r="AR26" s="200"/>
      <c r="AS26" s="163">
        <v>
3401</v>
      </c>
      <c r="AT26" s="164"/>
      <c r="AU26" s="164"/>
      <c r="AV26" s="164"/>
      <c r="AW26" s="164"/>
      <c r="AX26" s="165"/>
      <c r="AY26" s="120" t="s">
        <v>
123</v>
      </c>
      <c r="AZ26" s="121"/>
      <c r="BA26" s="121"/>
      <c r="BB26" s="121"/>
      <c r="BC26" s="121"/>
      <c r="BD26" s="121"/>
      <c r="BE26" s="121"/>
      <c r="BF26" s="121"/>
      <c r="BG26" s="121"/>
      <c r="BH26" s="121"/>
      <c r="BI26" s="121"/>
      <c r="BJ26" s="121"/>
      <c r="BK26" s="121"/>
      <c r="BL26" s="121"/>
      <c r="BM26" s="122"/>
      <c r="BN26" s="117" t="s">
        <v>
83</v>
      </c>
      <c r="BO26" s="118"/>
      <c r="BP26" s="118"/>
      <c r="BQ26" s="118"/>
      <c r="BR26" s="118"/>
      <c r="BS26" s="118"/>
      <c r="BT26" s="118"/>
      <c r="BU26" s="119"/>
      <c r="BV26" s="117" t="s">
        <v>
83</v>
      </c>
      <c r="BW26" s="118"/>
      <c r="BX26" s="118"/>
      <c r="BY26" s="118"/>
      <c r="BZ26" s="118"/>
      <c r="CA26" s="118"/>
      <c r="CB26" s="118"/>
      <c r="CC26" s="119"/>
      <c r="CD26" s="225"/>
      <c r="CE26" s="226"/>
      <c r="CF26" s="226"/>
      <c r="CG26" s="226"/>
      <c r="CH26" s="226"/>
      <c r="CI26" s="226"/>
      <c r="CJ26" s="226"/>
      <c r="CK26" s="226"/>
      <c r="CL26" s="226"/>
      <c r="CM26" s="226"/>
      <c r="CN26" s="226"/>
      <c r="CO26" s="226"/>
      <c r="CP26" s="226"/>
      <c r="CQ26" s="226"/>
      <c r="CR26" s="226"/>
      <c r="CS26" s="227"/>
      <c r="CT26" s="123"/>
      <c r="CU26" s="124"/>
      <c r="CV26" s="124"/>
      <c r="CW26" s="124"/>
      <c r="CX26" s="124"/>
      <c r="CY26" s="124"/>
      <c r="CZ26" s="124"/>
      <c r="DA26" s="125"/>
      <c r="DB26" s="123"/>
      <c r="DC26" s="124"/>
      <c r="DD26" s="124"/>
      <c r="DE26" s="124"/>
      <c r="DF26" s="124"/>
      <c r="DG26" s="124"/>
      <c r="DH26" s="124"/>
      <c r="DI26" s="125"/>
    </row>
    <row r="27" spans="1:119" ht="18.75" customHeight="1" thickBot="1">
      <c r="A27" s="66"/>
      <c r="B27" s="275"/>
      <c r="C27" s="276"/>
      <c r="D27" s="277"/>
      <c r="E27" s="162" t="s">
        <v>
124</v>
      </c>
      <c r="F27" s="110"/>
      <c r="G27" s="110"/>
      <c r="H27" s="110"/>
      <c r="I27" s="110"/>
      <c r="J27" s="110"/>
      <c r="K27" s="111"/>
      <c r="L27" s="163">
        <v>
1</v>
      </c>
      <c r="M27" s="164"/>
      <c r="N27" s="164"/>
      <c r="O27" s="164"/>
      <c r="P27" s="200"/>
      <c r="Q27" s="163">
        <v>
5700</v>
      </c>
      <c r="R27" s="164"/>
      <c r="S27" s="164"/>
      <c r="T27" s="164"/>
      <c r="U27" s="164"/>
      <c r="V27" s="200"/>
      <c r="W27" s="281"/>
      <c r="X27" s="276"/>
      <c r="Y27" s="277"/>
      <c r="Z27" s="162" t="s">
        <v>
125</v>
      </c>
      <c r="AA27" s="110"/>
      <c r="AB27" s="110"/>
      <c r="AC27" s="110"/>
      <c r="AD27" s="110"/>
      <c r="AE27" s="110"/>
      <c r="AF27" s="110"/>
      <c r="AG27" s="111"/>
      <c r="AH27" s="163">
        <v>
3</v>
      </c>
      <c r="AI27" s="164"/>
      <c r="AJ27" s="164"/>
      <c r="AK27" s="164"/>
      <c r="AL27" s="200"/>
      <c r="AM27" s="163">
        <v>
13167</v>
      </c>
      <c r="AN27" s="164"/>
      <c r="AO27" s="164"/>
      <c r="AP27" s="164"/>
      <c r="AQ27" s="164"/>
      <c r="AR27" s="200"/>
      <c r="AS27" s="163">
        <v>
4389</v>
      </c>
      <c r="AT27" s="164"/>
      <c r="AU27" s="164"/>
      <c r="AV27" s="164"/>
      <c r="AW27" s="164"/>
      <c r="AX27" s="165"/>
      <c r="AY27" s="208" t="s">
        <v>
126</v>
      </c>
      <c r="AZ27" s="209"/>
      <c r="BA27" s="209"/>
      <c r="BB27" s="209"/>
      <c r="BC27" s="209"/>
      <c r="BD27" s="209"/>
      <c r="BE27" s="209"/>
      <c r="BF27" s="209"/>
      <c r="BG27" s="209"/>
      <c r="BH27" s="209"/>
      <c r="BI27" s="209"/>
      <c r="BJ27" s="209"/>
      <c r="BK27" s="209"/>
      <c r="BL27" s="209"/>
      <c r="BM27" s="210"/>
      <c r="BN27" s="272" t="s">
        <v>
83</v>
      </c>
      <c r="BO27" s="273"/>
      <c r="BP27" s="273"/>
      <c r="BQ27" s="273"/>
      <c r="BR27" s="273"/>
      <c r="BS27" s="273"/>
      <c r="BT27" s="273"/>
      <c r="BU27" s="274"/>
      <c r="BV27" s="272" t="s">
        <v>
83</v>
      </c>
      <c r="BW27" s="273"/>
      <c r="BX27" s="273"/>
      <c r="BY27" s="273"/>
      <c r="BZ27" s="273"/>
      <c r="CA27" s="273"/>
      <c r="CB27" s="273"/>
      <c r="CC27" s="274"/>
      <c r="CD27" s="288"/>
      <c r="CE27" s="226"/>
      <c r="CF27" s="226"/>
      <c r="CG27" s="226"/>
      <c r="CH27" s="226"/>
      <c r="CI27" s="226"/>
      <c r="CJ27" s="226"/>
      <c r="CK27" s="226"/>
      <c r="CL27" s="226"/>
      <c r="CM27" s="226"/>
      <c r="CN27" s="226"/>
      <c r="CO27" s="226"/>
      <c r="CP27" s="226"/>
      <c r="CQ27" s="226"/>
      <c r="CR27" s="226"/>
      <c r="CS27" s="227"/>
      <c r="CT27" s="123"/>
      <c r="CU27" s="124"/>
      <c r="CV27" s="124"/>
      <c r="CW27" s="124"/>
      <c r="CX27" s="124"/>
      <c r="CY27" s="124"/>
      <c r="CZ27" s="124"/>
      <c r="DA27" s="125"/>
      <c r="DB27" s="123"/>
      <c r="DC27" s="124"/>
      <c r="DD27" s="124"/>
      <c r="DE27" s="124"/>
      <c r="DF27" s="124"/>
      <c r="DG27" s="124"/>
      <c r="DH27" s="124"/>
      <c r="DI27" s="125"/>
      <c r="DJ27" s="64"/>
      <c r="DK27" s="64"/>
      <c r="DL27" s="64"/>
      <c r="DM27" s="64"/>
      <c r="DN27" s="64"/>
      <c r="DO27" s="64"/>
    </row>
    <row r="28" spans="1:119" ht="18.75" customHeight="1">
      <c r="A28" s="66"/>
      <c r="B28" s="275"/>
      <c r="C28" s="276"/>
      <c r="D28" s="277"/>
      <c r="E28" s="162" t="s">
        <v>
127</v>
      </c>
      <c r="F28" s="110"/>
      <c r="G28" s="110"/>
      <c r="H28" s="110"/>
      <c r="I28" s="110"/>
      <c r="J28" s="110"/>
      <c r="K28" s="111"/>
      <c r="L28" s="163">
        <v>
1</v>
      </c>
      <c r="M28" s="164"/>
      <c r="N28" s="164"/>
      <c r="O28" s="164"/>
      <c r="P28" s="200"/>
      <c r="Q28" s="163">
        <v>
5250</v>
      </c>
      <c r="R28" s="164"/>
      <c r="S28" s="164"/>
      <c r="T28" s="164"/>
      <c r="U28" s="164"/>
      <c r="V28" s="200"/>
      <c r="W28" s="281"/>
      <c r="X28" s="276"/>
      <c r="Y28" s="277"/>
      <c r="Z28" s="162" t="s">
        <v>
128</v>
      </c>
      <c r="AA28" s="110"/>
      <c r="AB28" s="110"/>
      <c r="AC28" s="110"/>
      <c r="AD28" s="110"/>
      <c r="AE28" s="110"/>
      <c r="AF28" s="110"/>
      <c r="AG28" s="111"/>
      <c r="AH28" s="163" t="s">
        <v>
83</v>
      </c>
      <c r="AI28" s="164"/>
      <c r="AJ28" s="164"/>
      <c r="AK28" s="164"/>
      <c r="AL28" s="200"/>
      <c r="AM28" s="163" t="s">
        <v>
83</v>
      </c>
      <c r="AN28" s="164"/>
      <c r="AO28" s="164"/>
      <c r="AP28" s="164"/>
      <c r="AQ28" s="164"/>
      <c r="AR28" s="200"/>
      <c r="AS28" s="163" t="s">
        <v>
83</v>
      </c>
      <c r="AT28" s="164"/>
      <c r="AU28" s="164"/>
      <c r="AV28" s="164"/>
      <c r="AW28" s="164"/>
      <c r="AX28" s="165"/>
      <c r="AY28" s="289" t="s">
        <v>
129</v>
      </c>
      <c r="AZ28" s="290"/>
      <c r="BA28" s="290"/>
      <c r="BB28" s="291"/>
      <c r="BC28" s="92" t="s">
        <v>
130</v>
      </c>
      <c r="BD28" s="93"/>
      <c r="BE28" s="93"/>
      <c r="BF28" s="93"/>
      <c r="BG28" s="93"/>
      <c r="BH28" s="93"/>
      <c r="BI28" s="93"/>
      <c r="BJ28" s="93"/>
      <c r="BK28" s="93"/>
      <c r="BL28" s="93"/>
      <c r="BM28" s="94"/>
      <c r="BN28" s="95">
        <v>
1344948</v>
      </c>
      <c r="BO28" s="96"/>
      <c r="BP28" s="96"/>
      <c r="BQ28" s="96"/>
      <c r="BR28" s="96"/>
      <c r="BS28" s="96"/>
      <c r="BT28" s="96"/>
      <c r="BU28" s="97"/>
      <c r="BV28" s="95">
        <v>
1367509</v>
      </c>
      <c r="BW28" s="96"/>
      <c r="BX28" s="96"/>
      <c r="BY28" s="96"/>
      <c r="BZ28" s="96"/>
      <c r="CA28" s="96"/>
      <c r="CB28" s="96"/>
      <c r="CC28" s="97"/>
      <c r="CD28" s="225"/>
      <c r="CE28" s="226"/>
      <c r="CF28" s="226"/>
      <c r="CG28" s="226"/>
      <c r="CH28" s="226"/>
      <c r="CI28" s="226"/>
      <c r="CJ28" s="226"/>
      <c r="CK28" s="226"/>
      <c r="CL28" s="226"/>
      <c r="CM28" s="226"/>
      <c r="CN28" s="226"/>
      <c r="CO28" s="226"/>
      <c r="CP28" s="226"/>
      <c r="CQ28" s="226"/>
      <c r="CR28" s="226"/>
      <c r="CS28" s="227"/>
      <c r="CT28" s="123"/>
      <c r="CU28" s="124"/>
      <c r="CV28" s="124"/>
      <c r="CW28" s="124"/>
      <c r="CX28" s="124"/>
      <c r="CY28" s="124"/>
      <c r="CZ28" s="124"/>
      <c r="DA28" s="125"/>
      <c r="DB28" s="123"/>
      <c r="DC28" s="124"/>
      <c r="DD28" s="124"/>
      <c r="DE28" s="124"/>
      <c r="DF28" s="124"/>
      <c r="DG28" s="124"/>
      <c r="DH28" s="124"/>
      <c r="DI28" s="125"/>
      <c r="DJ28" s="64"/>
      <c r="DK28" s="64"/>
      <c r="DL28" s="64"/>
      <c r="DM28" s="64"/>
      <c r="DN28" s="64"/>
      <c r="DO28" s="64"/>
    </row>
    <row r="29" spans="1:119" ht="18.75" customHeight="1">
      <c r="A29" s="66"/>
      <c r="B29" s="275"/>
      <c r="C29" s="276"/>
      <c r="D29" s="277"/>
      <c r="E29" s="162" t="s">
        <v>
131</v>
      </c>
      <c r="F29" s="110"/>
      <c r="G29" s="110"/>
      <c r="H29" s="110"/>
      <c r="I29" s="110"/>
      <c r="J29" s="110"/>
      <c r="K29" s="111"/>
      <c r="L29" s="163">
        <v>
18</v>
      </c>
      <c r="M29" s="164"/>
      <c r="N29" s="164"/>
      <c r="O29" s="164"/>
      <c r="P29" s="200"/>
      <c r="Q29" s="163">
        <v>
5000</v>
      </c>
      <c r="R29" s="164"/>
      <c r="S29" s="164"/>
      <c r="T29" s="164"/>
      <c r="U29" s="164"/>
      <c r="V29" s="200"/>
      <c r="W29" s="292"/>
      <c r="X29" s="293"/>
      <c r="Y29" s="294"/>
      <c r="Z29" s="162" t="s">
        <v>
132</v>
      </c>
      <c r="AA29" s="110"/>
      <c r="AB29" s="110"/>
      <c r="AC29" s="110"/>
      <c r="AD29" s="110"/>
      <c r="AE29" s="110"/>
      <c r="AF29" s="110"/>
      <c r="AG29" s="111"/>
      <c r="AH29" s="163">
        <v>
405</v>
      </c>
      <c r="AI29" s="164"/>
      <c r="AJ29" s="164"/>
      <c r="AK29" s="164"/>
      <c r="AL29" s="200"/>
      <c r="AM29" s="163">
        <v>
1263387</v>
      </c>
      <c r="AN29" s="164"/>
      <c r="AO29" s="164"/>
      <c r="AP29" s="164"/>
      <c r="AQ29" s="164"/>
      <c r="AR29" s="200"/>
      <c r="AS29" s="163">
        <v>
3119</v>
      </c>
      <c r="AT29" s="164"/>
      <c r="AU29" s="164"/>
      <c r="AV29" s="164"/>
      <c r="AW29" s="164"/>
      <c r="AX29" s="165"/>
      <c r="AY29" s="295"/>
      <c r="AZ29" s="296"/>
      <c r="BA29" s="296"/>
      <c r="BB29" s="297"/>
      <c r="BC29" s="114" t="s">
        <v>
133</v>
      </c>
      <c r="BD29" s="115"/>
      <c r="BE29" s="115"/>
      <c r="BF29" s="115"/>
      <c r="BG29" s="115"/>
      <c r="BH29" s="115"/>
      <c r="BI29" s="115"/>
      <c r="BJ29" s="115"/>
      <c r="BK29" s="115"/>
      <c r="BL29" s="115"/>
      <c r="BM29" s="116"/>
      <c r="BN29" s="117">
        <v>
604</v>
      </c>
      <c r="BO29" s="118"/>
      <c r="BP29" s="118"/>
      <c r="BQ29" s="118"/>
      <c r="BR29" s="118"/>
      <c r="BS29" s="118"/>
      <c r="BT29" s="118"/>
      <c r="BU29" s="119"/>
      <c r="BV29" s="117">
        <v>
604</v>
      </c>
      <c r="BW29" s="118"/>
      <c r="BX29" s="118"/>
      <c r="BY29" s="118"/>
      <c r="BZ29" s="118"/>
      <c r="CA29" s="118"/>
      <c r="CB29" s="118"/>
      <c r="CC29" s="119"/>
      <c r="CD29" s="288"/>
      <c r="CE29" s="226"/>
      <c r="CF29" s="226"/>
      <c r="CG29" s="226"/>
      <c r="CH29" s="226"/>
      <c r="CI29" s="226"/>
      <c r="CJ29" s="226"/>
      <c r="CK29" s="226"/>
      <c r="CL29" s="226"/>
      <c r="CM29" s="226"/>
      <c r="CN29" s="226"/>
      <c r="CO29" s="226"/>
      <c r="CP29" s="226"/>
      <c r="CQ29" s="226"/>
      <c r="CR29" s="226"/>
      <c r="CS29" s="227"/>
      <c r="CT29" s="123"/>
      <c r="CU29" s="124"/>
      <c r="CV29" s="124"/>
      <c r="CW29" s="124"/>
      <c r="CX29" s="124"/>
      <c r="CY29" s="124"/>
      <c r="CZ29" s="124"/>
      <c r="DA29" s="125"/>
      <c r="DB29" s="123"/>
      <c r="DC29" s="124"/>
      <c r="DD29" s="124"/>
      <c r="DE29" s="124"/>
      <c r="DF29" s="124"/>
      <c r="DG29" s="124"/>
      <c r="DH29" s="124"/>
      <c r="DI29" s="125"/>
      <c r="DJ29" s="64"/>
      <c r="DK29" s="64"/>
      <c r="DL29" s="64"/>
      <c r="DM29" s="64"/>
      <c r="DN29" s="64"/>
      <c r="DO29" s="64"/>
    </row>
    <row r="30" spans="1:119" ht="18.75" customHeight="1" thickBot="1">
      <c r="A30" s="66"/>
      <c r="B30" s="298"/>
      <c r="C30" s="299"/>
      <c r="D30" s="300"/>
      <c r="E30" s="172"/>
      <c r="F30" s="173"/>
      <c r="G30" s="173"/>
      <c r="H30" s="173"/>
      <c r="I30" s="173"/>
      <c r="J30" s="173"/>
      <c r="K30" s="174"/>
      <c r="L30" s="301"/>
      <c r="M30" s="302"/>
      <c r="N30" s="302"/>
      <c r="O30" s="302"/>
      <c r="P30" s="303"/>
      <c r="Q30" s="301"/>
      <c r="R30" s="302"/>
      <c r="S30" s="302"/>
      <c r="T30" s="302"/>
      <c r="U30" s="302"/>
      <c r="V30" s="303"/>
      <c r="W30" s="304" t="s">
        <v>
134</v>
      </c>
      <c r="X30" s="305"/>
      <c r="Y30" s="305"/>
      <c r="Z30" s="305"/>
      <c r="AA30" s="305"/>
      <c r="AB30" s="305"/>
      <c r="AC30" s="305"/>
      <c r="AD30" s="305"/>
      <c r="AE30" s="305"/>
      <c r="AF30" s="305"/>
      <c r="AG30" s="306"/>
      <c r="AH30" s="240">
        <v>
100.7</v>
      </c>
      <c r="AI30" s="241"/>
      <c r="AJ30" s="241"/>
      <c r="AK30" s="241"/>
      <c r="AL30" s="241"/>
      <c r="AM30" s="241"/>
      <c r="AN30" s="241"/>
      <c r="AO30" s="241"/>
      <c r="AP30" s="241"/>
      <c r="AQ30" s="241"/>
      <c r="AR30" s="241"/>
      <c r="AS30" s="241"/>
      <c r="AT30" s="241"/>
      <c r="AU30" s="241"/>
      <c r="AV30" s="241"/>
      <c r="AW30" s="241"/>
      <c r="AX30" s="243"/>
      <c r="AY30" s="307"/>
      <c r="AZ30" s="308"/>
      <c r="BA30" s="308"/>
      <c r="BB30" s="309"/>
      <c r="BC30" s="269" t="s">
        <v>
135</v>
      </c>
      <c r="BD30" s="270"/>
      <c r="BE30" s="270"/>
      <c r="BF30" s="270"/>
      <c r="BG30" s="270"/>
      <c r="BH30" s="270"/>
      <c r="BI30" s="270"/>
      <c r="BJ30" s="270"/>
      <c r="BK30" s="270"/>
      <c r="BL30" s="270"/>
      <c r="BM30" s="271"/>
      <c r="BN30" s="272">
        <v>
2770926</v>
      </c>
      <c r="BO30" s="273"/>
      <c r="BP30" s="273"/>
      <c r="BQ30" s="273"/>
      <c r="BR30" s="273"/>
      <c r="BS30" s="273"/>
      <c r="BT30" s="273"/>
      <c r="BU30" s="274"/>
      <c r="BV30" s="272">
        <v>
2599587</v>
      </c>
      <c r="BW30" s="273"/>
      <c r="BX30" s="273"/>
      <c r="BY30" s="273"/>
      <c r="BZ30" s="273"/>
      <c r="CA30" s="273"/>
      <c r="CB30" s="273"/>
      <c r="CC30" s="274"/>
      <c r="CD30" s="310"/>
      <c r="CE30" s="311"/>
      <c r="CF30" s="311"/>
      <c r="CG30" s="311"/>
      <c r="CH30" s="311"/>
      <c r="CI30" s="311"/>
      <c r="CJ30" s="311"/>
      <c r="CK30" s="311"/>
      <c r="CL30" s="311"/>
      <c r="CM30" s="311"/>
      <c r="CN30" s="311"/>
      <c r="CO30" s="311"/>
      <c r="CP30" s="311"/>
      <c r="CQ30" s="311"/>
      <c r="CR30" s="311"/>
      <c r="CS30" s="312"/>
      <c r="CT30" s="313"/>
      <c r="CU30" s="314"/>
      <c r="CV30" s="314"/>
      <c r="CW30" s="314"/>
      <c r="CX30" s="314"/>
      <c r="CY30" s="314"/>
      <c r="CZ30" s="314"/>
      <c r="DA30" s="315"/>
      <c r="DB30" s="313"/>
      <c r="DC30" s="314"/>
      <c r="DD30" s="314"/>
      <c r="DE30" s="314"/>
      <c r="DF30" s="314"/>
      <c r="DG30" s="314"/>
      <c r="DH30" s="314"/>
      <c r="DI30" s="315"/>
      <c r="DJ30" s="64"/>
      <c r="DK30" s="64"/>
      <c r="DL30" s="64"/>
      <c r="DM30" s="64"/>
      <c r="DN30" s="64"/>
      <c r="DO30" s="64"/>
    </row>
    <row r="31" spans="1:119" ht="13.5" customHeight="1">
      <c r="A31" s="66"/>
      <c r="B31" s="316"/>
      <c r="C31" s="317"/>
      <c r="D31" s="317"/>
      <c r="E31" s="317"/>
      <c r="F31" s="317"/>
      <c r="G31" s="317"/>
      <c r="H31" s="317"/>
      <c r="I31" s="317"/>
      <c r="J31" s="317"/>
      <c r="K31" s="317"/>
      <c r="L31" s="317"/>
      <c r="M31" s="317"/>
      <c r="N31" s="317"/>
      <c r="O31" s="317"/>
      <c r="P31" s="317"/>
      <c r="Q31" s="317"/>
      <c r="R31" s="317"/>
      <c r="S31" s="317"/>
      <c r="T31" s="317"/>
      <c r="U31" s="317"/>
      <c r="V31" s="317"/>
      <c r="W31" s="317"/>
      <c r="X31" s="317"/>
      <c r="Y31" s="317"/>
      <c r="Z31" s="317"/>
      <c r="AA31" s="317"/>
      <c r="AB31" s="317"/>
      <c r="AC31" s="317"/>
      <c r="AD31" s="317"/>
      <c r="AE31" s="317"/>
      <c r="AF31" s="317"/>
      <c r="AG31" s="317"/>
      <c r="AH31" s="317"/>
      <c r="AI31" s="317"/>
      <c r="AJ31" s="317"/>
      <c r="AK31" s="317"/>
      <c r="AL31" s="317"/>
      <c r="AM31" s="317"/>
      <c r="AN31" s="317"/>
      <c r="AO31" s="317"/>
      <c r="AP31" s="317"/>
      <c r="AQ31" s="317"/>
      <c r="AR31" s="317"/>
      <c r="AS31" s="317"/>
      <c r="AT31" s="317"/>
      <c r="AU31" s="317"/>
      <c r="AV31" s="317"/>
      <c r="AW31" s="317"/>
      <c r="AX31" s="317"/>
      <c r="AY31" s="317"/>
      <c r="AZ31" s="317"/>
      <c r="BA31" s="317"/>
      <c r="BB31" s="317"/>
      <c r="BC31" s="317"/>
      <c r="BD31" s="317"/>
      <c r="BE31" s="317"/>
      <c r="BF31" s="317"/>
      <c r="BG31" s="317"/>
      <c r="BH31" s="317"/>
      <c r="BI31" s="317"/>
      <c r="BJ31" s="317"/>
      <c r="BK31" s="317"/>
      <c r="BL31" s="317"/>
      <c r="BM31" s="317"/>
      <c r="BN31" s="317"/>
      <c r="BO31" s="317"/>
      <c r="BP31" s="317"/>
      <c r="BQ31" s="317"/>
      <c r="BR31" s="317"/>
      <c r="BS31" s="317"/>
      <c r="BT31" s="317"/>
      <c r="BU31" s="317"/>
      <c r="BV31" s="317"/>
      <c r="BW31" s="317"/>
      <c r="BX31" s="317"/>
      <c r="BY31" s="317"/>
      <c r="BZ31" s="317"/>
      <c r="CA31" s="317"/>
      <c r="CB31" s="317"/>
      <c r="CC31" s="317"/>
      <c r="CD31" s="317"/>
      <c r="CE31" s="317"/>
      <c r="CF31" s="317"/>
      <c r="CG31" s="317"/>
      <c r="CH31" s="317"/>
      <c r="CI31" s="317"/>
      <c r="CJ31" s="317"/>
      <c r="CK31" s="317"/>
      <c r="CL31" s="317"/>
      <c r="CM31" s="317"/>
      <c r="CN31" s="317"/>
      <c r="CO31" s="317"/>
      <c r="CP31" s="317"/>
      <c r="CQ31" s="317"/>
      <c r="CR31" s="317"/>
      <c r="CS31" s="317"/>
      <c r="CT31" s="317"/>
      <c r="CU31" s="317"/>
      <c r="CV31" s="317"/>
      <c r="CW31" s="317"/>
      <c r="CX31" s="317"/>
      <c r="CY31" s="317"/>
      <c r="CZ31" s="317"/>
      <c r="DA31" s="317"/>
      <c r="DB31" s="317"/>
      <c r="DC31" s="317"/>
      <c r="DD31" s="317"/>
      <c r="DE31" s="317"/>
      <c r="DF31" s="317"/>
      <c r="DG31" s="317"/>
      <c r="DH31" s="317"/>
      <c r="DI31" s="318"/>
      <c r="DJ31" s="64"/>
      <c r="DK31" s="64"/>
      <c r="DL31" s="64"/>
      <c r="DM31" s="64"/>
      <c r="DN31" s="64"/>
      <c r="DO31" s="64"/>
    </row>
    <row r="32" spans="1:119" ht="13.5" customHeight="1">
      <c r="A32" s="66"/>
      <c r="B32" s="319"/>
      <c r="C32" s="320" t="s">
        <v>
136</v>
      </c>
      <c r="D32" s="320"/>
      <c r="E32" s="320"/>
      <c r="F32" s="317"/>
      <c r="G32" s="317"/>
      <c r="H32" s="317"/>
      <c r="I32" s="317"/>
      <c r="J32" s="317"/>
      <c r="K32" s="317"/>
      <c r="L32" s="317"/>
      <c r="M32" s="317"/>
      <c r="N32" s="317"/>
      <c r="O32" s="317"/>
      <c r="P32" s="317"/>
      <c r="Q32" s="317"/>
      <c r="R32" s="317"/>
      <c r="S32" s="317"/>
      <c r="T32" s="317"/>
      <c r="U32" s="317" t="s">
        <v>
137</v>
      </c>
      <c r="V32" s="317"/>
      <c r="W32" s="317"/>
      <c r="X32" s="317"/>
      <c r="Y32" s="317"/>
      <c r="Z32" s="317"/>
      <c r="AA32" s="317"/>
      <c r="AB32" s="317"/>
      <c r="AC32" s="317"/>
      <c r="AD32" s="317"/>
      <c r="AE32" s="317"/>
      <c r="AF32" s="317"/>
      <c r="AG32" s="317"/>
      <c r="AH32" s="317"/>
      <c r="AI32" s="317"/>
      <c r="AJ32" s="317"/>
      <c r="AK32" s="317"/>
      <c r="AL32" s="317"/>
      <c r="AM32" s="321" t="s">
        <v>
138</v>
      </c>
      <c r="AN32" s="317"/>
      <c r="AO32" s="317"/>
      <c r="AP32" s="317"/>
      <c r="AQ32" s="317"/>
      <c r="AR32" s="317"/>
      <c r="AS32" s="321"/>
      <c r="AT32" s="321"/>
      <c r="AU32" s="321"/>
      <c r="AV32" s="321"/>
      <c r="AW32" s="321"/>
      <c r="AX32" s="321"/>
      <c r="AY32" s="321"/>
      <c r="AZ32" s="321"/>
      <c r="BA32" s="321"/>
      <c r="BB32" s="317"/>
      <c r="BC32" s="321"/>
      <c r="BD32" s="317"/>
      <c r="BE32" s="321" t="s">
        <v>
139</v>
      </c>
      <c r="BF32" s="317"/>
      <c r="BG32" s="317"/>
      <c r="BH32" s="317"/>
      <c r="BI32" s="317"/>
      <c r="BJ32" s="321"/>
      <c r="BK32" s="321"/>
      <c r="BL32" s="321"/>
      <c r="BM32" s="321"/>
      <c r="BN32" s="321"/>
      <c r="BO32" s="321"/>
      <c r="BP32" s="321"/>
      <c r="BQ32" s="321"/>
      <c r="BR32" s="317"/>
      <c r="BS32" s="317"/>
      <c r="BT32" s="317"/>
      <c r="BU32" s="317"/>
      <c r="BV32" s="317"/>
      <c r="BW32" s="317" t="s">
        <v>
140</v>
      </c>
      <c r="BX32" s="317"/>
      <c r="BY32" s="317"/>
      <c r="BZ32" s="317"/>
      <c r="CA32" s="317"/>
      <c r="CB32" s="321"/>
      <c r="CC32" s="321"/>
      <c r="CD32" s="321"/>
      <c r="CE32" s="321"/>
      <c r="CF32" s="321"/>
      <c r="CG32" s="321"/>
      <c r="CH32" s="321"/>
      <c r="CI32" s="321"/>
      <c r="CJ32" s="321"/>
      <c r="CK32" s="321"/>
      <c r="CL32" s="321"/>
      <c r="CM32" s="321"/>
      <c r="CN32" s="321"/>
      <c r="CO32" s="321" t="s">
        <v>
141</v>
      </c>
      <c r="CP32" s="321"/>
      <c r="CQ32" s="321"/>
      <c r="CR32" s="321"/>
      <c r="CS32" s="321"/>
      <c r="CT32" s="321"/>
      <c r="CU32" s="321"/>
      <c r="CV32" s="321"/>
      <c r="CW32" s="321"/>
      <c r="CX32" s="321"/>
      <c r="CY32" s="321"/>
      <c r="CZ32" s="321"/>
      <c r="DA32" s="321"/>
      <c r="DB32" s="321"/>
      <c r="DC32" s="321"/>
      <c r="DD32" s="321"/>
      <c r="DE32" s="321"/>
      <c r="DF32" s="321"/>
      <c r="DG32" s="321"/>
      <c r="DH32" s="321"/>
      <c r="DI32" s="318"/>
      <c r="DJ32" s="64"/>
      <c r="DK32" s="64"/>
      <c r="DL32" s="64"/>
      <c r="DM32" s="64"/>
      <c r="DN32" s="64"/>
      <c r="DO32" s="64"/>
    </row>
    <row r="33" spans="1:119" ht="13.5" customHeight="1">
      <c r="A33" s="66"/>
      <c r="B33" s="319"/>
      <c r="C33" s="140" t="s">
        <v>
142</v>
      </c>
      <c r="D33" s="140"/>
      <c r="E33" s="87" t="s">
        <v>
143</v>
      </c>
      <c r="F33" s="87"/>
      <c r="G33" s="87"/>
      <c r="H33" s="87"/>
      <c r="I33" s="87"/>
      <c r="J33" s="87"/>
      <c r="K33" s="87"/>
      <c r="L33" s="87"/>
      <c r="M33" s="87"/>
      <c r="N33" s="87"/>
      <c r="O33" s="87"/>
      <c r="P33" s="87"/>
      <c r="Q33" s="87"/>
      <c r="R33" s="87"/>
      <c r="S33" s="87"/>
      <c r="T33" s="322"/>
      <c r="U33" s="140" t="s">
        <v>
142</v>
      </c>
      <c r="V33" s="140"/>
      <c r="W33" s="87" t="s">
        <v>
143</v>
      </c>
      <c r="X33" s="87"/>
      <c r="Y33" s="87"/>
      <c r="Z33" s="87"/>
      <c r="AA33" s="87"/>
      <c r="AB33" s="87"/>
      <c r="AC33" s="87"/>
      <c r="AD33" s="87"/>
      <c r="AE33" s="87"/>
      <c r="AF33" s="87"/>
      <c r="AG33" s="87"/>
      <c r="AH33" s="87"/>
      <c r="AI33" s="87"/>
      <c r="AJ33" s="87"/>
      <c r="AK33" s="87"/>
      <c r="AL33" s="322"/>
      <c r="AM33" s="140" t="s">
        <v>
142</v>
      </c>
      <c r="AN33" s="140"/>
      <c r="AO33" s="87" t="s">
        <v>
143</v>
      </c>
      <c r="AP33" s="87"/>
      <c r="AQ33" s="87"/>
      <c r="AR33" s="87"/>
      <c r="AS33" s="87"/>
      <c r="AT33" s="87"/>
      <c r="AU33" s="87"/>
      <c r="AV33" s="87"/>
      <c r="AW33" s="87"/>
      <c r="AX33" s="87"/>
      <c r="AY33" s="87"/>
      <c r="AZ33" s="87"/>
      <c r="BA33" s="87"/>
      <c r="BB33" s="87"/>
      <c r="BC33" s="87"/>
      <c r="BD33" s="323"/>
      <c r="BE33" s="87" t="s">
        <v>
144</v>
      </c>
      <c r="BF33" s="87"/>
      <c r="BG33" s="87" t="s">
        <v>
145</v>
      </c>
      <c r="BH33" s="87"/>
      <c r="BI33" s="87"/>
      <c r="BJ33" s="87"/>
      <c r="BK33" s="87"/>
      <c r="BL33" s="87"/>
      <c r="BM33" s="87"/>
      <c r="BN33" s="87"/>
      <c r="BO33" s="87"/>
      <c r="BP33" s="87"/>
      <c r="BQ33" s="87"/>
      <c r="BR33" s="87"/>
      <c r="BS33" s="87"/>
      <c r="BT33" s="87"/>
      <c r="BU33" s="87"/>
      <c r="BV33" s="323"/>
      <c r="BW33" s="140" t="s">
        <v>
144</v>
      </c>
      <c r="BX33" s="140"/>
      <c r="BY33" s="87" t="s">
        <v>
146</v>
      </c>
      <c r="BZ33" s="87"/>
      <c r="CA33" s="87"/>
      <c r="CB33" s="87"/>
      <c r="CC33" s="87"/>
      <c r="CD33" s="87"/>
      <c r="CE33" s="87"/>
      <c r="CF33" s="87"/>
      <c r="CG33" s="87"/>
      <c r="CH33" s="87"/>
      <c r="CI33" s="87"/>
      <c r="CJ33" s="87"/>
      <c r="CK33" s="87"/>
      <c r="CL33" s="87"/>
      <c r="CM33" s="87"/>
      <c r="CN33" s="322"/>
      <c r="CO33" s="140" t="s">
        <v>
142</v>
      </c>
      <c r="CP33" s="140"/>
      <c r="CQ33" s="87" t="s">
        <v>
147</v>
      </c>
      <c r="CR33" s="87"/>
      <c r="CS33" s="87"/>
      <c r="CT33" s="87"/>
      <c r="CU33" s="87"/>
      <c r="CV33" s="87"/>
      <c r="CW33" s="87"/>
      <c r="CX33" s="87"/>
      <c r="CY33" s="87"/>
      <c r="CZ33" s="87"/>
      <c r="DA33" s="87"/>
      <c r="DB33" s="87"/>
      <c r="DC33" s="87"/>
      <c r="DD33" s="87"/>
      <c r="DE33" s="87"/>
      <c r="DF33" s="322"/>
      <c r="DG33" s="324" t="s">
        <v>
148</v>
      </c>
      <c r="DH33" s="324"/>
      <c r="DI33" s="325"/>
      <c r="DJ33" s="64"/>
      <c r="DK33" s="64"/>
      <c r="DL33" s="64"/>
      <c r="DM33" s="64"/>
      <c r="DN33" s="64"/>
      <c r="DO33" s="64"/>
    </row>
    <row r="34" spans="1:119" ht="32.25" customHeight="1">
      <c r="A34" s="66"/>
      <c r="B34" s="319"/>
      <c r="C34" s="326">
        <f>
IF(E34="","",1)</f>
        <v>
1</v>
      </c>
      <c r="D34" s="326"/>
      <c r="E34" s="327" t="str">
        <f>
IF('各会計、関係団体の財政状況及び健全化判断比率'!B7="","",'各会計、関係団体の財政状況及び健全化判断比率'!B7)</f>
        <v>
一般会計</v>
      </c>
      <c r="F34" s="327"/>
      <c r="G34" s="327"/>
      <c r="H34" s="327"/>
      <c r="I34" s="327"/>
      <c r="J34" s="327"/>
      <c r="K34" s="327"/>
      <c r="L34" s="327"/>
      <c r="M34" s="327"/>
      <c r="N34" s="327"/>
      <c r="O34" s="327"/>
      <c r="P34" s="327"/>
      <c r="Q34" s="327"/>
      <c r="R34" s="327"/>
      <c r="S34" s="327"/>
      <c r="T34" s="320"/>
      <c r="U34" s="326">
        <f>
IF(W34="","",MAX(C34:D43)+1)</f>
        <v>
2</v>
      </c>
      <c r="V34" s="326"/>
      <c r="W34" s="327" t="str">
        <f>
IF('各会計、関係団体の財政状況及び健全化判断比率'!B28="","",'各会計、関係団体の財政状況及び健全化判断比率'!B28)</f>
        <v>
国民健康保険事業特別会計</v>
      </c>
      <c r="X34" s="327"/>
      <c r="Y34" s="327"/>
      <c r="Z34" s="327"/>
      <c r="AA34" s="327"/>
      <c r="AB34" s="327"/>
      <c r="AC34" s="327"/>
      <c r="AD34" s="327"/>
      <c r="AE34" s="327"/>
      <c r="AF34" s="327"/>
      <c r="AG34" s="327"/>
      <c r="AH34" s="327"/>
      <c r="AI34" s="327"/>
      <c r="AJ34" s="327"/>
      <c r="AK34" s="327"/>
      <c r="AL34" s="320"/>
      <c r="AM34" s="326" t="str">
        <f>
IF(AO34="","",MAX(C34:D43,U34:V43)+1)</f>
        <v/>
      </c>
      <c r="AN34" s="326"/>
      <c r="AO34" s="327"/>
      <c r="AP34" s="327"/>
      <c r="AQ34" s="327"/>
      <c r="AR34" s="327"/>
      <c r="AS34" s="327"/>
      <c r="AT34" s="327"/>
      <c r="AU34" s="327"/>
      <c r="AV34" s="327"/>
      <c r="AW34" s="327"/>
      <c r="AX34" s="327"/>
      <c r="AY34" s="327"/>
      <c r="AZ34" s="327"/>
      <c r="BA34" s="327"/>
      <c r="BB34" s="327"/>
      <c r="BC34" s="327"/>
      <c r="BD34" s="320"/>
      <c r="BE34" s="326">
        <f>
IF(BG34="","",MAX(C34:D43,U34:V43,AM34:AN43)+1)</f>
        <v>
6</v>
      </c>
      <c r="BF34" s="326"/>
      <c r="BG34" s="327" t="str">
        <f>
IF('各会計、関係団体の財政状況及び健全化判断比率'!B32="","",'各会計、関係団体の財政状況及び健全化判断比率'!B32)</f>
        <v>
下水道事業特別会計</v>
      </c>
      <c r="BH34" s="327"/>
      <c r="BI34" s="327"/>
      <c r="BJ34" s="327"/>
      <c r="BK34" s="327"/>
      <c r="BL34" s="327"/>
      <c r="BM34" s="327"/>
      <c r="BN34" s="327"/>
      <c r="BO34" s="327"/>
      <c r="BP34" s="327"/>
      <c r="BQ34" s="327"/>
      <c r="BR34" s="327"/>
      <c r="BS34" s="327"/>
      <c r="BT34" s="327"/>
      <c r="BU34" s="327"/>
      <c r="BV34" s="320"/>
      <c r="BW34" s="326">
        <f>
IF(BY34="","",MAX(C34:D43,U34:V43,AM34:AN43,BE34:BF43)+1)</f>
        <v>
7</v>
      </c>
      <c r="BX34" s="326"/>
      <c r="BY34" s="327" t="str">
        <f>
IF('各会計、関係団体の財政状況及び健全化判断比率'!B68="","",'各会計、関係団体の財政状況及び健全化判断比率'!B68)</f>
        <v>
柳泉園組合</v>
      </c>
      <c r="BZ34" s="327"/>
      <c r="CA34" s="327"/>
      <c r="CB34" s="327"/>
      <c r="CC34" s="327"/>
      <c r="CD34" s="327"/>
      <c r="CE34" s="327"/>
      <c r="CF34" s="327"/>
      <c r="CG34" s="327"/>
      <c r="CH34" s="327"/>
      <c r="CI34" s="327"/>
      <c r="CJ34" s="327"/>
      <c r="CK34" s="327"/>
      <c r="CL34" s="327"/>
      <c r="CM34" s="327"/>
      <c r="CN34" s="320"/>
      <c r="CO34" s="326">
        <f>
IF(CQ34="","",MAX(C34:D43,U34:V43,AM34:AN43,BE34:BF43,BW34:BX43)+1)</f>
        <v>
17</v>
      </c>
      <c r="CP34" s="326"/>
      <c r="CQ34" s="327" t="str">
        <f>
IF('各会計、関係団体の財政状況及び健全化判断比率'!BS7="","",'各会計、関係団体の財政状況及び健全化判断比率'!BS7)</f>
        <v>
清瀬都市開発株式会社</v>
      </c>
      <c r="CR34" s="327"/>
      <c r="CS34" s="327"/>
      <c r="CT34" s="327"/>
      <c r="CU34" s="327"/>
      <c r="CV34" s="327"/>
      <c r="CW34" s="327"/>
      <c r="CX34" s="327"/>
      <c r="CY34" s="327"/>
      <c r="CZ34" s="327"/>
      <c r="DA34" s="327"/>
      <c r="DB34" s="327"/>
      <c r="DC34" s="327"/>
      <c r="DD34" s="327"/>
      <c r="DE34" s="327"/>
      <c r="DF34" s="317"/>
      <c r="DG34" s="328" t="str">
        <f>
IF('各会計、関係団体の財政状況及び健全化判断比率'!BR7="","",'各会計、関係団体の財政状況及び健全化判断比率'!BR7)</f>
        <v>
○</v>
      </c>
      <c r="DH34" s="328"/>
      <c r="DI34" s="325"/>
      <c r="DJ34" s="64"/>
      <c r="DK34" s="64"/>
      <c r="DL34" s="64"/>
      <c r="DM34" s="64"/>
      <c r="DN34" s="64"/>
      <c r="DO34" s="64"/>
    </row>
    <row r="35" spans="1:119" ht="32.25" customHeight="1">
      <c r="A35" s="66"/>
      <c r="B35" s="319"/>
      <c r="C35" s="326" t="str">
        <f>
IF(E35="","",C34+1)</f>
        <v/>
      </c>
      <c r="D35" s="326"/>
      <c r="E35" s="327" t="str">
        <f>
IF('各会計、関係団体の財政状況及び健全化判断比率'!B8="","",'各会計、関係団体の財政状況及び健全化判断比率'!B8)</f>
        <v/>
      </c>
      <c r="F35" s="327"/>
      <c r="G35" s="327"/>
      <c r="H35" s="327"/>
      <c r="I35" s="327"/>
      <c r="J35" s="327"/>
      <c r="K35" s="327"/>
      <c r="L35" s="327"/>
      <c r="M35" s="327"/>
      <c r="N35" s="327"/>
      <c r="O35" s="327"/>
      <c r="P35" s="327"/>
      <c r="Q35" s="327"/>
      <c r="R35" s="327"/>
      <c r="S35" s="327"/>
      <c r="T35" s="320"/>
      <c r="U35" s="326">
        <f>
IF(W35="","",U34+1)</f>
        <v>
3</v>
      </c>
      <c r="V35" s="326"/>
      <c r="W35" s="327" t="str">
        <f>
IF('各会計、関係団体の財政状況及び健全化判断比率'!B29="","",'各会計、関係団体の財政状況及び健全化判断比率'!B29)</f>
        <v>
介護保険特別会計</v>
      </c>
      <c r="X35" s="327"/>
      <c r="Y35" s="327"/>
      <c r="Z35" s="327"/>
      <c r="AA35" s="327"/>
      <c r="AB35" s="327"/>
      <c r="AC35" s="327"/>
      <c r="AD35" s="327"/>
      <c r="AE35" s="327"/>
      <c r="AF35" s="327"/>
      <c r="AG35" s="327"/>
      <c r="AH35" s="327"/>
      <c r="AI35" s="327"/>
      <c r="AJ35" s="327"/>
      <c r="AK35" s="327"/>
      <c r="AL35" s="320"/>
      <c r="AM35" s="326" t="str">
        <f t="shared" ref="AM35:AM43" si="0">
IF(AO35="","",AM34+1)</f>
        <v/>
      </c>
      <c r="AN35" s="326"/>
      <c r="AO35" s="327"/>
      <c r="AP35" s="327"/>
      <c r="AQ35" s="327"/>
      <c r="AR35" s="327"/>
      <c r="AS35" s="327"/>
      <c r="AT35" s="327"/>
      <c r="AU35" s="327"/>
      <c r="AV35" s="327"/>
      <c r="AW35" s="327"/>
      <c r="AX35" s="327"/>
      <c r="AY35" s="327"/>
      <c r="AZ35" s="327"/>
      <c r="BA35" s="327"/>
      <c r="BB35" s="327"/>
      <c r="BC35" s="327"/>
      <c r="BD35" s="320"/>
      <c r="BE35" s="326" t="str">
        <f t="shared" ref="BE35:BE43" si="1">
IF(BG35="","",BE34+1)</f>
        <v/>
      </c>
      <c r="BF35" s="326"/>
      <c r="BG35" s="327"/>
      <c r="BH35" s="327"/>
      <c r="BI35" s="327"/>
      <c r="BJ35" s="327"/>
      <c r="BK35" s="327"/>
      <c r="BL35" s="327"/>
      <c r="BM35" s="327"/>
      <c r="BN35" s="327"/>
      <c r="BO35" s="327"/>
      <c r="BP35" s="327"/>
      <c r="BQ35" s="327"/>
      <c r="BR35" s="327"/>
      <c r="BS35" s="327"/>
      <c r="BT35" s="327"/>
      <c r="BU35" s="327"/>
      <c r="BV35" s="320"/>
      <c r="BW35" s="326">
        <f t="shared" ref="BW35:BW43" si="2">
IF(BY35="","",BW34+1)</f>
        <v>
8</v>
      </c>
      <c r="BX35" s="326"/>
      <c r="BY35" s="327" t="str">
        <f>
IF('各会計、関係団体の財政状況及び健全化判断比率'!B69="","",'各会計、関係団体の財政状況及び健全化判断比率'!B69)</f>
        <v>
東京都市町村職員退職手当組合</v>
      </c>
      <c r="BZ35" s="327"/>
      <c r="CA35" s="327"/>
      <c r="CB35" s="327"/>
      <c r="CC35" s="327"/>
      <c r="CD35" s="327"/>
      <c r="CE35" s="327"/>
      <c r="CF35" s="327"/>
      <c r="CG35" s="327"/>
      <c r="CH35" s="327"/>
      <c r="CI35" s="327"/>
      <c r="CJ35" s="327"/>
      <c r="CK35" s="327"/>
      <c r="CL35" s="327"/>
      <c r="CM35" s="327"/>
      <c r="CN35" s="320"/>
      <c r="CO35" s="326">
        <f t="shared" ref="CO35:CO43" si="3">
IF(CQ35="","",CO34+1)</f>
        <v>
18</v>
      </c>
      <c r="CP35" s="326"/>
      <c r="CQ35" s="327" t="str">
        <f>
IF('各会計、関係団体の財政状況及び健全化判断比率'!BS8="","",'各会計、関係団体の財政状況及び健全化判断比率'!BS8)</f>
        <v>
清瀬市土地開発公社</v>
      </c>
      <c r="CR35" s="327"/>
      <c r="CS35" s="327"/>
      <c r="CT35" s="327"/>
      <c r="CU35" s="327"/>
      <c r="CV35" s="327"/>
      <c r="CW35" s="327"/>
      <c r="CX35" s="327"/>
      <c r="CY35" s="327"/>
      <c r="CZ35" s="327"/>
      <c r="DA35" s="327"/>
      <c r="DB35" s="327"/>
      <c r="DC35" s="327"/>
      <c r="DD35" s="327"/>
      <c r="DE35" s="327"/>
      <c r="DF35" s="317"/>
      <c r="DG35" s="328" t="str">
        <f>
IF('各会計、関係団体の財政状況及び健全化判断比率'!BR8="","",'各会計、関係団体の財政状況及び健全化判断比率'!BR8)</f>
        <v>
○</v>
      </c>
      <c r="DH35" s="328"/>
      <c r="DI35" s="325"/>
      <c r="DJ35" s="64"/>
      <c r="DK35" s="64"/>
      <c r="DL35" s="64"/>
      <c r="DM35" s="64"/>
      <c r="DN35" s="64"/>
      <c r="DO35" s="64"/>
    </row>
    <row r="36" spans="1:119" ht="32.25" customHeight="1">
      <c r="A36" s="66"/>
      <c r="B36" s="319"/>
      <c r="C36" s="326" t="str">
        <f>
IF(E36="","",C35+1)</f>
        <v/>
      </c>
      <c r="D36" s="326"/>
      <c r="E36" s="327" t="str">
        <f>
IF('各会計、関係団体の財政状況及び健全化判断比率'!B9="","",'各会計、関係団体の財政状況及び健全化判断比率'!B9)</f>
        <v/>
      </c>
      <c r="F36" s="327"/>
      <c r="G36" s="327"/>
      <c r="H36" s="327"/>
      <c r="I36" s="327"/>
      <c r="J36" s="327"/>
      <c r="K36" s="327"/>
      <c r="L36" s="327"/>
      <c r="M36" s="327"/>
      <c r="N36" s="327"/>
      <c r="O36" s="327"/>
      <c r="P36" s="327"/>
      <c r="Q36" s="327"/>
      <c r="R36" s="327"/>
      <c r="S36" s="327"/>
      <c r="T36" s="320"/>
      <c r="U36" s="326">
        <f t="shared" ref="U36:U43" si="4">
IF(W36="","",U35+1)</f>
        <v>
4</v>
      </c>
      <c r="V36" s="326"/>
      <c r="W36" s="327" t="str">
        <f>
IF('各会計、関係団体の財政状況及び健全化判断比率'!B30="","",'各会計、関係団体の財政状況及び健全化判断比率'!B30)</f>
        <v>
後期高齢者医療特別会計</v>
      </c>
      <c r="X36" s="327"/>
      <c r="Y36" s="327"/>
      <c r="Z36" s="327"/>
      <c r="AA36" s="327"/>
      <c r="AB36" s="327"/>
      <c r="AC36" s="327"/>
      <c r="AD36" s="327"/>
      <c r="AE36" s="327"/>
      <c r="AF36" s="327"/>
      <c r="AG36" s="327"/>
      <c r="AH36" s="327"/>
      <c r="AI36" s="327"/>
      <c r="AJ36" s="327"/>
      <c r="AK36" s="327"/>
      <c r="AL36" s="320"/>
      <c r="AM36" s="326" t="str">
        <f t="shared" si="0"/>
        <v/>
      </c>
      <c r="AN36" s="326"/>
      <c r="AO36" s="327"/>
      <c r="AP36" s="327"/>
      <c r="AQ36" s="327"/>
      <c r="AR36" s="327"/>
      <c r="AS36" s="327"/>
      <c r="AT36" s="327"/>
      <c r="AU36" s="327"/>
      <c r="AV36" s="327"/>
      <c r="AW36" s="327"/>
      <c r="AX36" s="327"/>
      <c r="AY36" s="327"/>
      <c r="AZ36" s="327"/>
      <c r="BA36" s="327"/>
      <c r="BB36" s="327"/>
      <c r="BC36" s="327"/>
      <c r="BD36" s="320"/>
      <c r="BE36" s="326" t="str">
        <f t="shared" si="1"/>
        <v/>
      </c>
      <c r="BF36" s="326"/>
      <c r="BG36" s="327"/>
      <c r="BH36" s="327"/>
      <c r="BI36" s="327"/>
      <c r="BJ36" s="327"/>
      <c r="BK36" s="327"/>
      <c r="BL36" s="327"/>
      <c r="BM36" s="327"/>
      <c r="BN36" s="327"/>
      <c r="BO36" s="327"/>
      <c r="BP36" s="327"/>
      <c r="BQ36" s="327"/>
      <c r="BR36" s="327"/>
      <c r="BS36" s="327"/>
      <c r="BT36" s="327"/>
      <c r="BU36" s="327"/>
      <c r="BV36" s="320"/>
      <c r="BW36" s="326">
        <f t="shared" si="2"/>
        <v>
9</v>
      </c>
      <c r="BX36" s="326"/>
      <c r="BY36" s="327" t="str">
        <f>
IF('各会計、関係団体の財政状況及び健全化判断比率'!B70="","",'各会計、関係団体の財政状況及び健全化判断比率'!B70)</f>
        <v>
東京都市町村議会議員公務災害補償等組合</v>
      </c>
      <c r="BZ36" s="327"/>
      <c r="CA36" s="327"/>
      <c r="CB36" s="327"/>
      <c r="CC36" s="327"/>
      <c r="CD36" s="327"/>
      <c r="CE36" s="327"/>
      <c r="CF36" s="327"/>
      <c r="CG36" s="327"/>
      <c r="CH36" s="327"/>
      <c r="CI36" s="327"/>
      <c r="CJ36" s="327"/>
      <c r="CK36" s="327"/>
      <c r="CL36" s="327"/>
      <c r="CM36" s="327"/>
      <c r="CN36" s="320"/>
      <c r="CO36" s="326" t="str">
        <f t="shared" si="3"/>
        <v/>
      </c>
      <c r="CP36" s="326"/>
      <c r="CQ36" s="327" t="str">
        <f>
IF('各会計、関係団体の財政状況及び健全化判断比率'!BS9="","",'各会計、関係団体の財政状況及び健全化判断比率'!BS9)</f>
        <v/>
      </c>
      <c r="CR36" s="327"/>
      <c r="CS36" s="327"/>
      <c r="CT36" s="327"/>
      <c r="CU36" s="327"/>
      <c r="CV36" s="327"/>
      <c r="CW36" s="327"/>
      <c r="CX36" s="327"/>
      <c r="CY36" s="327"/>
      <c r="CZ36" s="327"/>
      <c r="DA36" s="327"/>
      <c r="DB36" s="327"/>
      <c r="DC36" s="327"/>
      <c r="DD36" s="327"/>
      <c r="DE36" s="327"/>
      <c r="DF36" s="317"/>
      <c r="DG36" s="328" t="str">
        <f>
IF('各会計、関係団体の財政状況及び健全化判断比率'!BR9="","",'各会計、関係団体の財政状況及び健全化判断比率'!BR9)</f>
        <v/>
      </c>
      <c r="DH36" s="328"/>
      <c r="DI36" s="325"/>
      <c r="DJ36" s="64"/>
      <c r="DK36" s="64"/>
      <c r="DL36" s="64"/>
      <c r="DM36" s="64"/>
      <c r="DN36" s="64"/>
      <c r="DO36" s="64"/>
    </row>
    <row r="37" spans="1:119" ht="32.25" customHeight="1">
      <c r="A37" s="66"/>
      <c r="B37" s="319"/>
      <c r="C37" s="326" t="str">
        <f>
IF(E37="","",C36+1)</f>
        <v/>
      </c>
      <c r="D37" s="326"/>
      <c r="E37" s="327" t="str">
        <f>
IF('各会計、関係団体の財政状況及び健全化判断比率'!B10="","",'各会計、関係団体の財政状況及び健全化判断比率'!B10)</f>
        <v/>
      </c>
      <c r="F37" s="327"/>
      <c r="G37" s="327"/>
      <c r="H37" s="327"/>
      <c r="I37" s="327"/>
      <c r="J37" s="327"/>
      <c r="K37" s="327"/>
      <c r="L37" s="327"/>
      <c r="M37" s="327"/>
      <c r="N37" s="327"/>
      <c r="O37" s="327"/>
      <c r="P37" s="327"/>
      <c r="Q37" s="327"/>
      <c r="R37" s="327"/>
      <c r="S37" s="327"/>
      <c r="T37" s="320"/>
      <c r="U37" s="326">
        <f t="shared" si="4"/>
        <v>
5</v>
      </c>
      <c r="V37" s="326"/>
      <c r="W37" s="327" t="str">
        <f>
IF('各会計、関係団体の財政状況及び健全化判断比率'!B31="","",'各会計、関係団体の財政状況及び健全化判断比率'!B31)</f>
        <v>
駐車場事業特別会計</v>
      </c>
      <c r="X37" s="327"/>
      <c r="Y37" s="327"/>
      <c r="Z37" s="327"/>
      <c r="AA37" s="327"/>
      <c r="AB37" s="327"/>
      <c r="AC37" s="327"/>
      <c r="AD37" s="327"/>
      <c r="AE37" s="327"/>
      <c r="AF37" s="327"/>
      <c r="AG37" s="327"/>
      <c r="AH37" s="327"/>
      <c r="AI37" s="327"/>
      <c r="AJ37" s="327"/>
      <c r="AK37" s="327"/>
      <c r="AL37" s="320"/>
      <c r="AM37" s="326" t="str">
        <f t="shared" si="0"/>
        <v/>
      </c>
      <c r="AN37" s="326"/>
      <c r="AO37" s="327"/>
      <c r="AP37" s="327"/>
      <c r="AQ37" s="327"/>
      <c r="AR37" s="327"/>
      <c r="AS37" s="327"/>
      <c r="AT37" s="327"/>
      <c r="AU37" s="327"/>
      <c r="AV37" s="327"/>
      <c r="AW37" s="327"/>
      <c r="AX37" s="327"/>
      <c r="AY37" s="327"/>
      <c r="AZ37" s="327"/>
      <c r="BA37" s="327"/>
      <c r="BB37" s="327"/>
      <c r="BC37" s="327"/>
      <c r="BD37" s="320"/>
      <c r="BE37" s="326" t="str">
        <f t="shared" si="1"/>
        <v/>
      </c>
      <c r="BF37" s="326"/>
      <c r="BG37" s="327"/>
      <c r="BH37" s="327"/>
      <c r="BI37" s="327"/>
      <c r="BJ37" s="327"/>
      <c r="BK37" s="327"/>
      <c r="BL37" s="327"/>
      <c r="BM37" s="327"/>
      <c r="BN37" s="327"/>
      <c r="BO37" s="327"/>
      <c r="BP37" s="327"/>
      <c r="BQ37" s="327"/>
      <c r="BR37" s="327"/>
      <c r="BS37" s="327"/>
      <c r="BT37" s="327"/>
      <c r="BU37" s="327"/>
      <c r="BV37" s="320"/>
      <c r="BW37" s="326">
        <f t="shared" si="2"/>
        <v>
10</v>
      </c>
      <c r="BX37" s="326"/>
      <c r="BY37" s="327" t="str">
        <f>
IF('各会計、関係団体の財政状況及び健全化判断比率'!B71="","",'各会計、関係団体の財政状況及び健全化判断比率'!B71)</f>
        <v>
東京たま広域資源循環組合</v>
      </c>
      <c r="BZ37" s="327"/>
      <c r="CA37" s="327"/>
      <c r="CB37" s="327"/>
      <c r="CC37" s="327"/>
      <c r="CD37" s="327"/>
      <c r="CE37" s="327"/>
      <c r="CF37" s="327"/>
      <c r="CG37" s="327"/>
      <c r="CH37" s="327"/>
      <c r="CI37" s="327"/>
      <c r="CJ37" s="327"/>
      <c r="CK37" s="327"/>
      <c r="CL37" s="327"/>
      <c r="CM37" s="327"/>
      <c r="CN37" s="320"/>
      <c r="CO37" s="326" t="str">
        <f t="shared" si="3"/>
        <v/>
      </c>
      <c r="CP37" s="326"/>
      <c r="CQ37" s="327" t="str">
        <f>
IF('各会計、関係団体の財政状況及び健全化判断比率'!BS10="","",'各会計、関係団体の財政状況及び健全化判断比率'!BS10)</f>
        <v/>
      </c>
      <c r="CR37" s="327"/>
      <c r="CS37" s="327"/>
      <c r="CT37" s="327"/>
      <c r="CU37" s="327"/>
      <c r="CV37" s="327"/>
      <c r="CW37" s="327"/>
      <c r="CX37" s="327"/>
      <c r="CY37" s="327"/>
      <c r="CZ37" s="327"/>
      <c r="DA37" s="327"/>
      <c r="DB37" s="327"/>
      <c r="DC37" s="327"/>
      <c r="DD37" s="327"/>
      <c r="DE37" s="327"/>
      <c r="DF37" s="317"/>
      <c r="DG37" s="328" t="str">
        <f>
IF('各会計、関係団体の財政状況及び健全化判断比率'!BR10="","",'各会計、関係団体の財政状況及び健全化判断比率'!BR10)</f>
        <v/>
      </c>
      <c r="DH37" s="328"/>
      <c r="DI37" s="325"/>
      <c r="DJ37" s="64"/>
      <c r="DK37" s="64"/>
      <c r="DL37" s="64"/>
      <c r="DM37" s="64"/>
      <c r="DN37" s="64"/>
      <c r="DO37" s="64"/>
    </row>
    <row r="38" spans="1:119" ht="32.25" customHeight="1">
      <c r="A38" s="66"/>
      <c r="B38" s="319"/>
      <c r="C38" s="326" t="str">
        <f t="shared" ref="C38:C43" si="5">
IF(E38="","",C37+1)</f>
        <v/>
      </c>
      <c r="D38" s="326"/>
      <c r="E38" s="327" t="str">
        <f>
IF('各会計、関係団体の財政状況及び健全化判断比率'!B11="","",'各会計、関係団体の財政状況及び健全化判断比率'!B11)</f>
        <v/>
      </c>
      <c r="F38" s="327"/>
      <c r="G38" s="327"/>
      <c r="H38" s="327"/>
      <c r="I38" s="327"/>
      <c r="J38" s="327"/>
      <c r="K38" s="327"/>
      <c r="L38" s="327"/>
      <c r="M38" s="327"/>
      <c r="N38" s="327"/>
      <c r="O38" s="327"/>
      <c r="P38" s="327"/>
      <c r="Q38" s="327"/>
      <c r="R38" s="327"/>
      <c r="S38" s="327"/>
      <c r="T38" s="320"/>
      <c r="U38" s="326" t="str">
        <f t="shared" si="4"/>
        <v/>
      </c>
      <c r="V38" s="326"/>
      <c r="W38" s="327"/>
      <c r="X38" s="327"/>
      <c r="Y38" s="327"/>
      <c r="Z38" s="327"/>
      <c r="AA38" s="327"/>
      <c r="AB38" s="327"/>
      <c r="AC38" s="327"/>
      <c r="AD38" s="327"/>
      <c r="AE38" s="327"/>
      <c r="AF38" s="327"/>
      <c r="AG38" s="327"/>
      <c r="AH38" s="327"/>
      <c r="AI38" s="327"/>
      <c r="AJ38" s="327"/>
      <c r="AK38" s="327"/>
      <c r="AL38" s="320"/>
      <c r="AM38" s="326" t="str">
        <f t="shared" si="0"/>
        <v/>
      </c>
      <c r="AN38" s="326"/>
      <c r="AO38" s="327"/>
      <c r="AP38" s="327"/>
      <c r="AQ38" s="327"/>
      <c r="AR38" s="327"/>
      <c r="AS38" s="327"/>
      <c r="AT38" s="327"/>
      <c r="AU38" s="327"/>
      <c r="AV38" s="327"/>
      <c r="AW38" s="327"/>
      <c r="AX38" s="327"/>
      <c r="AY38" s="327"/>
      <c r="AZ38" s="327"/>
      <c r="BA38" s="327"/>
      <c r="BB38" s="327"/>
      <c r="BC38" s="327"/>
      <c r="BD38" s="320"/>
      <c r="BE38" s="326" t="str">
        <f t="shared" si="1"/>
        <v/>
      </c>
      <c r="BF38" s="326"/>
      <c r="BG38" s="327"/>
      <c r="BH38" s="327"/>
      <c r="BI38" s="327"/>
      <c r="BJ38" s="327"/>
      <c r="BK38" s="327"/>
      <c r="BL38" s="327"/>
      <c r="BM38" s="327"/>
      <c r="BN38" s="327"/>
      <c r="BO38" s="327"/>
      <c r="BP38" s="327"/>
      <c r="BQ38" s="327"/>
      <c r="BR38" s="327"/>
      <c r="BS38" s="327"/>
      <c r="BT38" s="327"/>
      <c r="BU38" s="327"/>
      <c r="BV38" s="320"/>
      <c r="BW38" s="326">
        <f t="shared" si="2"/>
        <v>
11</v>
      </c>
      <c r="BX38" s="326"/>
      <c r="BY38" s="327" t="str">
        <f>
IF('各会計、関係団体の財政状況及び健全化判断比率'!B72="","",'各会計、関係団体の財政状況及び健全化判断比率'!B72)</f>
        <v>
東京市町村総合事務組合（一般会計）</v>
      </c>
      <c r="BZ38" s="327"/>
      <c r="CA38" s="327"/>
      <c r="CB38" s="327"/>
      <c r="CC38" s="327"/>
      <c r="CD38" s="327"/>
      <c r="CE38" s="327"/>
      <c r="CF38" s="327"/>
      <c r="CG38" s="327"/>
      <c r="CH38" s="327"/>
      <c r="CI38" s="327"/>
      <c r="CJ38" s="327"/>
      <c r="CK38" s="327"/>
      <c r="CL38" s="327"/>
      <c r="CM38" s="327"/>
      <c r="CN38" s="320"/>
      <c r="CO38" s="326" t="str">
        <f t="shared" si="3"/>
        <v/>
      </c>
      <c r="CP38" s="326"/>
      <c r="CQ38" s="327" t="str">
        <f>
IF('各会計、関係団体の財政状況及び健全化判断比率'!BS11="","",'各会計、関係団体の財政状況及び健全化判断比率'!BS11)</f>
        <v/>
      </c>
      <c r="CR38" s="327"/>
      <c r="CS38" s="327"/>
      <c r="CT38" s="327"/>
      <c r="CU38" s="327"/>
      <c r="CV38" s="327"/>
      <c r="CW38" s="327"/>
      <c r="CX38" s="327"/>
      <c r="CY38" s="327"/>
      <c r="CZ38" s="327"/>
      <c r="DA38" s="327"/>
      <c r="DB38" s="327"/>
      <c r="DC38" s="327"/>
      <c r="DD38" s="327"/>
      <c r="DE38" s="327"/>
      <c r="DF38" s="317"/>
      <c r="DG38" s="328" t="str">
        <f>
IF('各会計、関係団体の財政状況及び健全化判断比率'!BR11="","",'各会計、関係団体の財政状況及び健全化判断比率'!BR11)</f>
        <v/>
      </c>
      <c r="DH38" s="328"/>
      <c r="DI38" s="325"/>
      <c r="DJ38" s="64"/>
      <c r="DK38" s="64"/>
      <c r="DL38" s="64"/>
      <c r="DM38" s="64"/>
      <c r="DN38" s="64"/>
      <c r="DO38" s="64"/>
    </row>
    <row r="39" spans="1:119" ht="32.25" customHeight="1">
      <c r="A39" s="66"/>
      <c r="B39" s="319"/>
      <c r="C39" s="326" t="str">
        <f t="shared" si="5"/>
        <v/>
      </c>
      <c r="D39" s="326"/>
      <c r="E39" s="327" t="str">
        <f>
IF('各会計、関係団体の財政状況及び健全化判断比率'!B12="","",'各会計、関係団体の財政状況及び健全化判断比率'!B12)</f>
        <v/>
      </c>
      <c r="F39" s="327"/>
      <c r="G39" s="327"/>
      <c r="H39" s="327"/>
      <c r="I39" s="327"/>
      <c r="J39" s="327"/>
      <c r="K39" s="327"/>
      <c r="L39" s="327"/>
      <c r="M39" s="327"/>
      <c r="N39" s="327"/>
      <c r="O39" s="327"/>
      <c r="P39" s="327"/>
      <c r="Q39" s="327"/>
      <c r="R39" s="327"/>
      <c r="S39" s="327"/>
      <c r="T39" s="320"/>
      <c r="U39" s="326" t="str">
        <f t="shared" si="4"/>
        <v/>
      </c>
      <c r="V39" s="326"/>
      <c r="W39" s="327"/>
      <c r="X39" s="327"/>
      <c r="Y39" s="327"/>
      <c r="Z39" s="327"/>
      <c r="AA39" s="327"/>
      <c r="AB39" s="327"/>
      <c r="AC39" s="327"/>
      <c r="AD39" s="327"/>
      <c r="AE39" s="327"/>
      <c r="AF39" s="327"/>
      <c r="AG39" s="327"/>
      <c r="AH39" s="327"/>
      <c r="AI39" s="327"/>
      <c r="AJ39" s="327"/>
      <c r="AK39" s="327"/>
      <c r="AL39" s="320"/>
      <c r="AM39" s="326" t="str">
        <f t="shared" si="0"/>
        <v/>
      </c>
      <c r="AN39" s="326"/>
      <c r="AO39" s="327"/>
      <c r="AP39" s="327"/>
      <c r="AQ39" s="327"/>
      <c r="AR39" s="327"/>
      <c r="AS39" s="327"/>
      <c r="AT39" s="327"/>
      <c r="AU39" s="327"/>
      <c r="AV39" s="327"/>
      <c r="AW39" s="327"/>
      <c r="AX39" s="327"/>
      <c r="AY39" s="327"/>
      <c r="AZ39" s="327"/>
      <c r="BA39" s="327"/>
      <c r="BB39" s="327"/>
      <c r="BC39" s="327"/>
      <c r="BD39" s="320"/>
      <c r="BE39" s="326" t="str">
        <f t="shared" si="1"/>
        <v/>
      </c>
      <c r="BF39" s="326"/>
      <c r="BG39" s="327"/>
      <c r="BH39" s="327"/>
      <c r="BI39" s="327"/>
      <c r="BJ39" s="327"/>
      <c r="BK39" s="327"/>
      <c r="BL39" s="327"/>
      <c r="BM39" s="327"/>
      <c r="BN39" s="327"/>
      <c r="BO39" s="327"/>
      <c r="BP39" s="327"/>
      <c r="BQ39" s="327"/>
      <c r="BR39" s="327"/>
      <c r="BS39" s="327"/>
      <c r="BT39" s="327"/>
      <c r="BU39" s="327"/>
      <c r="BV39" s="320"/>
      <c r="BW39" s="326">
        <f t="shared" si="2"/>
        <v>
12</v>
      </c>
      <c r="BX39" s="326"/>
      <c r="BY39" s="327" t="str">
        <f>
IF('各会計、関係団体の財政状況及び健全化判断比率'!B73="","",'各会計、関係団体の財政状況及び健全化判断比率'!B73)</f>
        <v>
多摩六都科学館組合</v>
      </c>
      <c r="BZ39" s="327"/>
      <c r="CA39" s="327"/>
      <c r="CB39" s="327"/>
      <c r="CC39" s="327"/>
      <c r="CD39" s="327"/>
      <c r="CE39" s="327"/>
      <c r="CF39" s="327"/>
      <c r="CG39" s="327"/>
      <c r="CH39" s="327"/>
      <c r="CI39" s="327"/>
      <c r="CJ39" s="327"/>
      <c r="CK39" s="327"/>
      <c r="CL39" s="327"/>
      <c r="CM39" s="327"/>
      <c r="CN39" s="320"/>
      <c r="CO39" s="326" t="str">
        <f t="shared" si="3"/>
        <v/>
      </c>
      <c r="CP39" s="326"/>
      <c r="CQ39" s="327" t="str">
        <f>
IF('各会計、関係団体の財政状況及び健全化判断比率'!BS12="","",'各会計、関係団体の財政状況及び健全化判断比率'!BS12)</f>
        <v/>
      </c>
      <c r="CR39" s="327"/>
      <c r="CS39" s="327"/>
      <c r="CT39" s="327"/>
      <c r="CU39" s="327"/>
      <c r="CV39" s="327"/>
      <c r="CW39" s="327"/>
      <c r="CX39" s="327"/>
      <c r="CY39" s="327"/>
      <c r="CZ39" s="327"/>
      <c r="DA39" s="327"/>
      <c r="DB39" s="327"/>
      <c r="DC39" s="327"/>
      <c r="DD39" s="327"/>
      <c r="DE39" s="327"/>
      <c r="DF39" s="317"/>
      <c r="DG39" s="328" t="str">
        <f>
IF('各会計、関係団体の財政状況及び健全化判断比率'!BR12="","",'各会計、関係団体の財政状況及び健全化判断比率'!BR12)</f>
        <v/>
      </c>
      <c r="DH39" s="328"/>
      <c r="DI39" s="325"/>
      <c r="DJ39" s="64"/>
      <c r="DK39" s="64"/>
      <c r="DL39" s="64"/>
      <c r="DM39" s="64"/>
      <c r="DN39" s="64"/>
      <c r="DO39" s="64"/>
    </row>
    <row r="40" spans="1:119" ht="32.25" customHeight="1">
      <c r="A40" s="66"/>
      <c r="B40" s="319"/>
      <c r="C40" s="326" t="str">
        <f t="shared" si="5"/>
        <v/>
      </c>
      <c r="D40" s="326"/>
      <c r="E40" s="327" t="str">
        <f>
IF('各会計、関係団体の財政状況及び健全化判断比率'!B13="","",'各会計、関係団体の財政状況及び健全化判断比率'!B13)</f>
        <v/>
      </c>
      <c r="F40" s="327"/>
      <c r="G40" s="327"/>
      <c r="H40" s="327"/>
      <c r="I40" s="327"/>
      <c r="J40" s="327"/>
      <c r="K40" s="327"/>
      <c r="L40" s="327"/>
      <c r="M40" s="327"/>
      <c r="N40" s="327"/>
      <c r="O40" s="327"/>
      <c r="P40" s="327"/>
      <c r="Q40" s="327"/>
      <c r="R40" s="327"/>
      <c r="S40" s="327"/>
      <c r="T40" s="320"/>
      <c r="U40" s="326" t="str">
        <f t="shared" si="4"/>
        <v/>
      </c>
      <c r="V40" s="326"/>
      <c r="W40" s="327"/>
      <c r="X40" s="327"/>
      <c r="Y40" s="327"/>
      <c r="Z40" s="327"/>
      <c r="AA40" s="327"/>
      <c r="AB40" s="327"/>
      <c r="AC40" s="327"/>
      <c r="AD40" s="327"/>
      <c r="AE40" s="327"/>
      <c r="AF40" s="327"/>
      <c r="AG40" s="327"/>
      <c r="AH40" s="327"/>
      <c r="AI40" s="327"/>
      <c r="AJ40" s="327"/>
      <c r="AK40" s="327"/>
      <c r="AL40" s="320"/>
      <c r="AM40" s="326" t="str">
        <f t="shared" si="0"/>
        <v/>
      </c>
      <c r="AN40" s="326"/>
      <c r="AO40" s="327"/>
      <c r="AP40" s="327"/>
      <c r="AQ40" s="327"/>
      <c r="AR40" s="327"/>
      <c r="AS40" s="327"/>
      <c r="AT40" s="327"/>
      <c r="AU40" s="327"/>
      <c r="AV40" s="327"/>
      <c r="AW40" s="327"/>
      <c r="AX40" s="327"/>
      <c r="AY40" s="327"/>
      <c r="AZ40" s="327"/>
      <c r="BA40" s="327"/>
      <c r="BB40" s="327"/>
      <c r="BC40" s="327"/>
      <c r="BD40" s="320"/>
      <c r="BE40" s="326" t="str">
        <f t="shared" si="1"/>
        <v/>
      </c>
      <c r="BF40" s="326"/>
      <c r="BG40" s="327"/>
      <c r="BH40" s="327"/>
      <c r="BI40" s="327"/>
      <c r="BJ40" s="327"/>
      <c r="BK40" s="327"/>
      <c r="BL40" s="327"/>
      <c r="BM40" s="327"/>
      <c r="BN40" s="327"/>
      <c r="BO40" s="327"/>
      <c r="BP40" s="327"/>
      <c r="BQ40" s="327"/>
      <c r="BR40" s="327"/>
      <c r="BS40" s="327"/>
      <c r="BT40" s="327"/>
      <c r="BU40" s="327"/>
      <c r="BV40" s="320"/>
      <c r="BW40" s="326">
        <f t="shared" si="2"/>
        <v>
13</v>
      </c>
      <c r="BX40" s="326"/>
      <c r="BY40" s="327" t="str">
        <f>
IF('各会計、関係団体の財政状況及び健全化判断比率'!B74="","",'各会計、関係団体の財政状況及び健全化判断比率'!B74)</f>
        <v>
昭和病院企業団</v>
      </c>
      <c r="BZ40" s="327"/>
      <c r="CA40" s="327"/>
      <c r="CB40" s="327"/>
      <c r="CC40" s="327"/>
      <c r="CD40" s="327"/>
      <c r="CE40" s="327"/>
      <c r="CF40" s="327"/>
      <c r="CG40" s="327"/>
      <c r="CH40" s="327"/>
      <c r="CI40" s="327"/>
      <c r="CJ40" s="327"/>
      <c r="CK40" s="327"/>
      <c r="CL40" s="327"/>
      <c r="CM40" s="327"/>
      <c r="CN40" s="320"/>
      <c r="CO40" s="326" t="str">
        <f t="shared" si="3"/>
        <v/>
      </c>
      <c r="CP40" s="326"/>
      <c r="CQ40" s="327" t="str">
        <f>
IF('各会計、関係団体の財政状況及び健全化判断比率'!BS13="","",'各会計、関係団体の財政状況及び健全化判断比率'!BS13)</f>
        <v/>
      </c>
      <c r="CR40" s="327"/>
      <c r="CS40" s="327"/>
      <c r="CT40" s="327"/>
      <c r="CU40" s="327"/>
      <c r="CV40" s="327"/>
      <c r="CW40" s="327"/>
      <c r="CX40" s="327"/>
      <c r="CY40" s="327"/>
      <c r="CZ40" s="327"/>
      <c r="DA40" s="327"/>
      <c r="DB40" s="327"/>
      <c r="DC40" s="327"/>
      <c r="DD40" s="327"/>
      <c r="DE40" s="327"/>
      <c r="DF40" s="317"/>
      <c r="DG40" s="328" t="str">
        <f>
IF('各会計、関係団体の財政状況及び健全化判断比率'!BR13="","",'各会計、関係団体の財政状況及び健全化判断比率'!BR13)</f>
        <v/>
      </c>
      <c r="DH40" s="328"/>
      <c r="DI40" s="325"/>
      <c r="DJ40" s="64"/>
      <c r="DK40" s="64"/>
      <c r="DL40" s="64"/>
      <c r="DM40" s="64"/>
      <c r="DN40" s="64"/>
      <c r="DO40" s="64"/>
    </row>
    <row r="41" spans="1:119" ht="32.25" customHeight="1">
      <c r="A41" s="66"/>
      <c r="B41" s="319"/>
      <c r="C41" s="326" t="str">
        <f t="shared" si="5"/>
        <v/>
      </c>
      <c r="D41" s="326"/>
      <c r="E41" s="327" t="str">
        <f>
IF('各会計、関係団体の財政状況及び健全化判断比率'!B14="","",'各会計、関係団体の財政状況及び健全化判断比率'!B14)</f>
        <v/>
      </c>
      <c r="F41" s="327"/>
      <c r="G41" s="327"/>
      <c r="H41" s="327"/>
      <c r="I41" s="327"/>
      <c r="J41" s="327"/>
      <c r="K41" s="327"/>
      <c r="L41" s="327"/>
      <c r="M41" s="327"/>
      <c r="N41" s="327"/>
      <c r="O41" s="327"/>
      <c r="P41" s="327"/>
      <c r="Q41" s="327"/>
      <c r="R41" s="327"/>
      <c r="S41" s="327"/>
      <c r="T41" s="320"/>
      <c r="U41" s="326" t="str">
        <f t="shared" si="4"/>
        <v/>
      </c>
      <c r="V41" s="326"/>
      <c r="W41" s="327"/>
      <c r="X41" s="327"/>
      <c r="Y41" s="327"/>
      <c r="Z41" s="327"/>
      <c r="AA41" s="327"/>
      <c r="AB41" s="327"/>
      <c r="AC41" s="327"/>
      <c r="AD41" s="327"/>
      <c r="AE41" s="327"/>
      <c r="AF41" s="327"/>
      <c r="AG41" s="327"/>
      <c r="AH41" s="327"/>
      <c r="AI41" s="327"/>
      <c r="AJ41" s="327"/>
      <c r="AK41" s="327"/>
      <c r="AL41" s="320"/>
      <c r="AM41" s="326" t="str">
        <f t="shared" si="0"/>
        <v/>
      </c>
      <c r="AN41" s="326"/>
      <c r="AO41" s="327"/>
      <c r="AP41" s="327"/>
      <c r="AQ41" s="327"/>
      <c r="AR41" s="327"/>
      <c r="AS41" s="327"/>
      <c r="AT41" s="327"/>
      <c r="AU41" s="327"/>
      <c r="AV41" s="327"/>
      <c r="AW41" s="327"/>
      <c r="AX41" s="327"/>
      <c r="AY41" s="327"/>
      <c r="AZ41" s="327"/>
      <c r="BA41" s="327"/>
      <c r="BB41" s="327"/>
      <c r="BC41" s="327"/>
      <c r="BD41" s="320"/>
      <c r="BE41" s="326" t="str">
        <f t="shared" si="1"/>
        <v/>
      </c>
      <c r="BF41" s="326"/>
      <c r="BG41" s="327"/>
      <c r="BH41" s="327"/>
      <c r="BI41" s="327"/>
      <c r="BJ41" s="327"/>
      <c r="BK41" s="327"/>
      <c r="BL41" s="327"/>
      <c r="BM41" s="327"/>
      <c r="BN41" s="327"/>
      <c r="BO41" s="327"/>
      <c r="BP41" s="327"/>
      <c r="BQ41" s="327"/>
      <c r="BR41" s="327"/>
      <c r="BS41" s="327"/>
      <c r="BT41" s="327"/>
      <c r="BU41" s="327"/>
      <c r="BV41" s="320"/>
      <c r="BW41" s="326">
        <f t="shared" si="2"/>
        <v>
14</v>
      </c>
      <c r="BX41" s="326"/>
      <c r="BY41" s="327" t="str">
        <f>
IF('各会計、関係団体の財政状況及び健全化判断比率'!B75="","",'各会計、関係団体の財政状況及び健全化判断比率'!B75)</f>
        <v>
東京都後期高齢者医療広域連合（一般会計）</v>
      </c>
      <c r="BZ41" s="327"/>
      <c r="CA41" s="327"/>
      <c r="CB41" s="327"/>
      <c r="CC41" s="327"/>
      <c r="CD41" s="327"/>
      <c r="CE41" s="327"/>
      <c r="CF41" s="327"/>
      <c r="CG41" s="327"/>
      <c r="CH41" s="327"/>
      <c r="CI41" s="327"/>
      <c r="CJ41" s="327"/>
      <c r="CK41" s="327"/>
      <c r="CL41" s="327"/>
      <c r="CM41" s="327"/>
      <c r="CN41" s="320"/>
      <c r="CO41" s="326" t="str">
        <f t="shared" si="3"/>
        <v/>
      </c>
      <c r="CP41" s="326"/>
      <c r="CQ41" s="327" t="str">
        <f>
IF('各会計、関係団体の財政状況及び健全化判断比率'!BS14="","",'各会計、関係団体の財政状況及び健全化判断比率'!BS14)</f>
        <v/>
      </c>
      <c r="CR41" s="327"/>
      <c r="CS41" s="327"/>
      <c r="CT41" s="327"/>
      <c r="CU41" s="327"/>
      <c r="CV41" s="327"/>
      <c r="CW41" s="327"/>
      <c r="CX41" s="327"/>
      <c r="CY41" s="327"/>
      <c r="CZ41" s="327"/>
      <c r="DA41" s="327"/>
      <c r="DB41" s="327"/>
      <c r="DC41" s="327"/>
      <c r="DD41" s="327"/>
      <c r="DE41" s="327"/>
      <c r="DF41" s="317"/>
      <c r="DG41" s="328" t="str">
        <f>
IF('各会計、関係団体の財政状況及び健全化判断比率'!BR14="","",'各会計、関係団体の財政状況及び健全化判断比率'!BR14)</f>
        <v/>
      </c>
      <c r="DH41" s="328"/>
      <c r="DI41" s="325"/>
      <c r="DJ41" s="64"/>
      <c r="DK41" s="64"/>
      <c r="DL41" s="64"/>
      <c r="DM41" s="64"/>
      <c r="DN41" s="64"/>
      <c r="DO41" s="64"/>
    </row>
    <row r="42" spans="1:119" ht="32.25" customHeight="1">
      <c r="A42" s="64"/>
      <c r="B42" s="319"/>
      <c r="C42" s="326" t="str">
        <f t="shared" si="5"/>
        <v/>
      </c>
      <c r="D42" s="326"/>
      <c r="E42" s="327" t="str">
        <f>
IF('各会計、関係団体の財政状況及び健全化判断比率'!B15="","",'各会計、関係団体の財政状況及び健全化判断比率'!B15)</f>
        <v/>
      </c>
      <c r="F42" s="327"/>
      <c r="G42" s="327"/>
      <c r="H42" s="327"/>
      <c r="I42" s="327"/>
      <c r="J42" s="327"/>
      <c r="K42" s="327"/>
      <c r="L42" s="327"/>
      <c r="M42" s="327"/>
      <c r="N42" s="327"/>
      <c r="O42" s="327"/>
      <c r="P42" s="327"/>
      <c r="Q42" s="327"/>
      <c r="R42" s="327"/>
      <c r="S42" s="327"/>
      <c r="T42" s="320"/>
      <c r="U42" s="326" t="str">
        <f t="shared" si="4"/>
        <v/>
      </c>
      <c r="V42" s="326"/>
      <c r="W42" s="327"/>
      <c r="X42" s="327"/>
      <c r="Y42" s="327"/>
      <c r="Z42" s="327"/>
      <c r="AA42" s="327"/>
      <c r="AB42" s="327"/>
      <c r="AC42" s="327"/>
      <c r="AD42" s="327"/>
      <c r="AE42" s="327"/>
      <c r="AF42" s="327"/>
      <c r="AG42" s="327"/>
      <c r="AH42" s="327"/>
      <c r="AI42" s="327"/>
      <c r="AJ42" s="327"/>
      <c r="AK42" s="327"/>
      <c r="AL42" s="320"/>
      <c r="AM42" s="326" t="str">
        <f t="shared" si="0"/>
        <v/>
      </c>
      <c r="AN42" s="326"/>
      <c r="AO42" s="327"/>
      <c r="AP42" s="327"/>
      <c r="AQ42" s="327"/>
      <c r="AR42" s="327"/>
      <c r="AS42" s="327"/>
      <c r="AT42" s="327"/>
      <c r="AU42" s="327"/>
      <c r="AV42" s="327"/>
      <c r="AW42" s="327"/>
      <c r="AX42" s="327"/>
      <c r="AY42" s="327"/>
      <c r="AZ42" s="327"/>
      <c r="BA42" s="327"/>
      <c r="BB42" s="327"/>
      <c r="BC42" s="327"/>
      <c r="BD42" s="320"/>
      <c r="BE42" s="326" t="str">
        <f t="shared" si="1"/>
        <v/>
      </c>
      <c r="BF42" s="326"/>
      <c r="BG42" s="327"/>
      <c r="BH42" s="327"/>
      <c r="BI42" s="327"/>
      <c r="BJ42" s="327"/>
      <c r="BK42" s="327"/>
      <c r="BL42" s="327"/>
      <c r="BM42" s="327"/>
      <c r="BN42" s="327"/>
      <c r="BO42" s="327"/>
      <c r="BP42" s="327"/>
      <c r="BQ42" s="327"/>
      <c r="BR42" s="327"/>
      <c r="BS42" s="327"/>
      <c r="BT42" s="327"/>
      <c r="BU42" s="327"/>
      <c r="BV42" s="320"/>
      <c r="BW42" s="326">
        <f t="shared" si="2"/>
        <v>
15</v>
      </c>
      <c r="BX42" s="326"/>
      <c r="BY42" s="327" t="str">
        <f>
IF('各会計、関係団体の財政状況及び健全化判断比率'!B76="","",'各会計、関係団体の財政状況及び健全化判断比率'!B76)</f>
        <v>
東京都後期高齢者医療広域連合（後期高齢者医療特別会計）</v>
      </c>
      <c r="BZ42" s="327"/>
      <c r="CA42" s="327"/>
      <c r="CB42" s="327"/>
      <c r="CC42" s="327"/>
      <c r="CD42" s="327"/>
      <c r="CE42" s="327"/>
      <c r="CF42" s="327"/>
      <c r="CG42" s="327"/>
      <c r="CH42" s="327"/>
      <c r="CI42" s="327"/>
      <c r="CJ42" s="327"/>
      <c r="CK42" s="327"/>
      <c r="CL42" s="327"/>
      <c r="CM42" s="327"/>
      <c r="CN42" s="320"/>
      <c r="CO42" s="326" t="str">
        <f t="shared" si="3"/>
        <v/>
      </c>
      <c r="CP42" s="326"/>
      <c r="CQ42" s="327" t="str">
        <f>
IF('各会計、関係団体の財政状況及び健全化判断比率'!BS15="","",'各会計、関係団体の財政状況及び健全化判断比率'!BS15)</f>
        <v/>
      </c>
      <c r="CR42" s="327"/>
      <c r="CS42" s="327"/>
      <c r="CT42" s="327"/>
      <c r="CU42" s="327"/>
      <c r="CV42" s="327"/>
      <c r="CW42" s="327"/>
      <c r="CX42" s="327"/>
      <c r="CY42" s="327"/>
      <c r="CZ42" s="327"/>
      <c r="DA42" s="327"/>
      <c r="DB42" s="327"/>
      <c r="DC42" s="327"/>
      <c r="DD42" s="327"/>
      <c r="DE42" s="327"/>
      <c r="DF42" s="317"/>
      <c r="DG42" s="328" t="str">
        <f>
IF('各会計、関係団体の財政状況及び健全化判断比率'!BR15="","",'各会計、関係団体の財政状況及び健全化判断比率'!BR15)</f>
        <v/>
      </c>
      <c r="DH42" s="328"/>
      <c r="DI42" s="325"/>
      <c r="DJ42" s="64"/>
      <c r="DK42" s="64"/>
      <c r="DL42" s="64"/>
      <c r="DM42" s="64"/>
      <c r="DN42" s="64"/>
      <c r="DO42" s="64"/>
    </row>
    <row r="43" spans="1:119" ht="32.25" customHeight="1">
      <c r="A43" s="64"/>
      <c r="B43" s="319"/>
      <c r="C43" s="326" t="str">
        <f t="shared" si="5"/>
        <v/>
      </c>
      <c r="D43" s="326"/>
      <c r="E43" s="327" t="str">
        <f>
IF('各会計、関係団体の財政状況及び健全化判断比率'!B16="","",'各会計、関係団体の財政状況及び健全化判断比率'!B16)</f>
        <v/>
      </c>
      <c r="F43" s="327"/>
      <c r="G43" s="327"/>
      <c r="H43" s="327"/>
      <c r="I43" s="327"/>
      <c r="J43" s="327"/>
      <c r="K43" s="327"/>
      <c r="L43" s="327"/>
      <c r="M43" s="327"/>
      <c r="N43" s="327"/>
      <c r="O43" s="327"/>
      <c r="P43" s="327"/>
      <c r="Q43" s="327"/>
      <c r="R43" s="327"/>
      <c r="S43" s="327"/>
      <c r="T43" s="320"/>
      <c r="U43" s="326" t="str">
        <f t="shared" si="4"/>
        <v/>
      </c>
      <c r="V43" s="326"/>
      <c r="W43" s="327"/>
      <c r="X43" s="327"/>
      <c r="Y43" s="327"/>
      <c r="Z43" s="327"/>
      <c r="AA43" s="327"/>
      <c r="AB43" s="327"/>
      <c r="AC43" s="327"/>
      <c r="AD43" s="327"/>
      <c r="AE43" s="327"/>
      <c r="AF43" s="327"/>
      <c r="AG43" s="327"/>
      <c r="AH43" s="327"/>
      <c r="AI43" s="327"/>
      <c r="AJ43" s="327"/>
      <c r="AK43" s="327"/>
      <c r="AL43" s="320"/>
      <c r="AM43" s="326" t="str">
        <f t="shared" si="0"/>
        <v/>
      </c>
      <c r="AN43" s="326"/>
      <c r="AO43" s="327"/>
      <c r="AP43" s="327"/>
      <c r="AQ43" s="327"/>
      <c r="AR43" s="327"/>
      <c r="AS43" s="327"/>
      <c r="AT43" s="327"/>
      <c r="AU43" s="327"/>
      <c r="AV43" s="327"/>
      <c r="AW43" s="327"/>
      <c r="AX43" s="327"/>
      <c r="AY43" s="327"/>
      <c r="AZ43" s="327"/>
      <c r="BA43" s="327"/>
      <c r="BB43" s="327"/>
      <c r="BC43" s="327"/>
      <c r="BD43" s="320"/>
      <c r="BE43" s="326" t="str">
        <f t="shared" si="1"/>
        <v/>
      </c>
      <c r="BF43" s="326"/>
      <c r="BG43" s="327"/>
      <c r="BH43" s="327"/>
      <c r="BI43" s="327"/>
      <c r="BJ43" s="327"/>
      <c r="BK43" s="327"/>
      <c r="BL43" s="327"/>
      <c r="BM43" s="327"/>
      <c r="BN43" s="327"/>
      <c r="BO43" s="327"/>
      <c r="BP43" s="327"/>
      <c r="BQ43" s="327"/>
      <c r="BR43" s="327"/>
      <c r="BS43" s="327"/>
      <c r="BT43" s="327"/>
      <c r="BU43" s="327"/>
      <c r="BV43" s="320"/>
      <c r="BW43" s="326">
        <f t="shared" si="2"/>
        <v>
16</v>
      </c>
      <c r="BX43" s="326"/>
      <c r="BY43" s="327" t="str">
        <f>
IF('各会計、関係団体の財政状況及び健全化判断比率'!B77="","",'各会計、関係団体の財政状況及び健全化判断比率'!B77)</f>
        <v>
東京市町村総合事務組合（特別会計）</v>
      </c>
      <c r="BZ43" s="327"/>
      <c r="CA43" s="327"/>
      <c r="CB43" s="327"/>
      <c r="CC43" s="327"/>
      <c r="CD43" s="327"/>
      <c r="CE43" s="327"/>
      <c r="CF43" s="327"/>
      <c r="CG43" s="327"/>
      <c r="CH43" s="327"/>
      <c r="CI43" s="327"/>
      <c r="CJ43" s="327"/>
      <c r="CK43" s="327"/>
      <c r="CL43" s="327"/>
      <c r="CM43" s="327"/>
      <c r="CN43" s="320"/>
      <c r="CO43" s="326" t="str">
        <f t="shared" si="3"/>
        <v/>
      </c>
      <c r="CP43" s="326"/>
      <c r="CQ43" s="327" t="str">
        <f>
IF('各会計、関係団体の財政状況及び健全化判断比率'!BS16="","",'各会計、関係団体の財政状況及び健全化判断比率'!BS16)</f>
        <v/>
      </c>
      <c r="CR43" s="327"/>
      <c r="CS43" s="327"/>
      <c r="CT43" s="327"/>
      <c r="CU43" s="327"/>
      <c r="CV43" s="327"/>
      <c r="CW43" s="327"/>
      <c r="CX43" s="327"/>
      <c r="CY43" s="327"/>
      <c r="CZ43" s="327"/>
      <c r="DA43" s="327"/>
      <c r="DB43" s="327"/>
      <c r="DC43" s="327"/>
      <c r="DD43" s="327"/>
      <c r="DE43" s="327"/>
      <c r="DF43" s="317"/>
      <c r="DG43" s="328" t="str">
        <f>
IF('各会計、関係団体の財政状況及び健全化判断比率'!BR16="","",'各会計、関係団体の財政状況及び健全化判断比率'!BR16)</f>
        <v/>
      </c>
      <c r="DH43" s="328"/>
      <c r="DI43" s="325"/>
      <c r="DJ43" s="64"/>
      <c r="DK43" s="64"/>
      <c r="DL43" s="64"/>
      <c r="DM43" s="64"/>
      <c r="DN43" s="64"/>
      <c r="DO43" s="64"/>
    </row>
    <row r="44" spans="1:119" ht="13.5" customHeight="1" thickBot="1">
      <c r="A44" s="64"/>
      <c r="B44" s="329"/>
      <c r="C44" s="330"/>
      <c r="D44" s="330"/>
      <c r="E44" s="330"/>
      <c r="F44" s="330"/>
      <c r="G44" s="330"/>
      <c r="H44" s="330"/>
      <c r="I44" s="330"/>
      <c r="J44" s="330"/>
      <c r="K44" s="330"/>
      <c r="L44" s="330"/>
      <c r="M44" s="330"/>
      <c r="N44" s="330"/>
      <c r="O44" s="330"/>
      <c r="P44" s="330"/>
      <c r="Q44" s="330"/>
      <c r="R44" s="330"/>
      <c r="S44" s="330"/>
      <c r="T44" s="330"/>
      <c r="U44" s="330"/>
      <c r="V44" s="330"/>
      <c r="W44" s="330"/>
      <c r="X44" s="330"/>
      <c r="Y44" s="330"/>
      <c r="Z44" s="330"/>
      <c r="AA44" s="330"/>
      <c r="AB44" s="330"/>
      <c r="AC44" s="330"/>
      <c r="AD44" s="330"/>
      <c r="AE44" s="330"/>
      <c r="AF44" s="330"/>
      <c r="AG44" s="330"/>
      <c r="AH44" s="330"/>
      <c r="AI44" s="330"/>
      <c r="AJ44" s="330"/>
      <c r="AK44" s="330"/>
      <c r="AL44" s="330"/>
      <c r="AM44" s="330"/>
      <c r="AN44" s="330"/>
      <c r="AO44" s="330"/>
      <c r="AP44" s="330"/>
      <c r="AQ44" s="330"/>
      <c r="AR44" s="330"/>
      <c r="AS44" s="330"/>
      <c r="AT44" s="330"/>
      <c r="AU44" s="330"/>
      <c r="AV44" s="330"/>
      <c r="AW44" s="330"/>
      <c r="AX44" s="330"/>
      <c r="AY44" s="330"/>
      <c r="AZ44" s="330"/>
      <c r="BA44" s="330"/>
      <c r="BB44" s="330"/>
      <c r="BC44" s="330"/>
      <c r="BD44" s="330"/>
      <c r="BE44" s="330"/>
      <c r="BF44" s="330"/>
      <c r="BG44" s="330"/>
      <c r="BH44" s="330"/>
      <c r="BI44" s="330"/>
      <c r="BJ44" s="330"/>
      <c r="BK44" s="330"/>
      <c r="BL44" s="330"/>
      <c r="BM44" s="330"/>
      <c r="BN44" s="330"/>
      <c r="BO44" s="330"/>
      <c r="BP44" s="330"/>
      <c r="BQ44" s="330"/>
      <c r="BR44" s="330"/>
      <c r="BS44" s="330"/>
      <c r="BT44" s="330"/>
      <c r="BU44" s="330"/>
      <c r="BV44" s="330"/>
      <c r="BW44" s="330"/>
      <c r="BX44" s="330"/>
      <c r="BY44" s="330"/>
      <c r="BZ44" s="330"/>
      <c r="CA44" s="330"/>
      <c r="CB44" s="330"/>
      <c r="CC44" s="330"/>
      <c r="CD44" s="330"/>
      <c r="CE44" s="330"/>
      <c r="CF44" s="330"/>
      <c r="CG44" s="330"/>
      <c r="CH44" s="330"/>
      <c r="CI44" s="330"/>
      <c r="CJ44" s="330"/>
      <c r="CK44" s="330"/>
      <c r="CL44" s="330"/>
      <c r="CM44" s="330"/>
      <c r="CN44" s="330"/>
      <c r="CO44" s="330"/>
      <c r="CP44" s="330"/>
      <c r="CQ44" s="330"/>
      <c r="CR44" s="330"/>
      <c r="CS44" s="330"/>
      <c r="CT44" s="330"/>
      <c r="CU44" s="330"/>
      <c r="CV44" s="330"/>
      <c r="CW44" s="330"/>
      <c r="CX44" s="330"/>
      <c r="CY44" s="330"/>
      <c r="CZ44" s="330"/>
      <c r="DA44" s="330"/>
      <c r="DB44" s="330"/>
      <c r="DC44" s="330"/>
      <c r="DD44" s="330"/>
      <c r="DE44" s="330"/>
      <c r="DF44" s="330"/>
      <c r="DG44" s="330"/>
      <c r="DH44" s="330"/>
      <c r="DI44" s="331"/>
      <c r="DJ44" s="64"/>
      <c r="DK44" s="64"/>
      <c r="DL44" s="64"/>
      <c r="DM44" s="64"/>
      <c r="DN44" s="64"/>
      <c r="DO44" s="64"/>
    </row>
    <row r="45" spans="1:119">
      <c r="A45" s="64"/>
      <c r="B45" s="64"/>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4"/>
      <c r="BM45" s="64"/>
      <c r="BN45" s="64"/>
      <c r="BO45" s="64"/>
      <c r="BP45" s="64"/>
      <c r="BQ45" s="64"/>
      <c r="BR45" s="64"/>
      <c r="BS45" s="64"/>
      <c r="BT45" s="64"/>
      <c r="BU45" s="64"/>
      <c r="BV45" s="64"/>
      <c r="BW45" s="64"/>
      <c r="BX45" s="64"/>
      <c r="BY45" s="64"/>
      <c r="BZ45" s="64"/>
      <c r="CA45" s="64"/>
      <c r="CB45" s="64"/>
      <c r="CC45" s="64"/>
      <c r="CD45" s="64"/>
      <c r="CE45" s="64"/>
      <c r="CF45" s="64"/>
      <c r="CG45" s="64"/>
      <c r="CH45" s="64"/>
      <c r="CI45" s="64"/>
      <c r="CJ45" s="64"/>
      <c r="CK45" s="64"/>
      <c r="CL45" s="64"/>
      <c r="CM45" s="64"/>
      <c r="CN45" s="64"/>
      <c r="CO45" s="64"/>
      <c r="CP45" s="64"/>
      <c r="CQ45" s="64"/>
      <c r="CR45" s="64"/>
      <c r="CS45" s="64"/>
      <c r="CT45" s="64"/>
      <c r="CU45" s="64"/>
      <c r="CV45" s="64"/>
      <c r="CW45" s="64"/>
      <c r="CX45" s="64"/>
      <c r="CY45" s="64"/>
      <c r="CZ45" s="64"/>
      <c r="DA45" s="64"/>
      <c r="DB45" s="64"/>
      <c r="DC45" s="64"/>
      <c r="DD45" s="64"/>
      <c r="DE45" s="64"/>
      <c r="DF45" s="64"/>
      <c r="DG45" s="64"/>
      <c r="DH45" s="64"/>
      <c r="DI45" s="64"/>
      <c r="DJ45" s="64"/>
      <c r="DK45" s="64"/>
      <c r="DL45" s="64"/>
      <c r="DM45" s="64"/>
      <c r="DN45" s="64"/>
      <c r="DO45" s="64"/>
    </row>
    <row r="46" spans="1:119">
      <c r="B46" s="64" t="s">
        <v>
149</v>
      </c>
      <c r="C46" s="64"/>
      <c r="D46" s="64"/>
      <c r="E46" s="64" t="s">
        <v>
150</v>
      </c>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c r="BM46" s="64"/>
      <c r="BN46" s="64"/>
      <c r="BO46" s="64"/>
      <c r="BP46" s="64"/>
      <c r="BQ46" s="64"/>
      <c r="BR46" s="64"/>
      <c r="BS46" s="64"/>
      <c r="BT46" s="64"/>
      <c r="BU46" s="64"/>
      <c r="BV46" s="64"/>
      <c r="BW46" s="64"/>
      <c r="BX46" s="64"/>
      <c r="BY46" s="64"/>
      <c r="BZ46" s="64"/>
      <c r="CA46" s="64"/>
      <c r="CB46" s="64"/>
      <c r="CC46" s="64"/>
      <c r="CD46" s="64"/>
      <c r="CE46" s="64"/>
      <c r="CF46" s="64"/>
      <c r="CG46" s="64"/>
      <c r="CH46" s="64"/>
      <c r="CI46" s="64"/>
      <c r="CJ46" s="64"/>
      <c r="CK46" s="64"/>
      <c r="CL46" s="64"/>
      <c r="CM46" s="64"/>
      <c r="CN46" s="64"/>
      <c r="CO46" s="64"/>
      <c r="CP46" s="64"/>
      <c r="CQ46" s="64"/>
      <c r="CR46" s="64"/>
      <c r="CS46" s="64"/>
      <c r="CT46" s="64"/>
      <c r="CU46" s="64"/>
      <c r="CV46" s="64"/>
      <c r="CW46" s="64"/>
      <c r="CX46" s="64"/>
      <c r="CY46" s="64"/>
      <c r="CZ46" s="64"/>
      <c r="DA46" s="64"/>
      <c r="DB46" s="64"/>
      <c r="DC46" s="64"/>
      <c r="DD46" s="64"/>
      <c r="DE46" s="64"/>
      <c r="DF46" s="64"/>
      <c r="DG46" s="64"/>
      <c r="DH46" s="64"/>
      <c r="DI46" s="64"/>
    </row>
    <row r="47" spans="1:119">
      <c r="B47" s="64"/>
      <c r="C47" s="64"/>
      <c r="D47" s="64"/>
      <c r="E47" s="64" t="s">
        <v>
151</v>
      </c>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c r="BM47" s="64"/>
      <c r="BN47" s="64"/>
      <c r="BO47" s="64"/>
      <c r="BP47" s="64"/>
      <c r="BQ47" s="64"/>
      <c r="BR47" s="64"/>
      <c r="BS47" s="64"/>
      <c r="BT47" s="64"/>
      <c r="BU47" s="64"/>
      <c r="BV47" s="64"/>
      <c r="BW47" s="64"/>
      <c r="BX47" s="64"/>
      <c r="BY47" s="64"/>
      <c r="BZ47" s="64"/>
      <c r="CA47" s="64"/>
      <c r="CB47" s="64"/>
      <c r="CC47" s="64"/>
      <c r="CD47" s="64"/>
      <c r="CE47" s="64"/>
      <c r="CF47" s="64"/>
      <c r="CG47" s="64"/>
      <c r="CH47" s="64"/>
      <c r="CI47" s="64"/>
      <c r="CJ47" s="64"/>
      <c r="CK47" s="64"/>
      <c r="CL47" s="64"/>
      <c r="CM47" s="64"/>
      <c r="CN47" s="64"/>
      <c r="CO47" s="64"/>
      <c r="CP47" s="64"/>
      <c r="CQ47" s="64"/>
      <c r="CR47" s="64"/>
      <c r="CS47" s="64"/>
      <c r="CT47" s="64"/>
      <c r="CU47" s="64"/>
      <c r="CV47" s="64"/>
      <c r="CW47" s="64"/>
      <c r="CX47" s="64"/>
      <c r="CY47" s="64"/>
      <c r="CZ47" s="64"/>
      <c r="DA47" s="64"/>
      <c r="DB47" s="64"/>
      <c r="DC47" s="64"/>
      <c r="DD47" s="64"/>
      <c r="DE47" s="64"/>
      <c r="DF47" s="64"/>
      <c r="DG47" s="64"/>
      <c r="DH47" s="64"/>
      <c r="DI47" s="64"/>
    </row>
    <row r="48" spans="1:119">
      <c r="B48" s="64"/>
      <c r="C48" s="64"/>
      <c r="D48" s="64"/>
      <c r="E48" s="64" t="s">
        <v>
152</v>
      </c>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c r="AY48" s="64"/>
      <c r="AZ48" s="64"/>
      <c r="BA48" s="64"/>
      <c r="BB48" s="64"/>
      <c r="BC48" s="64"/>
      <c r="BD48" s="64"/>
      <c r="BE48" s="64"/>
      <c r="BF48" s="64"/>
      <c r="BG48" s="64"/>
      <c r="BH48" s="64"/>
      <c r="BI48" s="64"/>
      <c r="BJ48" s="64"/>
      <c r="BK48" s="64"/>
      <c r="BL48" s="64"/>
      <c r="BM48" s="64"/>
      <c r="BN48" s="64"/>
      <c r="BO48" s="64"/>
      <c r="BP48" s="64"/>
      <c r="BQ48" s="64"/>
      <c r="BR48" s="64"/>
      <c r="BS48" s="64"/>
      <c r="BT48" s="64"/>
      <c r="BU48" s="64"/>
      <c r="BV48" s="64"/>
      <c r="BW48" s="64"/>
      <c r="BX48" s="64"/>
      <c r="BY48" s="64"/>
      <c r="BZ48" s="64"/>
      <c r="CA48" s="64"/>
      <c r="CB48" s="64"/>
      <c r="CC48" s="64"/>
      <c r="CD48" s="64"/>
      <c r="CE48" s="64"/>
      <c r="CF48" s="64"/>
      <c r="CG48" s="64"/>
      <c r="CH48" s="64"/>
      <c r="CI48" s="64"/>
      <c r="CJ48" s="64"/>
      <c r="CK48" s="64"/>
      <c r="CL48" s="64"/>
      <c r="CM48" s="64"/>
      <c r="CN48" s="64"/>
      <c r="CO48" s="64"/>
      <c r="CP48" s="64"/>
      <c r="CQ48" s="64"/>
      <c r="CR48" s="64"/>
      <c r="CS48" s="64"/>
      <c r="CT48" s="64"/>
      <c r="CU48" s="64"/>
      <c r="CV48" s="64"/>
      <c r="CW48" s="64"/>
      <c r="CX48" s="64"/>
      <c r="CY48" s="64"/>
      <c r="CZ48" s="64"/>
      <c r="DA48" s="64"/>
      <c r="DB48" s="64"/>
      <c r="DC48" s="64"/>
      <c r="DD48" s="64"/>
      <c r="DE48" s="64"/>
      <c r="DF48" s="64"/>
      <c r="DG48" s="64"/>
      <c r="DH48" s="64"/>
      <c r="DI48" s="64"/>
    </row>
    <row r="49" spans="5:5">
      <c r="E49" s="332" t="s">
        <v>
153</v>
      </c>
    </row>
    <row r="50" spans="5:5">
      <c r="E50" s="67" t="s">
        <v>
154</v>
      </c>
    </row>
    <row r="51" spans="5:5">
      <c r="E51" s="67" t="s">
        <v>
155</v>
      </c>
    </row>
    <row r="52" spans="5:5">
      <c r="E52" s="67" t="s">
        <v>
156</v>
      </c>
    </row>
    <row r="53" spans="5:5">
      <c r="E53" s="67" t="s">
        <v>
157</v>
      </c>
    </row>
    <row r="54" spans="5:5"/>
    <row r="55" spans="5:5"/>
    <row r="56" spans="5:5"/>
    <row r="57" spans="5:5" hidden="1"/>
    <row r="58" spans="5:5" hidden="1"/>
    <row r="59" spans="5:5" hidden="1"/>
  </sheetData>
  <sheetProtection algorithmName="SHA-512" hashValue="v6SD0DkirMeBhTypqPyrWRCJ4J6ZOqfBH6XP+yH/7K9a8sTcVf3BWWPhDC0oy5aUuP5DXHmVJh05OqYiV/iUnw==" saltValue="Uy2+M5F5jWHZD7pcMPUmQw==" spinCount="100000" sheet="1" objects="1" scenarios="1"/>
  <mergeCells count="432">
    <mergeCell ref="DG43:DH43"/>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38:CM38"/>
    <mergeCell ref="CO38:CP38"/>
    <mergeCell ref="CQ38:DE38"/>
    <mergeCell ref="DG38:DH38"/>
    <mergeCell ref="C39:D39"/>
    <mergeCell ref="E39:S39"/>
    <mergeCell ref="U39:V39"/>
    <mergeCell ref="W39:AK39"/>
    <mergeCell ref="AM39:AN39"/>
    <mergeCell ref="AO39:BC39"/>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6:CM36"/>
    <mergeCell ref="CO36:CP36"/>
    <mergeCell ref="CQ36:DE36"/>
    <mergeCell ref="DG36:DH36"/>
    <mergeCell ref="C37:D37"/>
    <mergeCell ref="E37:S37"/>
    <mergeCell ref="U37:V37"/>
    <mergeCell ref="W37:AK37"/>
    <mergeCell ref="AM37:AN37"/>
    <mergeCell ref="AO37:BC37"/>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4:CM34"/>
    <mergeCell ref="CO34:CP34"/>
    <mergeCell ref="CQ34:DE34"/>
    <mergeCell ref="DG34:DH34"/>
    <mergeCell ref="C35:D35"/>
    <mergeCell ref="E35:S35"/>
    <mergeCell ref="U35:V35"/>
    <mergeCell ref="W35:AK35"/>
    <mergeCell ref="AM35:AN35"/>
    <mergeCell ref="AO35:BC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1:AX21"/>
    <mergeCell ref="AY21:BM21"/>
    <mergeCell ref="BN21:BU21"/>
    <mergeCell ref="BV21:CC21"/>
    <mergeCell ref="B22:D30"/>
    <mergeCell ref="E22:K23"/>
    <mergeCell ref="L22:P23"/>
    <mergeCell ref="Q22:V23"/>
    <mergeCell ref="W22:Y29"/>
    <mergeCell ref="Z22:AG23"/>
    <mergeCell ref="AY20:BM20"/>
    <mergeCell ref="BN20:BU20"/>
    <mergeCell ref="BV20:CC20"/>
    <mergeCell ref="CE20:CS21"/>
    <mergeCell ref="CT20:DA21"/>
    <mergeCell ref="DB20:DI21"/>
    <mergeCell ref="AU19:AX19"/>
    <mergeCell ref="AY19:BM19"/>
    <mergeCell ref="BN19:BU19"/>
    <mergeCell ref="BV19:CC19"/>
    <mergeCell ref="B20:K20"/>
    <mergeCell ref="L20:V20"/>
    <mergeCell ref="AC20:AG20"/>
    <mergeCell ref="AH20:AL20"/>
    <mergeCell ref="AM20:AT20"/>
    <mergeCell ref="AU20:AX20"/>
    <mergeCell ref="B19:K19"/>
    <mergeCell ref="L19:V19"/>
    <mergeCell ref="W19:AB20"/>
    <mergeCell ref="AC19:AG19"/>
    <mergeCell ref="AH19:AL19"/>
    <mergeCell ref="AM19:AT19"/>
    <mergeCell ref="AY18:BM18"/>
    <mergeCell ref="BN18:BU18"/>
    <mergeCell ref="BV18:CC18"/>
    <mergeCell ref="CE18:CS19"/>
    <mergeCell ref="CT18:DA19"/>
    <mergeCell ref="DB18:DI19"/>
    <mergeCell ref="B18:K18"/>
    <mergeCell ref="L18:V18"/>
    <mergeCell ref="AC18:AG18"/>
    <mergeCell ref="AH18:AL18"/>
    <mergeCell ref="AM18:AT18"/>
    <mergeCell ref="AU18:AX18"/>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AY14:BM14"/>
    <mergeCell ref="BN14:BU14"/>
    <mergeCell ref="BV14:CC14"/>
    <mergeCell ref="CD14:CS14"/>
    <mergeCell ref="CT14:DA14"/>
    <mergeCell ref="DB14:DI14"/>
    <mergeCell ref="BV13:CC13"/>
    <mergeCell ref="CD13:CS13"/>
    <mergeCell ref="CT13:DA13"/>
    <mergeCell ref="DB13:DI13"/>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CD11:CS11"/>
    <mergeCell ref="CT11:DA11"/>
    <mergeCell ref="DB11:DI11"/>
    <mergeCell ref="B12:K17"/>
    <mergeCell ref="L12:Q12"/>
    <mergeCell ref="R12:V12"/>
    <mergeCell ref="W12:AB12"/>
    <mergeCell ref="AC12:AG12"/>
    <mergeCell ref="AH12:AL12"/>
    <mergeCell ref="AM12:AT12"/>
    <mergeCell ref="AY10:BM10"/>
    <mergeCell ref="BN10:BU10"/>
    <mergeCell ref="BV10:CC10"/>
    <mergeCell ref="L11:Q11"/>
    <mergeCell ref="R11:V11"/>
    <mergeCell ref="AM11:AT11"/>
    <mergeCell ref="AU11:AX11"/>
    <mergeCell ref="AY11:BM11"/>
    <mergeCell ref="BN11:BU11"/>
    <mergeCell ref="BV11:CC11"/>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CT7:DA7"/>
    <mergeCell ref="DB7:DI7"/>
    <mergeCell ref="AM8:AT8"/>
    <mergeCell ref="AU8:AX8"/>
    <mergeCell ref="AY8:BM8"/>
    <mergeCell ref="BN8:BU8"/>
    <mergeCell ref="BV8:CC8"/>
    <mergeCell ref="CD8:CS8"/>
    <mergeCell ref="CT8:DA8"/>
    <mergeCell ref="DB8:DI8"/>
    <mergeCell ref="BV6:CC6"/>
    <mergeCell ref="CD6:CS6"/>
    <mergeCell ref="CT6:DA6"/>
    <mergeCell ref="DB6:DI6"/>
    <mergeCell ref="AM7:AT7"/>
    <mergeCell ref="AU7:AX7"/>
    <mergeCell ref="AY7:BM7"/>
    <mergeCell ref="BN7:BU7"/>
    <mergeCell ref="BV7:CC7"/>
    <mergeCell ref="CD7:CS7"/>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s>
  <phoneticPr fontId="2"/>
  <printOptions horizontalCentered="1"/>
  <pageMargins left="0" right="0" top="0.39370078740157483" bottom="0.39370078740157483" header="0.19685039370078741" footer="0.19685039370078741"/>
  <headerFooter>
    <oddFooter>
&amp;C&amp;P/&amp;N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heetViews>
  <sheetFormatPr defaultColWidth="0" defaultRowHeight="12.95" customHeight="1" zeroHeight="1"/>
  <cols>
    <col min="1" max="1" width="6.625" style="1099" customWidth="1"/>
    <col min="2" max="2" width="11" style="1099" customWidth="1"/>
    <col min="3" max="3" width="17" style="1099" customWidth="1"/>
    <col min="4" max="5" width="16.625" style="1099" customWidth="1"/>
    <col min="6" max="15" width="15" style="1099" customWidth="1"/>
    <col min="16" max="16" width="24" style="1099" customWidth="1"/>
    <col min="17" max="16384" width="0" style="1099" hidden="1"/>
  </cols>
  <sheetData>
    <row r="1" spans="1:16" ht="16.5" customHeight="1">
      <c r="A1" s="1098"/>
      <c r="B1" s="1098"/>
      <c r="C1" s="1098"/>
      <c r="D1" s="1098"/>
      <c r="E1" s="1098"/>
      <c r="F1" s="1098"/>
      <c r="G1" s="1098"/>
      <c r="H1" s="1098"/>
      <c r="I1" s="1098"/>
      <c r="J1" s="1098"/>
      <c r="K1" s="1098"/>
      <c r="L1" s="1098"/>
      <c r="M1" s="1098"/>
      <c r="N1" s="1098"/>
      <c r="O1" s="1098"/>
      <c r="P1" s="1098"/>
    </row>
    <row r="2" spans="1:16" ht="16.5" customHeight="1">
      <c r="A2" s="1098"/>
      <c r="B2" s="1098"/>
      <c r="C2" s="1098"/>
      <c r="D2" s="1098"/>
      <c r="E2" s="1098"/>
      <c r="F2" s="1098"/>
      <c r="G2" s="1098"/>
      <c r="H2" s="1098"/>
      <c r="I2" s="1098"/>
      <c r="J2" s="1098"/>
      <c r="K2" s="1098"/>
      <c r="L2" s="1098"/>
      <c r="M2" s="1098"/>
      <c r="N2" s="1098"/>
      <c r="O2" s="1098"/>
      <c r="P2" s="1098"/>
    </row>
    <row r="3" spans="1:16" ht="16.5" customHeight="1">
      <c r="A3" s="1098"/>
      <c r="B3" s="1098"/>
      <c r="C3" s="1098"/>
      <c r="D3" s="1098"/>
      <c r="E3" s="1098"/>
      <c r="F3" s="1098"/>
      <c r="G3" s="1098"/>
      <c r="H3" s="1098"/>
      <c r="I3" s="1098"/>
      <c r="J3" s="1098"/>
      <c r="K3" s="1098"/>
      <c r="L3" s="1098"/>
      <c r="M3" s="1098"/>
      <c r="N3" s="1098"/>
      <c r="O3" s="1098"/>
      <c r="P3" s="1098"/>
    </row>
    <row r="4" spans="1:16" ht="16.5" customHeight="1">
      <c r="A4" s="1098"/>
      <c r="B4" s="1098"/>
      <c r="C4" s="1098"/>
      <c r="D4" s="1098"/>
      <c r="E4" s="1098"/>
      <c r="F4" s="1098"/>
      <c r="G4" s="1098"/>
      <c r="H4" s="1098"/>
      <c r="I4" s="1098"/>
      <c r="J4" s="1098"/>
      <c r="K4" s="1098"/>
      <c r="L4" s="1098"/>
      <c r="M4" s="1098"/>
      <c r="N4" s="1098"/>
      <c r="O4" s="1098"/>
      <c r="P4" s="1098"/>
    </row>
    <row r="5" spans="1:16" ht="16.5" customHeight="1">
      <c r="A5" s="1098"/>
      <c r="B5" s="1098"/>
      <c r="C5" s="1098"/>
      <c r="D5" s="1098"/>
      <c r="E5" s="1098"/>
      <c r="F5" s="1098"/>
      <c r="G5" s="1098"/>
      <c r="H5" s="1098"/>
      <c r="I5" s="1098"/>
      <c r="J5" s="1098"/>
      <c r="K5" s="1098"/>
      <c r="L5" s="1098"/>
      <c r="M5" s="1098"/>
      <c r="N5" s="1098"/>
      <c r="O5" s="1098"/>
      <c r="P5" s="1098"/>
    </row>
    <row r="6" spans="1:16" ht="16.5" customHeight="1">
      <c r="A6" s="1098"/>
      <c r="B6" s="1098"/>
      <c r="C6" s="1098"/>
      <c r="D6" s="1098"/>
      <c r="E6" s="1098"/>
      <c r="F6" s="1098"/>
      <c r="G6" s="1098"/>
      <c r="H6" s="1098"/>
      <c r="I6" s="1098"/>
      <c r="J6" s="1098"/>
      <c r="K6" s="1098"/>
      <c r="L6" s="1098"/>
      <c r="M6" s="1098"/>
      <c r="N6" s="1098"/>
      <c r="O6" s="1098"/>
      <c r="P6" s="1098"/>
    </row>
    <row r="7" spans="1:16" ht="16.5" customHeight="1">
      <c r="A7" s="1098"/>
      <c r="B7" s="1098"/>
      <c r="C7" s="1098"/>
      <c r="D7" s="1098"/>
      <c r="E7" s="1098"/>
      <c r="F7" s="1098"/>
      <c r="G7" s="1098"/>
      <c r="H7" s="1098"/>
      <c r="I7" s="1098"/>
      <c r="J7" s="1098"/>
      <c r="K7" s="1098"/>
      <c r="L7" s="1098"/>
      <c r="M7" s="1098"/>
      <c r="N7" s="1098"/>
      <c r="O7" s="1098"/>
      <c r="P7" s="1098"/>
    </row>
    <row r="8" spans="1:16" ht="16.5" customHeight="1">
      <c r="A8" s="1098"/>
      <c r="B8" s="1098"/>
      <c r="C8" s="1098"/>
      <c r="D8" s="1098"/>
      <c r="E8" s="1098"/>
      <c r="F8" s="1098"/>
      <c r="G8" s="1098"/>
      <c r="H8" s="1098"/>
      <c r="I8" s="1098"/>
      <c r="J8" s="1098"/>
      <c r="K8" s="1098"/>
      <c r="L8" s="1098"/>
      <c r="M8" s="1098"/>
      <c r="N8" s="1098"/>
      <c r="O8" s="1098"/>
      <c r="P8" s="1098"/>
    </row>
    <row r="9" spans="1:16" ht="16.5" customHeight="1">
      <c r="A9" s="1098"/>
      <c r="B9" s="1098"/>
      <c r="C9" s="1098"/>
      <c r="D9" s="1098"/>
      <c r="E9" s="1098"/>
      <c r="F9" s="1098"/>
      <c r="G9" s="1098"/>
      <c r="H9" s="1098"/>
      <c r="I9" s="1098"/>
      <c r="J9" s="1098"/>
      <c r="K9" s="1098"/>
      <c r="L9" s="1098"/>
      <c r="M9" s="1098"/>
      <c r="N9" s="1098"/>
      <c r="O9" s="1098"/>
      <c r="P9" s="1098"/>
    </row>
    <row r="10" spans="1:16" ht="16.5" customHeight="1">
      <c r="A10" s="1098"/>
      <c r="B10" s="1098"/>
      <c r="C10" s="1098"/>
      <c r="D10" s="1098"/>
      <c r="E10" s="1098"/>
      <c r="F10" s="1098"/>
      <c r="G10" s="1098"/>
      <c r="H10" s="1098"/>
      <c r="I10" s="1098"/>
      <c r="J10" s="1098"/>
      <c r="K10" s="1098"/>
      <c r="L10" s="1098"/>
      <c r="M10" s="1098"/>
      <c r="N10" s="1098"/>
      <c r="O10" s="1098"/>
      <c r="P10" s="1098"/>
    </row>
    <row r="11" spans="1:16" ht="16.5" customHeight="1">
      <c r="A11" s="1098"/>
      <c r="B11" s="1098"/>
      <c r="C11" s="1098"/>
      <c r="D11" s="1098"/>
      <c r="E11" s="1098"/>
      <c r="F11" s="1098"/>
      <c r="G11" s="1098"/>
      <c r="H11" s="1098"/>
      <c r="I11" s="1098"/>
      <c r="J11" s="1098"/>
      <c r="K11" s="1098"/>
      <c r="L11" s="1098"/>
      <c r="M11" s="1098"/>
      <c r="N11" s="1098"/>
      <c r="O11" s="1098"/>
      <c r="P11" s="1098"/>
    </row>
    <row r="12" spans="1:16" ht="16.5" customHeight="1">
      <c r="A12" s="1098"/>
      <c r="B12" s="1098"/>
      <c r="C12" s="1098"/>
      <c r="D12" s="1098"/>
      <c r="E12" s="1098"/>
      <c r="F12" s="1098"/>
      <c r="G12" s="1098"/>
      <c r="H12" s="1098"/>
      <c r="I12" s="1098"/>
      <c r="J12" s="1098"/>
      <c r="K12" s="1098"/>
      <c r="L12" s="1098"/>
      <c r="M12" s="1098"/>
      <c r="N12" s="1098"/>
      <c r="O12" s="1098"/>
      <c r="P12" s="1098"/>
    </row>
    <row r="13" spans="1:16" ht="16.5" customHeight="1">
      <c r="A13" s="1098"/>
      <c r="B13" s="1098"/>
      <c r="C13" s="1098"/>
      <c r="D13" s="1098"/>
      <c r="E13" s="1098"/>
      <c r="F13" s="1098"/>
      <c r="G13" s="1098"/>
      <c r="H13" s="1098"/>
      <c r="I13" s="1098"/>
      <c r="J13" s="1098"/>
      <c r="K13" s="1098"/>
      <c r="L13" s="1098"/>
      <c r="M13" s="1098"/>
      <c r="N13" s="1098"/>
      <c r="O13" s="1098"/>
      <c r="P13" s="1098"/>
    </row>
    <row r="14" spans="1:16" ht="16.5" customHeight="1">
      <c r="A14" s="1098"/>
      <c r="B14" s="1098"/>
      <c r="C14" s="1098"/>
      <c r="D14" s="1098"/>
      <c r="E14" s="1098"/>
      <c r="F14" s="1098"/>
      <c r="G14" s="1098"/>
      <c r="H14" s="1098"/>
      <c r="I14" s="1098"/>
      <c r="J14" s="1098"/>
      <c r="K14" s="1098"/>
      <c r="L14" s="1098"/>
      <c r="M14" s="1098"/>
      <c r="N14" s="1098"/>
      <c r="O14" s="1098"/>
      <c r="P14" s="1098"/>
    </row>
    <row r="15" spans="1:16" ht="16.5" customHeight="1">
      <c r="A15" s="1098"/>
      <c r="B15" s="1098"/>
      <c r="C15" s="1098"/>
      <c r="D15" s="1098"/>
      <c r="E15" s="1098"/>
      <c r="F15" s="1098"/>
      <c r="G15" s="1098"/>
      <c r="H15" s="1098"/>
      <c r="I15" s="1098"/>
      <c r="J15" s="1098"/>
      <c r="K15" s="1098"/>
      <c r="L15" s="1098"/>
      <c r="M15" s="1098"/>
      <c r="N15" s="1098"/>
      <c r="O15" s="1098"/>
      <c r="P15" s="1098"/>
    </row>
    <row r="16" spans="1:16" ht="16.5" customHeight="1">
      <c r="A16" s="1098"/>
      <c r="B16" s="1098"/>
      <c r="C16" s="1098"/>
      <c r="D16" s="1098"/>
      <c r="E16" s="1098"/>
      <c r="F16" s="1098"/>
      <c r="G16" s="1098"/>
      <c r="H16" s="1098"/>
      <c r="I16" s="1098"/>
      <c r="J16" s="1098"/>
      <c r="K16" s="1098"/>
      <c r="L16" s="1098"/>
      <c r="M16" s="1098"/>
      <c r="N16" s="1098"/>
      <c r="O16" s="1098"/>
      <c r="P16" s="1098"/>
    </row>
    <row r="17" spans="1:16" ht="16.5" customHeight="1">
      <c r="A17" s="1098"/>
      <c r="B17" s="1098"/>
      <c r="C17" s="1098"/>
      <c r="D17" s="1098"/>
      <c r="E17" s="1098"/>
      <c r="F17" s="1098"/>
      <c r="G17" s="1098"/>
      <c r="H17" s="1098"/>
      <c r="I17" s="1098"/>
      <c r="J17" s="1098"/>
      <c r="K17" s="1098"/>
      <c r="L17" s="1098"/>
      <c r="M17" s="1098"/>
      <c r="N17" s="1098"/>
      <c r="O17" s="1098"/>
      <c r="P17" s="1098"/>
    </row>
    <row r="18" spans="1:16" ht="16.5" customHeight="1">
      <c r="A18" s="1098"/>
      <c r="B18" s="1098"/>
      <c r="C18" s="1098"/>
      <c r="D18" s="1098"/>
      <c r="E18" s="1098"/>
      <c r="F18" s="1098"/>
      <c r="G18" s="1098"/>
      <c r="H18" s="1098"/>
      <c r="I18" s="1098"/>
      <c r="J18" s="1098"/>
      <c r="K18" s="1098"/>
      <c r="L18" s="1098"/>
      <c r="M18" s="1098"/>
      <c r="N18" s="1098"/>
      <c r="O18" s="1098"/>
      <c r="P18" s="1098"/>
    </row>
    <row r="19" spans="1:16" ht="16.5" customHeight="1">
      <c r="A19" s="1098"/>
      <c r="B19" s="1098"/>
      <c r="C19" s="1098"/>
      <c r="D19" s="1098"/>
      <c r="E19" s="1098"/>
      <c r="F19" s="1098"/>
      <c r="G19" s="1098"/>
      <c r="H19" s="1098"/>
      <c r="I19" s="1098"/>
      <c r="J19" s="1098"/>
      <c r="K19" s="1098"/>
      <c r="L19" s="1098"/>
      <c r="M19" s="1098"/>
      <c r="N19" s="1098"/>
      <c r="O19" s="1098"/>
      <c r="P19" s="1098"/>
    </row>
    <row r="20" spans="1:16" ht="16.5" customHeight="1">
      <c r="A20" s="1098"/>
      <c r="B20" s="1098"/>
      <c r="C20" s="1098"/>
      <c r="D20" s="1098"/>
      <c r="E20" s="1098"/>
      <c r="F20" s="1098"/>
      <c r="G20" s="1098"/>
      <c r="H20" s="1098"/>
      <c r="I20" s="1098"/>
      <c r="J20" s="1098"/>
      <c r="K20" s="1098"/>
      <c r="L20" s="1098"/>
      <c r="M20" s="1098"/>
      <c r="N20" s="1098"/>
      <c r="O20" s="1098"/>
      <c r="P20" s="1098"/>
    </row>
    <row r="21" spans="1:16" ht="16.5" customHeight="1">
      <c r="A21" s="1098"/>
      <c r="B21" s="1098"/>
      <c r="C21" s="1098"/>
      <c r="D21" s="1098"/>
      <c r="E21" s="1098"/>
      <c r="F21" s="1098"/>
      <c r="G21" s="1098"/>
      <c r="H21" s="1098"/>
      <c r="I21" s="1098"/>
      <c r="J21" s="1098"/>
      <c r="K21" s="1098"/>
      <c r="L21" s="1098"/>
      <c r="M21" s="1098"/>
      <c r="N21" s="1098"/>
      <c r="O21" s="1098"/>
      <c r="P21" s="1098"/>
    </row>
    <row r="22" spans="1:16" ht="16.5" customHeight="1">
      <c r="A22" s="1098"/>
      <c r="B22" s="1098"/>
      <c r="C22" s="1098"/>
      <c r="D22" s="1098"/>
      <c r="E22" s="1098"/>
      <c r="F22" s="1098"/>
      <c r="G22" s="1098"/>
      <c r="H22" s="1098"/>
      <c r="I22" s="1098"/>
      <c r="J22" s="1098"/>
      <c r="K22" s="1098"/>
      <c r="L22" s="1098"/>
      <c r="M22" s="1098"/>
      <c r="N22" s="1098"/>
      <c r="O22" s="1098"/>
      <c r="P22" s="1098"/>
    </row>
    <row r="23" spans="1:16" ht="16.5" customHeight="1">
      <c r="A23" s="1098"/>
      <c r="B23" s="1098"/>
      <c r="C23" s="1098"/>
      <c r="D23" s="1098"/>
      <c r="E23" s="1098"/>
      <c r="F23" s="1098"/>
      <c r="G23" s="1098"/>
      <c r="H23" s="1098"/>
      <c r="I23" s="1098"/>
      <c r="J23" s="1098"/>
      <c r="K23" s="1098"/>
      <c r="L23" s="1098"/>
      <c r="M23" s="1098"/>
      <c r="N23" s="1098"/>
      <c r="O23" s="1098"/>
      <c r="P23" s="1098"/>
    </row>
    <row r="24" spans="1:16" ht="16.5" customHeight="1">
      <c r="A24" s="1098"/>
      <c r="B24" s="1098"/>
      <c r="C24" s="1098"/>
      <c r="D24" s="1098"/>
      <c r="E24" s="1098"/>
      <c r="F24" s="1098"/>
      <c r="G24" s="1098"/>
      <c r="H24" s="1098"/>
      <c r="I24" s="1098"/>
      <c r="J24" s="1098"/>
      <c r="K24" s="1098"/>
      <c r="L24" s="1098"/>
      <c r="M24" s="1098"/>
      <c r="N24" s="1098"/>
      <c r="O24" s="1098"/>
      <c r="P24" s="1098"/>
    </row>
    <row r="25" spans="1:16" ht="16.5" customHeight="1">
      <c r="A25" s="1098"/>
      <c r="B25" s="1098"/>
      <c r="C25" s="1098"/>
      <c r="D25" s="1098"/>
      <c r="E25" s="1098"/>
      <c r="F25" s="1098"/>
      <c r="G25" s="1098"/>
      <c r="H25" s="1098"/>
      <c r="I25" s="1098"/>
      <c r="J25" s="1098"/>
      <c r="K25" s="1098"/>
      <c r="L25" s="1098"/>
      <c r="M25" s="1098"/>
      <c r="N25" s="1098"/>
      <c r="O25" s="1098"/>
      <c r="P25" s="1098"/>
    </row>
    <row r="26" spans="1:16" ht="16.5" customHeight="1">
      <c r="A26" s="1098"/>
      <c r="B26" s="1098"/>
      <c r="C26" s="1098"/>
      <c r="D26" s="1098"/>
      <c r="E26" s="1098"/>
      <c r="F26" s="1098"/>
      <c r="G26" s="1098"/>
      <c r="H26" s="1098"/>
      <c r="I26" s="1098"/>
      <c r="J26" s="1098"/>
      <c r="K26" s="1098"/>
      <c r="L26" s="1098"/>
      <c r="M26" s="1098"/>
      <c r="N26" s="1098"/>
      <c r="O26" s="1098"/>
      <c r="P26" s="1098"/>
    </row>
    <row r="27" spans="1:16" ht="16.5" customHeight="1">
      <c r="A27" s="1098"/>
      <c r="B27" s="1098"/>
      <c r="C27" s="1098"/>
      <c r="D27" s="1098"/>
      <c r="E27" s="1098"/>
      <c r="F27" s="1098"/>
      <c r="G27" s="1098"/>
      <c r="H27" s="1098"/>
      <c r="I27" s="1098"/>
      <c r="J27" s="1098"/>
      <c r="K27" s="1098"/>
      <c r="L27" s="1098"/>
      <c r="M27" s="1098"/>
      <c r="N27" s="1098"/>
      <c r="O27" s="1098"/>
      <c r="P27" s="1098"/>
    </row>
    <row r="28" spans="1:16" ht="16.5" customHeight="1">
      <c r="A28" s="1098"/>
      <c r="B28" s="1098"/>
      <c r="C28" s="1098"/>
      <c r="D28" s="1098"/>
      <c r="E28" s="1098"/>
      <c r="F28" s="1098"/>
      <c r="G28" s="1098"/>
      <c r="H28" s="1098"/>
      <c r="I28" s="1098"/>
      <c r="J28" s="1098"/>
      <c r="K28" s="1098"/>
      <c r="L28" s="1098"/>
      <c r="M28" s="1098"/>
      <c r="N28" s="1098"/>
      <c r="O28" s="1098"/>
      <c r="P28" s="1098"/>
    </row>
    <row r="29" spans="1:16" ht="16.5" customHeight="1">
      <c r="A29" s="1098"/>
      <c r="B29" s="1098"/>
      <c r="C29" s="1098"/>
      <c r="D29" s="1098"/>
      <c r="E29" s="1098"/>
      <c r="F29" s="1098"/>
      <c r="G29" s="1098"/>
      <c r="H29" s="1098"/>
      <c r="I29" s="1098"/>
      <c r="J29" s="1098"/>
      <c r="K29" s="1098"/>
      <c r="L29" s="1098"/>
      <c r="M29" s="1098"/>
      <c r="N29" s="1098"/>
      <c r="O29" s="1098"/>
      <c r="P29" s="1098"/>
    </row>
    <row r="30" spans="1:16" ht="16.5" customHeight="1">
      <c r="A30" s="1098"/>
      <c r="B30" s="1098"/>
      <c r="C30" s="1098"/>
      <c r="D30" s="1098"/>
      <c r="E30" s="1098"/>
      <c r="F30" s="1098"/>
      <c r="G30" s="1098"/>
      <c r="H30" s="1098"/>
      <c r="I30" s="1098"/>
      <c r="J30" s="1098"/>
      <c r="K30" s="1098"/>
      <c r="L30" s="1098"/>
      <c r="M30" s="1098"/>
      <c r="N30" s="1098"/>
      <c r="O30" s="1098"/>
      <c r="P30" s="1098"/>
    </row>
    <row r="31" spans="1:16" ht="16.5" customHeight="1">
      <c r="A31" s="1098"/>
      <c r="B31" s="1098"/>
      <c r="C31" s="1098"/>
      <c r="D31" s="1098"/>
      <c r="E31" s="1098"/>
      <c r="F31" s="1098"/>
      <c r="G31" s="1098"/>
      <c r="H31" s="1098"/>
      <c r="I31" s="1098"/>
      <c r="J31" s="1098"/>
      <c r="K31" s="1098"/>
      <c r="L31" s="1098"/>
      <c r="M31" s="1098"/>
      <c r="N31" s="1098"/>
      <c r="O31" s="1098"/>
      <c r="P31" s="1098"/>
    </row>
    <row r="32" spans="1:16" ht="31.5" customHeight="1" thickBot="1">
      <c r="A32" s="1098"/>
      <c r="B32" s="1098"/>
      <c r="C32" s="1098"/>
      <c r="D32" s="1098"/>
      <c r="E32" s="1098"/>
      <c r="F32" s="1098"/>
      <c r="G32" s="1098"/>
      <c r="H32" s="1098"/>
      <c r="I32" s="1098"/>
      <c r="J32" s="1100" t="s">
        <v>
505</v>
      </c>
      <c r="K32" s="1098"/>
      <c r="L32" s="1098"/>
      <c r="M32" s="1098"/>
      <c r="N32" s="1098"/>
      <c r="O32" s="1098"/>
      <c r="P32" s="1098"/>
    </row>
    <row r="33" spans="1:16" ht="39" customHeight="1" thickBot="1">
      <c r="A33" s="1098"/>
      <c r="B33" s="1101" t="s">
        <v>
506</v>
      </c>
      <c r="C33" s="1102"/>
      <c r="D33" s="1102"/>
      <c r="E33" s="1103" t="s">
        <v>
500</v>
      </c>
      <c r="F33" s="1104" t="s">
        <v>
4</v>
      </c>
      <c r="G33" s="1105" t="s">
        <v>
5</v>
      </c>
      <c r="H33" s="1105" t="s">
        <v>
6</v>
      </c>
      <c r="I33" s="1105" t="s">
        <v>
7</v>
      </c>
      <c r="J33" s="1106" t="s">
        <v>
8</v>
      </c>
      <c r="K33" s="1098"/>
      <c r="L33" s="1098"/>
      <c r="M33" s="1098"/>
      <c r="N33" s="1098"/>
      <c r="O33" s="1098"/>
      <c r="P33" s="1098"/>
    </row>
    <row r="34" spans="1:16" ht="39" customHeight="1">
      <c r="A34" s="1098"/>
      <c r="B34" s="1107"/>
      <c r="C34" s="1108" t="s">
        <v>
507</v>
      </c>
      <c r="D34" s="1108"/>
      <c r="E34" s="1109"/>
      <c r="F34" s="1110">
        <v>
5.18</v>
      </c>
      <c r="G34" s="1111">
        <v>
5.26</v>
      </c>
      <c r="H34" s="1111">
        <v>
7.27</v>
      </c>
      <c r="I34" s="1111">
        <v>
6.47</v>
      </c>
      <c r="J34" s="1112">
        <v>
7.26</v>
      </c>
      <c r="K34" s="1098"/>
      <c r="L34" s="1098"/>
      <c r="M34" s="1098"/>
      <c r="N34" s="1098"/>
      <c r="O34" s="1098"/>
      <c r="P34" s="1098"/>
    </row>
    <row r="35" spans="1:16" ht="39" customHeight="1">
      <c r="A35" s="1098"/>
      <c r="B35" s="1113"/>
      <c r="C35" s="1114" t="s">
        <v>
508</v>
      </c>
      <c r="D35" s="1115"/>
      <c r="E35" s="1116"/>
      <c r="F35" s="1117">
        <v>
0.9</v>
      </c>
      <c r="G35" s="1118">
        <v>
1.3</v>
      </c>
      <c r="H35" s="1118">
        <v>
1.94</v>
      </c>
      <c r="I35" s="1118">
        <v>
1.96</v>
      </c>
      <c r="J35" s="1119">
        <v>
2.33</v>
      </c>
      <c r="K35" s="1098"/>
      <c r="L35" s="1098"/>
      <c r="M35" s="1098"/>
      <c r="N35" s="1098"/>
      <c r="O35" s="1098"/>
      <c r="P35" s="1098"/>
    </row>
    <row r="36" spans="1:16" ht="39" customHeight="1">
      <c r="A36" s="1098"/>
      <c r="B36" s="1113"/>
      <c r="C36" s="1114" t="s">
        <v>
509</v>
      </c>
      <c r="D36" s="1115"/>
      <c r="E36" s="1116"/>
      <c r="F36" s="1117">
        <v>
1.8</v>
      </c>
      <c r="G36" s="1118">
        <v>
1.75</v>
      </c>
      <c r="H36" s="1118">
        <v>
1.27</v>
      </c>
      <c r="I36" s="1118">
        <v>
0.62</v>
      </c>
      <c r="J36" s="1119">
        <v>
1.31</v>
      </c>
      <c r="K36" s="1098"/>
      <c r="L36" s="1098"/>
      <c r="M36" s="1098"/>
      <c r="N36" s="1098"/>
      <c r="O36" s="1098"/>
      <c r="P36" s="1098"/>
    </row>
    <row r="37" spans="1:16" ht="39" customHeight="1">
      <c r="A37" s="1098"/>
      <c r="B37" s="1113"/>
      <c r="C37" s="1114" t="s">
        <v>
510</v>
      </c>
      <c r="D37" s="1115"/>
      <c r="E37" s="1116"/>
      <c r="F37" s="1117">
        <v>
0.34</v>
      </c>
      <c r="G37" s="1118">
        <v>
0.27</v>
      </c>
      <c r="H37" s="1118">
        <v>
0.1</v>
      </c>
      <c r="I37" s="1118">
        <v>
0.22</v>
      </c>
      <c r="J37" s="1119">
        <v>
1.22</v>
      </c>
      <c r="K37" s="1098"/>
      <c r="L37" s="1098"/>
      <c r="M37" s="1098"/>
      <c r="N37" s="1098"/>
      <c r="O37" s="1098"/>
      <c r="P37" s="1098"/>
    </row>
    <row r="38" spans="1:16" ht="39" customHeight="1">
      <c r="A38" s="1098"/>
      <c r="B38" s="1113"/>
      <c r="C38" s="1114" t="s">
        <v>
511</v>
      </c>
      <c r="D38" s="1115"/>
      <c r="E38" s="1116"/>
      <c r="F38" s="1117">
        <v>
0.01</v>
      </c>
      <c r="G38" s="1118">
        <v>
0.01</v>
      </c>
      <c r="H38" s="1118">
        <v>
0</v>
      </c>
      <c r="I38" s="1118">
        <v>
0.03</v>
      </c>
      <c r="J38" s="1119">
        <v>
0.04</v>
      </c>
      <c r="K38" s="1098"/>
      <c r="L38" s="1098"/>
      <c r="M38" s="1098"/>
      <c r="N38" s="1098"/>
      <c r="O38" s="1098"/>
      <c r="P38" s="1098"/>
    </row>
    <row r="39" spans="1:16" ht="39" customHeight="1">
      <c r="A39" s="1098"/>
      <c r="B39" s="1113"/>
      <c r="C39" s="1114" t="s">
        <v>
512</v>
      </c>
      <c r="D39" s="1115"/>
      <c r="E39" s="1116"/>
      <c r="F39" s="1117">
        <v>
0.06</v>
      </c>
      <c r="G39" s="1118">
        <v>
0.04</v>
      </c>
      <c r="H39" s="1118">
        <v>
0.04</v>
      </c>
      <c r="I39" s="1118">
        <v>
0.03</v>
      </c>
      <c r="J39" s="1119">
        <v>
0.03</v>
      </c>
      <c r="K39" s="1098"/>
      <c r="L39" s="1098"/>
      <c r="M39" s="1098"/>
      <c r="N39" s="1098"/>
      <c r="O39" s="1098"/>
      <c r="P39" s="1098"/>
    </row>
    <row r="40" spans="1:16" ht="39" customHeight="1">
      <c r="A40" s="1098"/>
      <c r="B40" s="1113"/>
      <c r="C40" s="1114"/>
      <c r="D40" s="1115"/>
      <c r="E40" s="1116"/>
      <c r="F40" s="1117"/>
      <c r="G40" s="1118"/>
      <c r="H40" s="1118"/>
      <c r="I40" s="1118"/>
      <c r="J40" s="1119"/>
      <c r="K40" s="1098"/>
      <c r="L40" s="1098"/>
      <c r="M40" s="1098"/>
      <c r="N40" s="1098"/>
      <c r="O40" s="1098"/>
      <c r="P40" s="1098"/>
    </row>
    <row r="41" spans="1:16" ht="39" customHeight="1">
      <c r="A41" s="1098"/>
      <c r="B41" s="1113"/>
      <c r="C41" s="1114"/>
      <c r="D41" s="1115"/>
      <c r="E41" s="1116"/>
      <c r="F41" s="1117"/>
      <c r="G41" s="1118"/>
      <c r="H41" s="1118"/>
      <c r="I41" s="1118"/>
      <c r="J41" s="1119"/>
      <c r="K41" s="1098"/>
      <c r="L41" s="1098"/>
      <c r="M41" s="1098"/>
      <c r="N41" s="1098"/>
      <c r="O41" s="1098"/>
      <c r="P41" s="1098"/>
    </row>
    <row r="42" spans="1:16" ht="39" customHeight="1">
      <c r="A42" s="1098"/>
      <c r="B42" s="1120"/>
      <c r="C42" s="1114" t="s">
        <v>
513</v>
      </c>
      <c r="D42" s="1115"/>
      <c r="E42" s="1116"/>
      <c r="F42" s="1117" t="s">
        <v>
331</v>
      </c>
      <c r="G42" s="1118" t="s">
        <v>
331</v>
      </c>
      <c r="H42" s="1118" t="s">
        <v>
331</v>
      </c>
      <c r="I42" s="1118" t="s">
        <v>
331</v>
      </c>
      <c r="J42" s="1119" t="s">
        <v>
331</v>
      </c>
      <c r="K42" s="1098"/>
      <c r="L42" s="1098"/>
      <c r="M42" s="1098"/>
      <c r="N42" s="1098"/>
      <c r="O42" s="1098"/>
      <c r="P42" s="1098"/>
    </row>
    <row r="43" spans="1:16" ht="39" customHeight="1" thickBot="1">
      <c r="A43" s="1098"/>
      <c r="B43" s="1121"/>
      <c r="C43" s="1122" t="s">
        <v>
514</v>
      </c>
      <c r="D43" s="1123"/>
      <c r="E43" s="1124"/>
      <c r="F43" s="1125" t="s">
        <v>
331</v>
      </c>
      <c r="G43" s="1126" t="s">
        <v>
331</v>
      </c>
      <c r="H43" s="1126" t="s">
        <v>
331</v>
      </c>
      <c r="I43" s="1126" t="s">
        <v>
331</v>
      </c>
      <c r="J43" s="1127" t="s">
        <v>
331</v>
      </c>
      <c r="K43" s="1098"/>
      <c r="L43" s="1098"/>
      <c r="M43" s="1098"/>
      <c r="N43" s="1098"/>
      <c r="O43" s="1098"/>
      <c r="P43" s="1098"/>
    </row>
    <row r="44" spans="1:16" ht="39" customHeight="1">
      <c r="A44" s="1098"/>
      <c r="B44" s="1128" t="s">
        <v>
515</v>
      </c>
      <c r="C44" s="1129"/>
      <c r="D44" s="1130"/>
      <c r="E44" s="1130"/>
      <c r="F44" s="1131"/>
      <c r="G44" s="1131"/>
      <c r="H44" s="1131"/>
      <c r="I44" s="1131"/>
      <c r="J44" s="1131"/>
      <c r="K44" s="1098"/>
      <c r="L44" s="1098"/>
      <c r="M44" s="1098"/>
      <c r="N44" s="1098"/>
      <c r="O44" s="1098"/>
      <c r="P44" s="1098"/>
    </row>
    <row r="45" spans="1:16" ht="18" customHeight="1">
      <c r="A45" s="1098"/>
      <c r="B45" s="1098"/>
      <c r="C45" s="1098"/>
      <c r="D45" s="1098"/>
      <c r="E45" s="1098"/>
      <c r="F45" s="1098"/>
      <c r="G45" s="1098"/>
      <c r="H45" s="1098"/>
      <c r="I45" s="1098"/>
      <c r="J45" s="1098"/>
      <c r="K45" s="1098"/>
      <c r="L45" s="1098"/>
      <c r="M45" s="1098"/>
      <c r="N45" s="1098"/>
      <c r="O45" s="1098"/>
      <c r="P45" s="1098"/>
    </row>
  </sheetData>
  <sheetProtection algorithmName="SHA-512" hashValue="HfMO/DEbSVRAPoB5qXTDQWGnTTQx96dE0TbvRT4GQLdH+PaqVTuGjWjPvVz/VFq1YmAG9+PUEy4LCPK113w9DA==" saltValue="S4ZqKPn7XW1FB379dqJnz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
&amp;C&amp;P/&amp;N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SheetLayoutView="55" workbookViewId="0"/>
  </sheetViews>
  <sheetFormatPr defaultColWidth="0" defaultRowHeight="12.6" customHeight="1" zeroHeight="1"/>
  <cols>
    <col min="1" max="1" width="6.625" style="1133" customWidth="1"/>
    <col min="2" max="3" width="10.875" style="1133" customWidth="1"/>
    <col min="4" max="4" width="10" style="1133" customWidth="1"/>
    <col min="5" max="10" width="11" style="1133" customWidth="1"/>
    <col min="11" max="15" width="13.125" style="1133" customWidth="1"/>
    <col min="16" max="21" width="11.5" style="1133" customWidth="1"/>
    <col min="22" max="16384" width="0" style="1133" hidden="1"/>
  </cols>
  <sheetData>
    <row r="1" spans="1:21" ht="13.5" customHeight="1">
      <c r="A1" s="1132"/>
      <c r="B1" s="1132"/>
      <c r="C1" s="1132"/>
      <c r="D1" s="1132"/>
      <c r="E1" s="1132"/>
      <c r="F1" s="1132"/>
      <c r="G1" s="1132"/>
      <c r="H1" s="1132"/>
      <c r="I1" s="1132"/>
      <c r="J1" s="1132"/>
      <c r="K1" s="1132"/>
      <c r="L1" s="1132"/>
      <c r="M1" s="1132"/>
      <c r="N1" s="1132"/>
      <c r="O1" s="1132"/>
      <c r="P1" s="1132"/>
      <c r="Q1" s="1132"/>
      <c r="R1" s="1132"/>
      <c r="S1" s="1132"/>
      <c r="T1" s="1132"/>
      <c r="U1" s="1132"/>
    </row>
    <row r="2" spans="1:21" ht="13.5" customHeight="1">
      <c r="A2" s="1132"/>
      <c r="B2" s="1132"/>
      <c r="C2" s="1132"/>
      <c r="D2" s="1132"/>
      <c r="E2" s="1132"/>
      <c r="F2" s="1132"/>
      <c r="G2" s="1132"/>
      <c r="H2" s="1132"/>
      <c r="I2" s="1132"/>
      <c r="J2" s="1132"/>
      <c r="K2" s="1132"/>
      <c r="L2" s="1132"/>
      <c r="M2" s="1132"/>
      <c r="N2" s="1132"/>
      <c r="O2" s="1132"/>
      <c r="P2" s="1132"/>
      <c r="Q2" s="1132"/>
      <c r="R2" s="1132"/>
      <c r="S2" s="1132"/>
      <c r="T2" s="1132"/>
      <c r="U2" s="1132"/>
    </row>
    <row r="3" spans="1:21" ht="13.5" customHeight="1">
      <c r="A3" s="1132"/>
      <c r="B3" s="1132"/>
      <c r="C3" s="1132"/>
      <c r="D3" s="1132"/>
      <c r="E3" s="1132"/>
      <c r="F3" s="1132"/>
      <c r="G3" s="1132"/>
      <c r="H3" s="1132"/>
      <c r="I3" s="1132"/>
      <c r="J3" s="1132"/>
      <c r="K3" s="1132"/>
      <c r="L3" s="1132"/>
      <c r="M3" s="1132"/>
      <c r="N3" s="1132"/>
      <c r="O3" s="1132"/>
      <c r="P3" s="1132"/>
      <c r="Q3" s="1132"/>
      <c r="R3" s="1132"/>
      <c r="S3" s="1132"/>
      <c r="T3" s="1132"/>
      <c r="U3" s="1132"/>
    </row>
    <row r="4" spans="1:21" ht="13.5" customHeight="1">
      <c r="A4" s="1132"/>
      <c r="B4" s="1132"/>
      <c r="C4" s="1132"/>
      <c r="D4" s="1132"/>
      <c r="E4" s="1132"/>
      <c r="F4" s="1132"/>
      <c r="G4" s="1132"/>
      <c r="H4" s="1132"/>
      <c r="I4" s="1132"/>
      <c r="J4" s="1132"/>
      <c r="K4" s="1132"/>
      <c r="L4" s="1132"/>
      <c r="M4" s="1132"/>
      <c r="N4" s="1132"/>
      <c r="O4" s="1132"/>
      <c r="P4" s="1132"/>
      <c r="Q4" s="1132"/>
      <c r="R4" s="1132"/>
      <c r="S4" s="1132"/>
      <c r="T4" s="1132"/>
      <c r="U4" s="1132"/>
    </row>
    <row r="5" spans="1:21" ht="13.5" customHeight="1">
      <c r="A5" s="1132"/>
      <c r="B5" s="1132"/>
      <c r="C5" s="1132"/>
      <c r="D5" s="1132"/>
      <c r="E5" s="1132"/>
      <c r="F5" s="1132"/>
      <c r="G5" s="1132"/>
      <c r="H5" s="1132"/>
      <c r="I5" s="1132"/>
      <c r="J5" s="1132"/>
      <c r="K5" s="1132"/>
      <c r="L5" s="1132"/>
      <c r="M5" s="1132"/>
      <c r="N5" s="1132"/>
      <c r="O5" s="1132"/>
      <c r="P5" s="1132"/>
      <c r="Q5" s="1132"/>
      <c r="R5" s="1132"/>
      <c r="S5" s="1132"/>
      <c r="T5" s="1132"/>
      <c r="U5" s="1132"/>
    </row>
    <row r="6" spans="1:21" ht="13.5" customHeight="1">
      <c r="A6" s="1132"/>
      <c r="B6" s="1132"/>
      <c r="C6" s="1132"/>
      <c r="D6" s="1132"/>
      <c r="E6" s="1132"/>
      <c r="F6" s="1132"/>
      <c r="G6" s="1132"/>
      <c r="H6" s="1132"/>
      <c r="I6" s="1132"/>
      <c r="J6" s="1132"/>
      <c r="K6" s="1132"/>
      <c r="L6" s="1132"/>
      <c r="M6" s="1132"/>
      <c r="N6" s="1132"/>
      <c r="O6" s="1132"/>
      <c r="P6" s="1132"/>
      <c r="Q6" s="1132"/>
      <c r="R6" s="1132"/>
      <c r="S6" s="1132"/>
      <c r="T6" s="1132"/>
      <c r="U6" s="1132"/>
    </row>
    <row r="7" spans="1:21" ht="13.5" customHeight="1">
      <c r="A7" s="1132"/>
      <c r="B7" s="1132"/>
      <c r="C7" s="1132"/>
      <c r="D7" s="1132"/>
      <c r="E7" s="1132"/>
      <c r="F7" s="1132"/>
      <c r="G7" s="1132"/>
      <c r="H7" s="1132"/>
      <c r="I7" s="1132"/>
      <c r="J7" s="1132"/>
      <c r="K7" s="1132"/>
      <c r="L7" s="1132"/>
      <c r="M7" s="1132"/>
      <c r="N7" s="1132"/>
      <c r="O7" s="1132"/>
      <c r="P7" s="1132"/>
      <c r="Q7" s="1132"/>
      <c r="R7" s="1132"/>
      <c r="S7" s="1132"/>
      <c r="T7" s="1132"/>
      <c r="U7" s="1132"/>
    </row>
    <row r="8" spans="1:21" ht="13.5" customHeight="1">
      <c r="A8" s="1132"/>
      <c r="B8" s="1132"/>
      <c r="C8" s="1132"/>
      <c r="D8" s="1132"/>
      <c r="E8" s="1132"/>
      <c r="F8" s="1132"/>
      <c r="G8" s="1132"/>
      <c r="H8" s="1132"/>
      <c r="I8" s="1132"/>
      <c r="J8" s="1132"/>
      <c r="K8" s="1132"/>
      <c r="L8" s="1132"/>
      <c r="M8" s="1132"/>
      <c r="N8" s="1132"/>
      <c r="O8" s="1132"/>
      <c r="P8" s="1132"/>
      <c r="Q8" s="1132"/>
      <c r="R8" s="1132"/>
      <c r="S8" s="1132"/>
      <c r="T8" s="1132"/>
      <c r="U8" s="1132"/>
    </row>
    <row r="9" spans="1:21" ht="13.5" customHeight="1">
      <c r="A9" s="1132"/>
      <c r="B9" s="1132"/>
      <c r="C9" s="1132"/>
      <c r="D9" s="1132"/>
      <c r="E9" s="1132"/>
      <c r="F9" s="1132"/>
      <c r="G9" s="1132"/>
      <c r="H9" s="1132"/>
      <c r="I9" s="1132"/>
      <c r="J9" s="1132"/>
      <c r="K9" s="1132"/>
      <c r="L9" s="1132"/>
      <c r="M9" s="1132"/>
      <c r="N9" s="1132"/>
      <c r="O9" s="1132"/>
      <c r="P9" s="1132"/>
      <c r="Q9" s="1132"/>
      <c r="R9" s="1132"/>
      <c r="S9" s="1132"/>
      <c r="T9" s="1132"/>
      <c r="U9" s="1132"/>
    </row>
    <row r="10" spans="1:21" ht="13.5" customHeight="1">
      <c r="A10" s="1132"/>
      <c r="B10" s="1132"/>
      <c r="C10" s="1132"/>
      <c r="D10" s="1132"/>
      <c r="E10" s="1132"/>
      <c r="F10" s="1132"/>
      <c r="G10" s="1132"/>
      <c r="H10" s="1132"/>
      <c r="I10" s="1132"/>
      <c r="J10" s="1132"/>
      <c r="K10" s="1132"/>
      <c r="L10" s="1132"/>
      <c r="M10" s="1132"/>
      <c r="N10" s="1132"/>
      <c r="O10" s="1132"/>
      <c r="P10" s="1132"/>
      <c r="Q10" s="1132"/>
      <c r="R10" s="1132"/>
      <c r="S10" s="1132"/>
      <c r="T10" s="1132"/>
      <c r="U10" s="1132"/>
    </row>
    <row r="11" spans="1:21" ht="13.5" customHeight="1">
      <c r="A11" s="1132"/>
      <c r="B11" s="1132"/>
      <c r="C11" s="1132"/>
      <c r="D11" s="1132"/>
      <c r="E11" s="1132"/>
      <c r="F11" s="1132"/>
      <c r="G11" s="1132"/>
      <c r="H11" s="1132"/>
      <c r="I11" s="1132"/>
      <c r="J11" s="1132"/>
      <c r="K11" s="1132"/>
      <c r="L11" s="1132"/>
      <c r="M11" s="1132"/>
      <c r="N11" s="1132"/>
      <c r="O11" s="1132"/>
      <c r="P11" s="1132"/>
      <c r="Q11" s="1132"/>
      <c r="R11" s="1132"/>
      <c r="S11" s="1132"/>
      <c r="T11" s="1132"/>
      <c r="U11" s="1132"/>
    </row>
    <row r="12" spans="1:21" ht="13.5" customHeight="1">
      <c r="A12" s="1132"/>
      <c r="B12" s="1132"/>
      <c r="C12" s="1132"/>
      <c r="D12" s="1132"/>
      <c r="E12" s="1132"/>
      <c r="F12" s="1132"/>
      <c r="G12" s="1132"/>
      <c r="H12" s="1132"/>
      <c r="I12" s="1132"/>
      <c r="J12" s="1132"/>
      <c r="K12" s="1132"/>
      <c r="L12" s="1132"/>
      <c r="M12" s="1132"/>
      <c r="N12" s="1132"/>
      <c r="O12" s="1132"/>
      <c r="P12" s="1132"/>
      <c r="Q12" s="1132"/>
      <c r="R12" s="1132"/>
      <c r="S12" s="1132"/>
      <c r="T12" s="1132"/>
      <c r="U12" s="1132"/>
    </row>
    <row r="13" spans="1:21" ht="13.5" customHeight="1">
      <c r="A13" s="1132"/>
      <c r="B13" s="1132"/>
      <c r="C13" s="1132"/>
      <c r="D13" s="1132"/>
      <c r="E13" s="1132"/>
      <c r="F13" s="1132"/>
      <c r="G13" s="1132"/>
      <c r="H13" s="1132"/>
      <c r="I13" s="1132"/>
      <c r="J13" s="1132"/>
      <c r="K13" s="1132"/>
      <c r="L13" s="1132"/>
      <c r="M13" s="1132"/>
      <c r="N13" s="1132"/>
      <c r="O13" s="1132"/>
      <c r="P13" s="1132"/>
      <c r="Q13" s="1132"/>
      <c r="R13" s="1132"/>
      <c r="S13" s="1132"/>
      <c r="T13" s="1132"/>
      <c r="U13" s="1132"/>
    </row>
    <row r="14" spans="1:21" ht="13.5" customHeight="1">
      <c r="A14" s="1132"/>
      <c r="B14" s="1132"/>
      <c r="C14" s="1132"/>
      <c r="D14" s="1132"/>
      <c r="E14" s="1132"/>
      <c r="F14" s="1132"/>
      <c r="G14" s="1132"/>
      <c r="H14" s="1132"/>
      <c r="I14" s="1132"/>
      <c r="J14" s="1132"/>
      <c r="K14" s="1132"/>
      <c r="L14" s="1132"/>
      <c r="M14" s="1132"/>
      <c r="N14" s="1132"/>
      <c r="O14" s="1132"/>
      <c r="P14" s="1132"/>
      <c r="Q14" s="1132"/>
      <c r="R14" s="1132"/>
      <c r="S14" s="1132"/>
      <c r="T14" s="1132"/>
      <c r="U14" s="1132"/>
    </row>
    <row r="15" spans="1:21" ht="13.5" customHeight="1">
      <c r="A15" s="1132"/>
      <c r="B15" s="1132"/>
      <c r="C15" s="1132"/>
      <c r="D15" s="1132"/>
      <c r="E15" s="1132"/>
      <c r="F15" s="1132"/>
      <c r="G15" s="1132"/>
      <c r="H15" s="1132"/>
      <c r="I15" s="1132"/>
      <c r="J15" s="1132"/>
      <c r="K15" s="1132"/>
      <c r="L15" s="1132"/>
      <c r="M15" s="1132"/>
      <c r="N15" s="1132"/>
      <c r="O15" s="1132"/>
      <c r="P15" s="1132"/>
      <c r="Q15" s="1132"/>
      <c r="R15" s="1132"/>
      <c r="S15" s="1132"/>
      <c r="T15" s="1132"/>
      <c r="U15" s="1132"/>
    </row>
    <row r="16" spans="1:21" ht="13.5" customHeight="1">
      <c r="A16" s="1132"/>
      <c r="B16" s="1132"/>
      <c r="C16" s="1132"/>
      <c r="D16" s="1132"/>
      <c r="E16" s="1132"/>
      <c r="F16" s="1132"/>
      <c r="G16" s="1132"/>
      <c r="H16" s="1132"/>
      <c r="I16" s="1132"/>
      <c r="J16" s="1132"/>
      <c r="K16" s="1132"/>
      <c r="L16" s="1132"/>
      <c r="M16" s="1132"/>
      <c r="N16" s="1132"/>
      <c r="O16" s="1132"/>
      <c r="P16" s="1132"/>
      <c r="Q16" s="1132"/>
      <c r="R16" s="1132"/>
      <c r="S16" s="1132"/>
      <c r="T16" s="1132"/>
      <c r="U16" s="1132"/>
    </row>
    <row r="17" spans="1:21" ht="13.5" customHeight="1">
      <c r="A17" s="1132"/>
      <c r="B17" s="1132"/>
      <c r="C17" s="1132"/>
      <c r="D17" s="1132"/>
      <c r="E17" s="1132"/>
      <c r="F17" s="1132"/>
      <c r="G17" s="1132"/>
      <c r="H17" s="1132"/>
      <c r="I17" s="1132"/>
      <c r="J17" s="1132"/>
      <c r="K17" s="1132"/>
      <c r="L17" s="1132"/>
      <c r="M17" s="1132"/>
      <c r="N17" s="1132"/>
      <c r="O17" s="1132"/>
      <c r="P17" s="1132"/>
      <c r="Q17" s="1132"/>
      <c r="R17" s="1132"/>
      <c r="S17" s="1132"/>
      <c r="T17" s="1132"/>
      <c r="U17" s="1132"/>
    </row>
    <row r="18" spans="1:21" ht="13.5" customHeight="1">
      <c r="A18" s="1132"/>
      <c r="B18" s="1132"/>
      <c r="C18" s="1132"/>
      <c r="D18" s="1132"/>
      <c r="E18" s="1132"/>
      <c r="F18" s="1132"/>
      <c r="G18" s="1132"/>
      <c r="H18" s="1132"/>
      <c r="I18" s="1132"/>
      <c r="J18" s="1132"/>
      <c r="K18" s="1132"/>
      <c r="L18" s="1132"/>
      <c r="M18" s="1132"/>
      <c r="N18" s="1132"/>
      <c r="O18" s="1132"/>
      <c r="P18" s="1132"/>
      <c r="Q18" s="1132"/>
      <c r="R18" s="1132"/>
      <c r="S18" s="1132"/>
      <c r="T18" s="1132"/>
      <c r="U18" s="1132"/>
    </row>
    <row r="19" spans="1:21" ht="13.5" customHeight="1">
      <c r="A19" s="1132"/>
      <c r="B19" s="1132"/>
      <c r="C19" s="1132"/>
      <c r="D19" s="1132"/>
      <c r="E19" s="1132"/>
      <c r="F19" s="1132"/>
      <c r="G19" s="1132"/>
      <c r="H19" s="1132"/>
      <c r="I19" s="1132"/>
      <c r="J19" s="1132"/>
      <c r="K19" s="1132"/>
      <c r="L19" s="1132"/>
      <c r="M19" s="1132"/>
      <c r="N19" s="1132"/>
      <c r="O19" s="1132"/>
      <c r="P19" s="1132"/>
      <c r="Q19" s="1132"/>
      <c r="R19" s="1132"/>
      <c r="S19" s="1132"/>
      <c r="T19" s="1132"/>
      <c r="U19" s="1132"/>
    </row>
    <row r="20" spans="1:21" ht="13.5" customHeight="1">
      <c r="A20" s="1132"/>
      <c r="B20" s="1132"/>
      <c r="C20" s="1132"/>
      <c r="D20" s="1132"/>
      <c r="E20" s="1132"/>
      <c r="F20" s="1132"/>
      <c r="G20" s="1132"/>
      <c r="H20" s="1132"/>
      <c r="I20" s="1132"/>
      <c r="J20" s="1132"/>
      <c r="K20" s="1132"/>
      <c r="L20" s="1132"/>
      <c r="M20" s="1132"/>
      <c r="N20" s="1132"/>
      <c r="O20" s="1132"/>
      <c r="P20" s="1132"/>
      <c r="Q20" s="1132"/>
      <c r="R20" s="1132"/>
      <c r="S20" s="1132"/>
      <c r="T20" s="1132"/>
      <c r="U20" s="1132"/>
    </row>
    <row r="21" spans="1:21" ht="13.5" customHeight="1">
      <c r="A21" s="1132"/>
      <c r="B21" s="1132"/>
      <c r="C21" s="1132"/>
      <c r="D21" s="1132"/>
      <c r="E21" s="1132"/>
      <c r="F21" s="1132"/>
      <c r="G21" s="1132"/>
      <c r="H21" s="1132"/>
      <c r="I21" s="1132"/>
      <c r="J21" s="1132"/>
      <c r="K21" s="1132"/>
      <c r="L21" s="1132"/>
      <c r="M21" s="1132"/>
      <c r="N21" s="1132"/>
      <c r="O21" s="1132"/>
      <c r="P21" s="1132"/>
      <c r="Q21" s="1132"/>
      <c r="R21" s="1132"/>
      <c r="S21" s="1132"/>
      <c r="T21" s="1132"/>
      <c r="U21" s="1132"/>
    </row>
    <row r="22" spans="1:21" ht="13.5" customHeight="1">
      <c r="A22" s="1132"/>
      <c r="B22" s="1132"/>
      <c r="C22" s="1132"/>
      <c r="D22" s="1132"/>
      <c r="E22" s="1132"/>
      <c r="F22" s="1132"/>
      <c r="G22" s="1132"/>
      <c r="H22" s="1132"/>
      <c r="I22" s="1132"/>
      <c r="J22" s="1132"/>
      <c r="K22" s="1132"/>
      <c r="L22" s="1132"/>
      <c r="M22" s="1132"/>
      <c r="N22" s="1132"/>
      <c r="O22" s="1132"/>
      <c r="P22" s="1132"/>
      <c r="Q22" s="1132"/>
      <c r="R22" s="1132"/>
      <c r="S22" s="1132"/>
      <c r="T22" s="1132"/>
      <c r="U22" s="1132"/>
    </row>
    <row r="23" spans="1:21" ht="13.5" customHeight="1">
      <c r="A23" s="1132"/>
      <c r="B23" s="1132"/>
      <c r="C23" s="1132"/>
      <c r="D23" s="1132"/>
      <c r="E23" s="1132"/>
      <c r="F23" s="1132"/>
      <c r="G23" s="1132"/>
      <c r="H23" s="1132"/>
      <c r="I23" s="1132"/>
      <c r="J23" s="1132"/>
      <c r="K23" s="1132"/>
      <c r="L23" s="1132"/>
      <c r="M23" s="1132"/>
      <c r="N23" s="1132"/>
      <c r="O23" s="1132"/>
      <c r="P23" s="1132"/>
      <c r="Q23" s="1132"/>
      <c r="R23" s="1132"/>
      <c r="S23" s="1132"/>
      <c r="T23" s="1132"/>
      <c r="U23" s="1132"/>
    </row>
    <row r="24" spans="1:21" ht="13.5" customHeight="1">
      <c r="A24" s="1132"/>
      <c r="B24" s="1132"/>
      <c r="C24" s="1132"/>
      <c r="D24" s="1132"/>
      <c r="E24" s="1132"/>
      <c r="F24" s="1132"/>
      <c r="G24" s="1132"/>
      <c r="H24" s="1132"/>
      <c r="I24" s="1132"/>
      <c r="J24" s="1132"/>
      <c r="K24" s="1132"/>
      <c r="L24" s="1132"/>
      <c r="M24" s="1132"/>
      <c r="N24" s="1132"/>
      <c r="O24" s="1132"/>
      <c r="P24" s="1132"/>
      <c r="Q24" s="1132"/>
      <c r="R24" s="1132"/>
      <c r="S24" s="1132"/>
      <c r="T24" s="1132"/>
      <c r="U24" s="1132"/>
    </row>
    <row r="25" spans="1:21" ht="13.5" customHeight="1">
      <c r="A25" s="1132"/>
      <c r="B25" s="1132"/>
      <c r="C25" s="1132"/>
      <c r="D25" s="1132"/>
      <c r="E25" s="1132"/>
      <c r="F25" s="1132"/>
      <c r="G25" s="1132"/>
      <c r="H25" s="1132"/>
      <c r="I25" s="1132"/>
      <c r="J25" s="1132"/>
      <c r="K25" s="1132"/>
      <c r="L25" s="1132"/>
      <c r="M25" s="1132"/>
      <c r="N25" s="1132"/>
      <c r="O25" s="1132"/>
      <c r="P25" s="1132"/>
      <c r="Q25" s="1132"/>
      <c r="R25" s="1132"/>
      <c r="S25" s="1132"/>
      <c r="T25" s="1132"/>
      <c r="U25" s="1132"/>
    </row>
    <row r="26" spans="1:21" ht="13.5" customHeight="1">
      <c r="A26" s="1132"/>
      <c r="B26" s="1132"/>
      <c r="C26" s="1132"/>
      <c r="D26" s="1132"/>
      <c r="E26" s="1132"/>
      <c r="F26" s="1132"/>
      <c r="G26" s="1132"/>
      <c r="H26" s="1132"/>
      <c r="I26" s="1132"/>
      <c r="J26" s="1132"/>
      <c r="K26" s="1132"/>
      <c r="L26" s="1132"/>
      <c r="M26" s="1132"/>
      <c r="N26" s="1132"/>
      <c r="O26" s="1132"/>
      <c r="P26" s="1132"/>
      <c r="Q26" s="1132"/>
      <c r="R26" s="1132"/>
      <c r="S26" s="1132"/>
      <c r="T26" s="1132"/>
      <c r="U26" s="1132"/>
    </row>
    <row r="27" spans="1:21" ht="13.5" customHeight="1">
      <c r="A27" s="1132"/>
      <c r="B27" s="1132"/>
      <c r="C27" s="1132"/>
      <c r="D27" s="1132"/>
      <c r="E27" s="1132"/>
      <c r="F27" s="1132"/>
      <c r="G27" s="1132"/>
      <c r="H27" s="1132"/>
      <c r="I27" s="1132"/>
      <c r="J27" s="1132"/>
      <c r="K27" s="1132"/>
      <c r="L27" s="1132"/>
      <c r="M27" s="1132"/>
      <c r="N27" s="1132"/>
      <c r="O27" s="1132"/>
      <c r="P27" s="1132"/>
      <c r="Q27" s="1132"/>
      <c r="R27" s="1132"/>
      <c r="S27" s="1132"/>
      <c r="T27" s="1132"/>
      <c r="U27" s="1132"/>
    </row>
    <row r="28" spans="1:21" ht="13.5" customHeight="1">
      <c r="A28" s="1132"/>
      <c r="B28" s="1132"/>
      <c r="C28" s="1132"/>
      <c r="D28" s="1132"/>
      <c r="E28" s="1132"/>
      <c r="F28" s="1132"/>
      <c r="G28" s="1132"/>
      <c r="H28" s="1132"/>
      <c r="I28" s="1132"/>
      <c r="J28" s="1132"/>
      <c r="K28" s="1132"/>
      <c r="L28" s="1132"/>
      <c r="M28" s="1132"/>
      <c r="N28" s="1132"/>
      <c r="O28" s="1132"/>
      <c r="P28" s="1132"/>
      <c r="Q28" s="1132"/>
      <c r="R28" s="1132"/>
      <c r="S28" s="1132"/>
      <c r="T28" s="1132"/>
      <c r="U28" s="1132"/>
    </row>
    <row r="29" spans="1:21" ht="13.5" customHeight="1">
      <c r="A29" s="1132"/>
      <c r="B29" s="1132"/>
      <c r="C29" s="1132"/>
      <c r="D29" s="1132"/>
      <c r="E29" s="1132"/>
      <c r="F29" s="1132"/>
      <c r="G29" s="1132"/>
      <c r="H29" s="1132"/>
      <c r="I29" s="1132"/>
      <c r="J29" s="1132"/>
      <c r="K29" s="1132"/>
      <c r="L29" s="1132"/>
      <c r="M29" s="1132"/>
      <c r="N29" s="1132"/>
      <c r="O29" s="1132"/>
      <c r="P29" s="1132"/>
      <c r="Q29" s="1132"/>
      <c r="R29" s="1132"/>
      <c r="S29" s="1132"/>
      <c r="T29" s="1132"/>
      <c r="U29" s="1132"/>
    </row>
    <row r="30" spans="1:21" ht="13.5" customHeight="1">
      <c r="A30" s="1132"/>
      <c r="B30" s="1132"/>
      <c r="C30" s="1132"/>
      <c r="D30" s="1132"/>
      <c r="E30" s="1132"/>
      <c r="F30" s="1132"/>
      <c r="G30" s="1132"/>
      <c r="H30" s="1132"/>
      <c r="I30" s="1132"/>
      <c r="J30" s="1132"/>
      <c r="K30" s="1132"/>
      <c r="L30" s="1132"/>
      <c r="M30" s="1132"/>
      <c r="N30" s="1132"/>
      <c r="O30" s="1132"/>
      <c r="P30" s="1132"/>
      <c r="Q30" s="1132"/>
      <c r="R30" s="1132"/>
      <c r="S30" s="1132"/>
      <c r="T30" s="1132"/>
      <c r="U30" s="1132"/>
    </row>
    <row r="31" spans="1:21" ht="13.5" customHeight="1">
      <c r="A31" s="1132"/>
      <c r="B31" s="1132"/>
      <c r="C31" s="1132"/>
      <c r="D31" s="1132"/>
      <c r="E31" s="1132"/>
      <c r="F31" s="1132"/>
      <c r="G31" s="1132"/>
      <c r="H31" s="1132"/>
      <c r="I31" s="1132"/>
      <c r="J31" s="1132"/>
      <c r="K31" s="1132"/>
      <c r="L31" s="1132"/>
      <c r="M31" s="1132"/>
      <c r="N31" s="1132"/>
      <c r="O31" s="1132"/>
      <c r="P31" s="1132"/>
      <c r="Q31" s="1132"/>
      <c r="R31" s="1132"/>
      <c r="S31" s="1132"/>
      <c r="T31" s="1132"/>
      <c r="U31" s="1132"/>
    </row>
    <row r="32" spans="1:21" ht="13.5" customHeight="1">
      <c r="A32" s="1132"/>
      <c r="B32" s="1132"/>
      <c r="C32" s="1132"/>
      <c r="D32" s="1132"/>
      <c r="E32" s="1132"/>
      <c r="F32" s="1132"/>
      <c r="G32" s="1132"/>
      <c r="H32" s="1132"/>
      <c r="I32" s="1132"/>
      <c r="J32" s="1132"/>
      <c r="K32" s="1132"/>
      <c r="L32" s="1132"/>
      <c r="M32" s="1132"/>
      <c r="N32" s="1132"/>
      <c r="O32" s="1132"/>
      <c r="P32" s="1132"/>
      <c r="Q32" s="1132"/>
      <c r="R32" s="1132"/>
      <c r="S32" s="1132"/>
      <c r="T32" s="1132"/>
      <c r="U32" s="1132"/>
    </row>
    <row r="33" spans="1:21" ht="13.5" customHeight="1">
      <c r="A33" s="1132"/>
      <c r="B33" s="1132"/>
      <c r="C33" s="1132"/>
      <c r="D33" s="1132"/>
      <c r="E33" s="1132"/>
      <c r="F33" s="1132"/>
      <c r="G33" s="1132"/>
      <c r="H33" s="1132"/>
      <c r="I33" s="1132"/>
      <c r="J33" s="1132"/>
      <c r="K33" s="1132"/>
      <c r="L33" s="1132"/>
      <c r="M33" s="1132"/>
      <c r="N33" s="1132"/>
      <c r="O33" s="1132"/>
      <c r="P33" s="1132"/>
      <c r="Q33" s="1132"/>
      <c r="R33" s="1132"/>
      <c r="S33" s="1132"/>
      <c r="T33" s="1132"/>
      <c r="U33" s="1132"/>
    </row>
    <row r="34" spans="1:21" ht="13.5" customHeight="1">
      <c r="A34" s="1132"/>
      <c r="B34" s="1132"/>
      <c r="C34" s="1132"/>
      <c r="D34" s="1132"/>
      <c r="E34" s="1132"/>
      <c r="F34" s="1132"/>
      <c r="G34" s="1132"/>
      <c r="H34" s="1132"/>
      <c r="I34" s="1132"/>
      <c r="J34" s="1132"/>
      <c r="K34" s="1132"/>
      <c r="L34" s="1132"/>
      <c r="M34" s="1132"/>
      <c r="N34" s="1132"/>
      <c r="O34" s="1132"/>
      <c r="P34" s="1132"/>
      <c r="Q34" s="1132"/>
      <c r="R34" s="1132"/>
      <c r="S34" s="1132"/>
      <c r="T34" s="1132"/>
      <c r="U34" s="1132"/>
    </row>
    <row r="35" spans="1:21" ht="13.5" customHeight="1">
      <c r="A35" s="1132"/>
      <c r="B35" s="1132"/>
      <c r="C35" s="1132"/>
      <c r="D35" s="1132"/>
      <c r="E35" s="1132"/>
      <c r="F35" s="1132"/>
      <c r="G35" s="1132"/>
      <c r="H35" s="1132"/>
      <c r="I35" s="1132"/>
      <c r="J35" s="1132"/>
      <c r="K35" s="1132"/>
      <c r="L35" s="1132"/>
      <c r="M35" s="1132"/>
      <c r="N35" s="1132"/>
      <c r="O35" s="1132"/>
      <c r="P35" s="1132"/>
      <c r="Q35" s="1132"/>
      <c r="R35" s="1132"/>
      <c r="S35" s="1132"/>
      <c r="T35" s="1132"/>
      <c r="U35" s="1132"/>
    </row>
    <row r="36" spans="1:21" ht="13.5" customHeight="1">
      <c r="A36" s="1132"/>
      <c r="B36" s="1132"/>
      <c r="C36" s="1132"/>
      <c r="D36" s="1132"/>
      <c r="E36" s="1132"/>
      <c r="F36" s="1132"/>
      <c r="G36" s="1132"/>
      <c r="H36" s="1132"/>
      <c r="I36" s="1132"/>
      <c r="J36" s="1132"/>
      <c r="K36" s="1132"/>
      <c r="L36" s="1132"/>
      <c r="M36" s="1132"/>
      <c r="N36" s="1132"/>
      <c r="O36" s="1132"/>
      <c r="P36" s="1132"/>
      <c r="Q36" s="1132"/>
      <c r="R36" s="1132"/>
      <c r="S36" s="1132"/>
      <c r="T36" s="1132"/>
      <c r="U36" s="1132"/>
    </row>
    <row r="37" spans="1:21" ht="13.5" customHeight="1">
      <c r="A37" s="1132"/>
      <c r="B37" s="1132"/>
      <c r="C37" s="1132"/>
      <c r="D37" s="1132"/>
      <c r="E37" s="1132"/>
      <c r="F37" s="1132"/>
      <c r="G37" s="1132"/>
      <c r="H37" s="1132"/>
      <c r="I37" s="1132"/>
      <c r="J37" s="1132"/>
      <c r="K37" s="1132"/>
      <c r="L37" s="1132"/>
      <c r="M37" s="1132"/>
      <c r="N37" s="1132"/>
      <c r="O37" s="1132"/>
      <c r="P37" s="1132"/>
      <c r="Q37" s="1132"/>
      <c r="R37" s="1132"/>
      <c r="S37" s="1132"/>
      <c r="T37" s="1132"/>
      <c r="U37" s="1132"/>
    </row>
    <row r="38" spans="1:21" ht="13.5" customHeight="1">
      <c r="A38" s="1132"/>
      <c r="B38" s="1132"/>
      <c r="C38" s="1132"/>
      <c r="D38" s="1132"/>
      <c r="E38" s="1132"/>
      <c r="F38" s="1132"/>
      <c r="G38" s="1132"/>
      <c r="H38" s="1132"/>
      <c r="I38" s="1132"/>
      <c r="J38" s="1132"/>
      <c r="K38" s="1132"/>
      <c r="L38" s="1132"/>
      <c r="M38" s="1132"/>
      <c r="N38" s="1132"/>
      <c r="O38" s="1132"/>
      <c r="P38" s="1132"/>
      <c r="Q38" s="1132"/>
      <c r="R38" s="1132"/>
      <c r="S38" s="1132"/>
      <c r="T38" s="1132"/>
      <c r="U38" s="1132"/>
    </row>
    <row r="39" spans="1:21" ht="13.5" customHeight="1">
      <c r="A39" s="1132"/>
      <c r="B39" s="1132"/>
      <c r="C39" s="1132"/>
      <c r="D39" s="1132"/>
      <c r="E39" s="1132"/>
      <c r="F39" s="1132"/>
      <c r="G39" s="1132"/>
      <c r="H39" s="1132"/>
      <c r="I39" s="1132"/>
      <c r="J39" s="1132"/>
      <c r="K39" s="1132"/>
      <c r="L39" s="1132"/>
      <c r="M39" s="1132"/>
      <c r="N39" s="1132"/>
      <c r="O39" s="1132"/>
      <c r="P39" s="1132"/>
      <c r="Q39" s="1132"/>
      <c r="R39" s="1132"/>
      <c r="S39" s="1132"/>
      <c r="T39" s="1132"/>
      <c r="U39" s="1132"/>
    </row>
    <row r="40" spans="1:21" ht="13.5" customHeight="1">
      <c r="A40" s="1132"/>
      <c r="B40" s="1132"/>
      <c r="C40" s="1132"/>
      <c r="D40" s="1132"/>
      <c r="E40" s="1132"/>
      <c r="F40" s="1132"/>
      <c r="G40" s="1132"/>
      <c r="H40" s="1132"/>
      <c r="I40" s="1132"/>
      <c r="J40" s="1132"/>
      <c r="K40" s="1132"/>
      <c r="L40" s="1132"/>
      <c r="M40" s="1132"/>
      <c r="N40" s="1132"/>
      <c r="O40" s="1132"/>
      <c r="P40" s="1132"/>
      <c r="Q40" s="1132"/>
      <c r="R40" s="1132"/>
      <c r="S40" s="1132"/>
      <c r="T40" s="1132"/>
      <c r="U40" s="1132"/>
    </row>
    <row r="41" spans="1:21" ht="13.5" customHeight="1">
      <c r="A41" s="1132"/>
      <c r="B41" s="1132"/>
      <c r="C41" s="1132"/>
      <c r="D41" s="1132"/>
      <c r="E41" s="1132"/>
      <c r="F41" s="1132"/>
      <c r="G41" s="1132"/>
      <c r="H41" s="1132"/>
      <c r="I41" s="1132"/>
      <c r="J41" s="1132"/>
      <c r="K41" s="1132"/>
      <c r="L41" s="1132"/>
      <c r="M41" s="1132"/>
      <c r="N41" s="1132"/>
      <c r="O41" s="1132"/>
      <c r="P41" s="1132"/>
      <c r="Q41" s="1132"/>
      <c r="R41" s="1132"/>
      <c r="S41" s="1132"/>
      <c r="T41" s="1132"/>
      <c r="U41" s="1132"/>
    </row>
    <row r="42" spans="1:21" ht="13.5" customHeight="1">
      <c r="A42" s="1132"/>
      <c r="B42" s="1132"/>
      <c r="C42" s="1132"/>
      <c r="D42" s="1132"/>
      <c r="E42" s="1132"/>
      <c r="F42" s="1132"/>
      <c r="G42" s="1132"/>
      <c r="H42" s="1132"/>
      <c r="I42" s="1132"/>
      <c r="J42" s="1132"/>
      <c r="K42" s="1132"/>
      <c r="L42" s="1132"/>
      <c r="M42" s="1132"/>
      <c r="N42" s="1132"/>
      <c r="O42" s="1132"/>
      <c r="P42" s="1132"/>
      <c r="Q42" s="1132"/>
      <c r="R42" s="1132"/>
      <c r="S42" s="1132"/>
      <c r="T42" s="1132"/>
      <c r="U42" s="1132"/>
    </row>
    <row r="43" spans="1:21" ht="30.75" customHeight="1" thickBot="1">
      <c r="A43" s="1132"/>
      <c r="B43" s="1132"/>
      <c r="C43" s="1132"/>
      <c r="D43" s="1132"/>
      <c r="E43" s="1132"/>
      <c r="F43" s="1132"/>
      <c r="G43" s="1132"/>
      <c r="H43" s="1132"/>
      <c r="I43" s="1132"/>
      <c r="J43" s="1132"/>
      <c r="K43" s="1132"/>
      <c r="L43" s="1132"/>
      <c r="M43" s="1132"/>
      <c r="N43" s="1132"/>
      <c r="O43" s="1134" t="s">
        <v>
516</v>
      </c>
      <c r="P43" s="1132"/>
      <c r="Q43" s="1132"/>
      <c r="R43" s="1132"/>
      <c r="S43" s="1132"/>
      <c r="T43" s="1132"/>
      <c r="U43" s="1132"/>
    </row>
    <row r="44" spans="1:21" ht="30.75" customHeight="1" thickBot="1">
      <c r="A44" s="1132"/>
      <c r="B44" s="1135" t="s">
        <v>
517</v>
      </c>
      <c r="C44" s="1136"/>
      <c r="D44" s="1136"/>
      <c r="E44" s="1137"/>
      <c r="F44" s="1137"/>
      <c r="G44" s="1137"/>
      <c r="H44" s="1137"/>
      <c r="I44" s="1137"/>
      <c r="J44" s="1138" t="s">
        <v>
500</v>
      </c>
      <c r="K44" s="1139" t="s">
        <v>
4</v>
      </c>
      <c r="L44" s="1140" t="s">
        <v>
5</v>
      </c>
      <c r="M44" s="1140" t="s">
        <v>
6</v>
      </c>
      <c r="N44" s="1140" t="s">
        <v>
7</v>
      </c>
      <c r="O44" s="1141" t="s">
        <v>
8</v>
      </c>
      <c r="P44" s="1132"/>
      <c r="Q44" s="1132"/>
      <c r="R44" s="1132"/>
      <c r="S44" s="1132"/>
      <c r="T44" s="1132"/>
      <c r="U44" s="1132"/>
    </row>
    <row r="45" spans="1:21" ht="30.75" customHeight="1">
      <c r="A45" s="1132"/>
      <c r="B45" s="1142" t="s">
        <v>
518</v>
      </c>
      <c r="C45" s="1143"/>
      <c r="D45" s="1144"/>
      <c r="E45" s="1145" t="s">
        <v>
519</v>
      </c>
      <c r="F45" s="1145"/>
      <c r="G45" s="1145"/>
      <c r="H45" s="1145"/>
      <c r="I45" s="1145"/>
      <c r="J45" s="1146"/>
      <c r="K45" s="1147">
        <v>
2150</v>
      </c>
      <c r="L45" s="1148">
        <v>
2122</v>
      </c>
      <c r="M45" s="1148">
        <v>
2034</v>
      </c>
      <c r="N45" s="1148">
        <v>
1915</v>
      </c>
      <c r="O45" s="1149">
        <v>
1899</v>
      </c>
      <c r="P45" s="1132"/>
      <c r="Q45" s="1132"/>
      <c r="R45" s="1132"/>
      <c r="S45" s="1132"/>
      <c r="T45" s="1132"/>
      <c r="U45" s="1132"/>
    </row>
    <row r="46" spans="1:21" ht="30.75" customHeight="1">
      <c r="A46" s="1132"/>
      <c r="B46" s="1150"/>
      <c r="C46" s="1151"/>
      <c r="D46" s="1152"/>
      <c r="E46" s="1153" t="s">
        <v>
520</v>
      </c>
      <c r="F46" s="1153"/>
      <c r="G46" s="1153"/>
      <c r="H46" s="1153"/>
      <c r="I46" s="1153"/>
      <c r="J46" s="1154"/>
      <c r="K46" s="1155" t="s">
        <v>
331</v>
      </c>
      <c r="L46" s="1156" t="s">
        <v>
331</v>
      </c>
      <c r="M46" s="1156" t="s">
        <v>
331</v>
      </c>
      <c r="N46" s="1156" t="s">
        <v>
331</v>
      </c>
      <c r="O46" s="1157" t="s">
        <v>
331</v>
      </c>
      <c r="P46" s="1132"/>
      <c r="Q46" s="1132"/>
      <c r="R46" s="1132"/>
      <c r="S46" s="1132"/>
      <c r="T46" s="1132"/>
      <c r="U46" s="1132"/>
    </row>
    <row r="47" spans="1:21" ht="30.75" customHeight="1">
      <c r="A47" s="1132"/>
      <c r="B47" s="1150"/>
      <c r="C47" s="1151"/>
      <c r="D47" s="1152"/>
      <c r="E47" s="1153" t="s">
        <v>
521</v>
      </c>
      <c r="F47" s="1153"/>
      <c r="G47" s="1153"/>
      <c r="H47" s="1153"/>
      <c r="I47" s="1153"/>
      <c r="J47" s="1154"/>
      <c r="K47" s="1155" t="s">
        <v>
331</v>
      </c>
      <c r="L47" s="1156" t="s">
        <v>
331</v>
      </c>
      <c r="M47" s="1156" t="s">
        <v>
331</v>
      </c>
      <c r="N47" s="1156" t="s">
        <v>
331</v>
      </c>
      <c r="O47" s="1157" t="s">
        <v>
331</v>
      </c>
      <c r="P47" s="1132"/>
      <c r="Q47" s="1132"/>
      <c r="R47" s="1132"/>
      <c r="S47" s="1132"/>
      <c r="T47" s="1132"/>
      <c r="U47" s="1132"/>
    </row>
    <row r="48" spans="1:21" ht="30.75" customHeight="1">
      <c r="A48" s="1132"/>
      <c r="B48" s="1150"/>
      <c r="C48" s="1151"/>
      <c r="D48" s="1152"/>
      <c r="E48" s="1153" t="s">
        <v>
522</v>
      </c>
      <c r="F48" s="1153"/>
      <c r="G48" s="1153"/>
      <c r="H48" s="1153"/>
      <c r="I48" s="1153"/>
      <c r="J48" s="1154"/>
      <c r="K48" s="1155">
        <v>
174</v>
      </c>
      <c r="L48" s="1156">
        <v>
138</v>
      </c>
      <c r="M48" s="1156">
        <v>
97</v>
      </c>
      <c r="N48" s="1156">
        <v>
63</v>
      </c>
      <c r="O48" s="1157">
        <v>
56</v>
      </c>
      <c r="P48" s="1132"/>
      <c r="Q48" s="1132"/>
      <c r="R48" s="1132"/>
      <c r="S48" s="1132"/>
      <c r="T48" s="1132"/>
      <c r="U48" s="1132"/>
    </row>
    <row r="49" spans="1:21" ht="30.75" customHeight="1">
      <c r="A49" s="1132"/>
      <c r="B49" s="1150"/>
      <c r="C49" s="1151"/>
      <c r="D49" s="1152"/>
      <c r="E49" s="1153" t="s">
        <v>
523</v>
      </c>
      <c r="F49" s="1153"/>
      <c r="G49" s="1153"/>
      <c r="H49" s="1153"/>
      <c r="I49" s="1153"/>
      <c r="J49" s="1154"/>
      <c r="K49" s="1155">
        <v>
303</v>
      </c>
      <c r="L49" s="1156">
        <v>
242</v>
      </c>
      <c r="M49" s="1156">
        <v>
90</v>
      </c>
      <c r="N49" s="1156">
        <v>
78</v>
      </c>
      <c r="O49" s="1157">
        <v>
70</v>
      </c>
      <c r="P49" s="1132"/>
      <c r="Q49" s="1132"/>
      <c r="R49" s="1132"/>
      <c r="S49" s="1132"/>
      <c r="T49" s="1132"/>
      <c r="U49" s="1132"/>
    </row>
    <row r="50" spans="1:21" ht="30.75" customHeight="1">
      <c r="A50" s="1132"/>
      <c r="B50" s="1150"/>
      <c r="C50" s="1151"/>
      <c r="D50" s="1152"/>
      <c r="E50" s="1153" t="s">
        <v>
524</v>
      </c>
      <c r="F50" s="1153"/>
      <c r="G50" s="1153"/>
      <c r="H50" s="1153"/>
      <c r="I50" s="1153"/>
      <c r="J50" s="1154"/>
      <c r="K50" s="1155">
        <v>
74</v>
      </c>
      <c r="L50" s="1156">
        <v>
13</v>
      </c>
      <c r="M50" s="1156">
        <v>
11</v>
      </c>
      <c r="N50" s="1156">
        <v>
11</v>
      </c>
      <c r="O50" s="1157">
        <v>
11</v>
      </c>
      <c r="P50" s="1132"/>
      <c r="Q50" s="1132"/>
      <c r="R50" s="1132"/>
      <c r="S50" s="1132"/>
      <c r="T50" s="1132"/>
      <c r="U50" s="1132"/>
    </row>
    <row r="51" spans="1:21" ht="30.75" customHeight="1">
      <c r="A51" s="1132"/>
      <c r="B51" s="1158"/>
      <c r="C51" s="1159"/>
      <c r="D51" s="1160"/>
      <c r="E51" s="1153" t="s">
        <v>
525</v>
      </c>
      <c r="F51" s="1153"/>
      <c r="G51" s="1153"/>
      <c r="H51" s="1153"/>
      <c r="I51" s="1153"/>
      <c r="J51" s="1154"/>
      <c r="K51" s="1155">
        <v>
0</v>
      </c>
      <c r="L51" s="1156">
        <v>
0</v>
      </c>
      <c r="M51" s="1156">
        <v>
0</v>
      </c>
      <c r="N51" s="1156">
        <v>
0</v>
      </c>
      <c r="O51" s="1157">
        <v>
0</v>
      </c>
      <c r="P51" s="1132"/>
      <c r="Q51" s="1132"/>
      <c r="R51" s="1132"/>
      <c r="S51" s="1132"/>
      <c r="T51" s="1132"/>
      <c r="U51" s="1132"/>
    </row>
    <row r="52" spans="1:21" ht="30.75" customHeight="1">
      <c r="A52" s="1132"/>
      <c r="B52" s="1161" t="s">
        <v>
526</v>
      </c>
      <c r="C52" s="1162"/>
      <c r="D52" s="1160"/>
      <c r="E52" s="1153" t="s">
        <v>
527</v>
      </c>
      <c r="F52" s="1153"/>
      <c r="G52" s="1153"/>
      <c r="H52" s="1153"/>
      <c r="I52" s="1153"/>
      <c r="J52" s="1154"/>
      <c r="K52" s="1155">
        <v>
2069</v>
      </c>
      <c r="L52" s="1156">
        <v>
1985</v>
      </c>
      <c r="M52" s="1156">
        <v>
1572</v>
      </c>
      <c r="N52" s="1156">
        <v>
1506</v>
      </c>
      <c r="O52" s="1157">
        <v>
1529</v>
      </c>
      <c r="P52" s="1132"/>
      <c r="Q52" s="1132"/>
      <c r="R52" s="1132"/>
      <c r="S52" s="1132"/>
      <c r="T52" s="1132"/>
      <c r="U52" s="1132"/>
    </row>
    <row r="53" spans="1:21" ht="30.75" customHeight="1" thickBot="1">
      <c r="A53" s="1132"/>
      <c r="B53" s="1163" t="s">
        <v>
528</v>
      </c>
      <c r="C53" s="1164"/>
      <c r="D53" s="1165"/>
      <c r="E53" s="1166" t="s">
        <v>
529</v>
      </c>
      <c r="F53" s="1166"/>
      <c r="G53" s="1166"/>
      <c r="H53" s="1166"/>
      <c r="I53" s="1166"/>
      <c r="J53" s="1167"/>
      <c r="K53" s="1168">
        <v>
632</v>
      </c>
      <c r="L53" s="1169">
        <v>
530</v>
      </c>
      <c r="M53" s="1169">
        <v>
660</v>
      </c>
      <c r="N53" s="1169">
        <v>
561</v>
      </c>
      <c r="O53" s="1170">
        <v>
507</v>
      </c>
      <c r="P53" s="1132"/>
      <c r="Q53" s="1132"/>
      <c r="R53" s="1132"/>
      <c r="S53" s="1132"/>
      <c r="T53" s="1132"/>
      <c r="U53" s="1132"/>
    </row>
    <row r="54" spans="1:21" ht="24" customHeight="1">
      <c r="A54" s="1132"/>
      <c r="B54" s="1171" t="s">
        <v>
530</v>
      </c>
      <c r="C54" s="1132"/>
      <c r="D54" s="1132"/>
      <c r="E54" s="1132"/>
      <c r="F54" s="1132"/>
      <c r="G54" s="1132"/>
      <c r="H54" s="1132"/>
      <c r="I54" s="1132"/>
      <c r="J54" s="1132"/>
      <c r="K54" s="1132"/>
      <c r="L54" s="1132"/>
      <c r="M54" s="1132"/>
      <c r="N54" s="1132"/>
      <c r="O54" s="1132"/>
      <c r="P54" s="1132"/>
      <c r="Q54" s="1132"/>
      <c r="R54" s="1132"/>
      <c r="S54" s="1132"/>
      <c r="T54" s="1132"/>
      <c r="U54" s="1132"/>
    </row>
    <row r="55" spans="1:21" ht="24" customHeight="1">
      <c r="A55" s="1132"/>
      <c r="B55" s="1171"/>
      <c r="C55" s="1132"/>
      <c r="D55" s="1132"/>
      <c r="E55" s="1132"/>
      <c r="F55" s="1132"/>
      <c r="G55" s="1132"/>
      <c r="H55" s="1132"/>
      <c r="I55" s="1132"/>
      <c r="J55" s="1132"/>
      <c r="K55" s="1132"/>
      <c r="L55" s="1132"/>
      <c r="M55" s="1132"/>
      <c r="N55" s="1132"/>
      <c r="O55" s="1132"/>
      <c r="P55" s="1132"/>
      <c r="Q55" s="1132"/>
      <c r="R55" s="1132"/>
      <c r="S55" s="1132"/>
      <c r="T55" s="1132"/>
      <c r="U55" s="1132"/>
    </row>
    <row r="56" spans="1:21" ht="24" customHeight="1">
      <c r="A56" s="1132"/>
      <c r="B56" s="1171"/>
      <c r="C56" s="1132"/>
      <c r="D56" s="1132"/>
      <c r="E56" s="1132"/>
      <c r="F56" s="1132"/>
      <c r="G56" s="1132"/>
      <c r="H56" s="1132"/>
      <c r="I56" s="1132"/>
      <c r="J56" s="1132"/>
      <c r="K56" s="1132"/>
      <c r="L56" s="1132"/>
      <c r="M56" s="1132"/>
      <c r="N56" s="1132"/>
      <c r="O56" s="1132"/>
      <c r="P56" s="1132"/>
      <c r="Q56" s="1132"/>
      <c r="R56" s="1132"/>
      <c r="S56" s="1132"/>
      <c r="T56" s="1132"/>
      <c r="U56" s="1132"/>
    </row>
  </sheetData>
  <sheetProtection algorithmName="SHA-512" hashValue="/d00POr++C8gEkb1Dniy4oerXgERKEM7OZCskAH9xm9KGGHvmJTHghdTZ+Vg7WpMQcgm1eOqtqnwpVQ04OLP2g==" saltValue="VqQzA1jBSKeyoH1n8X9Eu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
&amp;C&amp;P/&amp;N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SheetLayoutView="100" workbookViewId="0"/>
  </sheetViews>
  <sheetFormatPr defaultColWidth="0" defaultRowHeight="13.5" customHeight="1" zeroHeight="1"/>
  <cols>
    <col min="1" max="1" width="6.625" style="1172" customWidth="1"/>
    <col min="2" max="3" width="12.625" style="1172" customWidth="1"/>
    <col min="4" max="4" width="11.625" style="1172" customWidth="1"/>
    <col min="5" max="8" width="10.375" style="1172" customWidth="1"/>
    <col min="9" max="13" width="16.375" style="1172" customWidth="1"/>
    <col min="14" max="19" width="12.625" style="1172" customWidth="1"/>
    <col min="20" max="16384" width="0" style="11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1173" t="s">
        <v>
516</v>
      </c>
    </row>
    <row r="40" spans="2:13" ht="27.75" customHeight="1" thickBot="1">
      <c r="B40" s="1174" t="s">
        <v>
517</v>
      </c>
      <c r="C40" s="1175"/>
      <c r="D40" s="1175"/>
      <c r="E40" s="1176"/>
      <c r="F40" s="1176"/>
      <c r="G40" s="1176"/>
      <c r="H40" s="1177" t="s">
        <v>
500</v>
      </c>
      <c r="I40" s="1178" t="s">
        <v>
4</v>
      </c>
      <c r="J40" s="1179" t="s">
        <v>
5</v>
      </c>
      <c r="K40" s="1179" t="s">
        <v>
6</v>
      </c>
      <c r="L40" s="1179" t="s">
        <v>
7</v>
      </c>
      <c r="M40" s="1180" t="s">
        <v>
8</v>
      </c>
    </row>
    <row r="41" spans="2:13" ht="27.75" customHeight="1">
      <c r="B41" s="1181" t="s">
        <v>
531</v>
      </c>
      <c r="C41" s="1182"/>
      <c r="D41" s="1183"/>
      <c r="E41" s="1184" t="s">
        <v>
532</v>
      </c>
      <c r="F41" s="1184"/>
      <c r="G41" s="1184"/>
      <c r="H41" s="1185"/>
      <c r="I41" s="1186">
        <v>
19156</v>
      </c>
      <c r="J41" s="1187">
        <v>
19346</v>
      </c>
      <c r="K41" s="1187">
        <v>
18954</v>
      </c>
      <c r="L41" s="1187">
        <v>
18682</v>
      </c>
      <c r="M41" s="1188">
        <v>
19039</v>
      </c>
    </row>
    <row r="42" spans="2:13" ht="27.75" customHeight="1">
      <c r="B42" s="1189"/>
      <c r="C42" s="1190"/>
      <c r="D42" s="1191"/>
      <c r="E42" s="1192" t="s">
        <v>
533</v>
      </c>
      <c r="F42" s="1192"/>
      <c r="G42" s="1192"/>
      <c r="H42" s="1193"/>
      <c r="I42" s="1194">
        <v>
388</v>
      </c>
      <c r="J42" s="1195">
        <v>
308</v>
      </c>
      <c r="K42" s="1195">
        <v>
179</v>
      </c>
      <c r="L42" s="1195">
        <v>
271</v>
      </c>
      <c r="M42" s="1196">
        <v>
528</v>
      </c>
    </row>
    <row r="43" spans="2:13" ht="27.75" customHeight="1">
      <c r="B43" s="1189"/>
      <c r="C43" s="1190"/>
      <c r="D43" s="1191"/>
      <c r="E43" s="1192" t="s">
        <v>
534</v>
      </c>
      <c r="F43" s="1192"/>
      <c r="G43" s="1192"/>
      <c r="H43" s="1193"/>
      <c r="I43" s="1194">
        <v>
1205</v>
      </c>
      <c r="J43" s="1195">
        <v>
1157</v>
      </c>
      <c r="K43" s="1195">
        <v>
866</v>
      </c>
      <c r="L43" s="1195">
        <v>
630</v>
      </c>
      <c r="M43" s="1196">
        <v>
454</v>
      </c>
    </row>
    <row r="44" spans="2:13" ht="27.75" customHeight="1">
      <c r="B44" s="1189"/>
      <c r="C44" s="1190"/>
      <c r="D44" s="1191"/>
      <c r="E44" s="1192" t="s">
        <v>
535</v>
      </c>
      <c r="F44" s="1192"/>
      <c r="G44" s="1192"/>
      <c r="H44" s="1193"/>
      <c r="I44" s="1194">
        <v>
756</v>
      </c>
      <c r="J44" s="1195">
        <v>
543</v>
      </c>
      <c r="K44" s="1195">
        <v>
460</v>
      </c>
      <c r="L44" s="1195">
        <v>
376</v>
      </c>
      <c r="M44" s="1196">
        <v>
307</v>
      </c>
    </row>
    <row r="45" spans="2:13" ht="27.75" customHeight="1">
      <c r="B45" s="1189"/>
      <c r="C45" s="1190"/>
      <c r="D45" s="1191"/>
      <c r="E45" s="1192" t="s">
        <v>
536</v>
      </c>
      <c r="F45" s="1192"/>
      <c r="G45" s="1192"/>
      <c r="H45" s="1193"/>
      <c r="I45" s="1194">
        <v>
5113</v>
      </c>
      <c r="J45" s="1195">
        <v>
4980</v>
      </c>
      <c r="K45" s="1195">
        <v>
4775</v>
      </c>
      <c r="L45" s="1195">
        <v>
4730</v>
      </c>
      <c r="M45" s="1196">
        <v>
4659</v>
      </c>
    </row>
    <row r="46" spans="2:13" ht="27.75" customHeight="1">
      <c r="B46" s="1189"/>
      <c r="C46" s="1190"/>
      <c r="D46" s="1197"/>
      <c r="E46" s="1192" t="s">
        <v>
537</v>
      </c>
      <c r="F46" s="1192"/>
      <c r="G46" s="1192"/>
      <c r="H46" s="1193"/>
      <c r="I46" s="1194">
        <v>
71</v>
      </c>
      <c r="J46" s="1195">
        <v>
67</v>
      </c>
      <c r="K46" s="1195">
        <v>
58</v>
      </c>
      <c r="L46" s="1195">
        <v>
54</v>
      </c>
      <c r="M46" s="1196">
        <v>
50</v>
      </c>
    </row>
    <row r="47" spans="2:13" ht="27.75" customHeight="1">
      <c r="B47" s="1189"/>
      <c r="C47" s="1190"/>
      <c r="D47" s="1198"/>
      <c r="E47" s="1199" t="s">
        <v>
538</v>
      </c>
      <c r="F47" s="1200"/>
      <c r="G47" s="1200"/>
      <c r="H47" s="1201"/>
      <c r="I47" s="1194" t="s">
        <v>
331</v>
      </c>
      <c r="J47" s="1195" t="s">
        <v>
331</v>
      </c>
      <c r="K47" s="1195" t="s">
        <v>
331</v>
      </c>
      <c r="L47" s="1195" t="s">
        <v>
331</v>
      </c>
      <c r="M47" s="1196" t="s">
        <v>
331</v>
      </c>
    </row>
    <row r="48" spans="2:13" ht="27.75" customHeight="1">
      <c r="B48" s="1189"/>
      <c r="C48" s="1190"/>
      <c r="D48" s="1191"/>
      <c r="E48" s="1192" t="s">
        <v>
539</v>
      </c>
      <c r="F48" s="1192"/>
      <c r="G48" s="1192"/>
      <c r="H48" s="1193"/>
      <c r="I48" s="1194" t="s">
        <v>
331</v>
      </c>
      <c r="J48" s="1195" t="s">
        <v>
331</v>
      </c>
      <c r="K48" s="1195" t="s">
        <v>
331</v>
      </c>
      <c r="L48" s="1195" t="s">
        <v>
331</v>
      </c>
      <c r="M48" s="1196" t="s">
        <v>
331</v>
      </c>
    </row>
    <row r="49" spans="2:13" ht="27.75" customHeight="1">
      <c r="B49" s="1202"/>
      <c r="C49" s="1203"/>
      <c r="D49" s="1191"/>
      <c r="E49" s="1192" t="s">
        <v>
540</v>
      </c>
      <c r="F49" s="1192"/>
      <c r="G49" s="1192"/>
      <c r="H49" s="1193"/>
      <c r="I49" s="1194" t="s">
        <v>
331</v>
      </c>
      <c r="J49" s="1195" t="s">
        <v>
331</v>
      </c>
      <c r="K49" s="1195" t="s">
        <v>
331</v>
      </c>
      <c r="L49" s="1195" t="s">
        <v>
331</v>
      </c>
      <c r="M49" s="1196" t="s">
        <v>
331</v>
      </c>
    </row>
    <row r="50" spans="2:13" ht="27.75" customHeight="1">
      <c r="B50" s="1204" t="s">
        <v>
541</v>
      </c>
      <c r="C50" s="1205"/>
      <c r="D50" s="1206"/>
      <c r="E50" s="1192" t="s">
        <v>
542</v>
      </c>
      <c r="F50" s="1192"/>
      <c r="G50" s="1192"/>
      <c r="H50" s="1193"/>
      <c r="I50" s="1194">
        <v>
3228</v>
      </c>
      <c r="J50" s="1195">
        <v>
3492</v>
      </c>
      <c r="K50" s="1195">
        <v>
3821</v>
      </c>
      <c r="L50" s="1195">
        <v>
4310</v>
      </c>
      <c r="M50" s="1196">
        <v>
4572</v>
      </c>
    </row>
    <row r="51" spans="2:13" ht="27.75" customHeight="1">
      <c r="B51" s="1189"/>
      <c r="C51" s="1190"/>
      <c r="D51" s="1191"/>
      <c r="E51" s="1192" t="s">
        <v>
543</v>
      </c>
      <c r="F51" s="1192"/>
      <c r="G51" s="1192"/>
      <c r="H51" s="1193"/>
      <c r="I51" s="1194">
        <v>
2203</v>
      </c>
      <c r="J51" s="1195">
        <v>
2111</v>
      </c>
      <c r="K51" s="1195">
        <v>
1666</v>
      </c>
      <c r="L51" s="1195">
        <v>
1298</v>
      </c>
      <c r="M51" s="1196">
        <v>
1206</v>
      </c>
    </row>
    <row r="52" spans="2:13" ht="27.75" customHeight="1">
      <c r="B52" s="1202"/>
      <c r="C52" s="1203"/>
      <c r="D52" s="1191"/>
      <c r="E52" s="1192" t="s">
        <v>
544</v>
      </c>
      <c r="F52" s="1192"/>
      <c r="G52" s="1192"/>
      <c r="H52" s="1193"/>
      <c r="I52" s="1194">
        <v>
15474</v>
      </c>
      <c r="J52" s="1195">
        <v>
15696</v>
      </c>
      <c r="K52" s="1195">
        <v>
15755</v>
      </c>
      <c r="L52" s="1195">
        <v>
15860</v>
      </c>
      <c r="M52" s="1196">
        <v>
15992</v>
      </c>
    </row>
    <row r="53" spans="2:13" ht="27.75" customHeight="1" thickBot="1">
      <c r="B53" s="1207" t="s">
        <v>
545</v>
      </c>
      <c r="C53" s="1208"/>
      <c r="D53" s="1209"/>
      <c r="E53" s="1210" t="s">
        <v>
546</v>
      </c>
      <c r="F53" s="1210"/>
      <c r="G53" s="1210"/>
      <c r="H53" s="1211"/>
      <c r="I53" s="1212">
        <v>
5784</v>
      </c>
      <c r="J53" s="1213">
        <v>
5101</v>
      </c>
      <c r="K53" s="1213">
        <v>
4050</v>
      </c>
      <c r="L53" s="1213">
        <v>
3274</v>
      </c>
      <c r="M53" s="1214">
        <v>
3268</v>
      </c>
    </row>
    <row r="54" spans="2:13" ht="27.75" customHeight="1">
      <c r="B54" s="1215" t="s">
        <v>
547</v>
      </c>
      <c r="C54" s="1216"/>
      <c r="D54" s="1216"/>
      <c r="E54" s="1217"/>
      <c r="F54" s="1217"/>
      <c r="G54" s="1217"/>
      <c r="H54" s="1217"/>
      <c r="I54" s="1218"/>
      <c r="J54" s="1218"/>
      <c r="K54" s="1218"/>
      <c r="L54" s="1218"/>
      <c r="M54" s="1218"/>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4ZlPf+BasLxP6Jw7D7a3e/wFW/JkicpCD24c+kb/jN7lYl4XYbOsBadwuZaPNiE3Y1UU96FutdcE0W0xoU9frg==" saltValue="9TQd4yGnspgDGOi8MomzW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
&amp;C&amp;P/&amp;N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071" customWidth="1"/>
    <col min="2" max="2" width="16.375" style="1071" customWidth="1"/>
    <col min="3" max="5" width="26.25" style="1071" customWidth="1"/>
    <col min="6" max="8" width="24.25" style="1071" customWidth="1"/>
    <col min="9" max="14" width="26" style="1071" customWidth="1"/>
    <col min="15" max="15" width="6.125" style="1071" customWidth="1"/>
    <col min="16" max="16" width="9" style="1071" hidden="1" customWidth="1"/>
    <col min="17" max="20" width="0" style="1071" hidden="1" customWidth="1"/>
    <col min="21" max="21" width="9" style="1071" hidden="1" customWidth="1"/>
    <col min="22" max="22" width="0" style="1071" hidden="1" customWidth="1"/>
    <col min="23" max="23" width="9" style="1071" hidden="1" customWidth="1"/>
    <col min="24" max="16384" width="0" style="107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1072"/>
      <c r="C53" s="1072"/>
      <c r="D53" s="1072"/>
      <c r="E53" s="1072"/>
      <c r="F53" s="1072"/>
      <c r="G53" s="1072"/>
      <c r="H53" s="1219" t="s">
        <v>
548</v>
      </c>
    </row>
    <row r="54" spans="2:8" ht="29.25" customHeight="1" thickBot="1">
      <c r="B54" s="1220" t="s">
        <v>
29</v>
      </c>
      <c r="C54" s="1221"/>
      <c r="D54" s="1221"/>
      <c r="E54" s="1222" t="s">
        <v>
500</v>
      </c>
      <c r="F54" s="1223" t="s">
        <v>
6</v>
      </c>
      <c r="G54" s="1223" t="s">
        <v>
7</v>
      </c>
      <c r="H54" s="1224" t="s">
        <v>
8</v>
      </c>
    </row>
    <row r="55" spans="2:8" ht="52.5" customHeight="1">
      <c r="B55" s="1225"/>
      <c r="C55" s="1226" t="s">
        <v>
130</v>
      </c>
      <c r="D55" s="1226"/>
      <c r="E55" s="1227"/>
      <c r="F55" s="1228">
        <v>
1345</v>
      </c>
      <c r="G55" s="1228">
        <v>
1368</v>
      </c>
      <c r="H55" s="1229">
        <v>
1345</v>
      </c>
    </row>
    <row r="56" spans="2:8" ht="52.5" customHeight="1">
      <c r="B56" s="1230"/>
      <c r="C56" s="1231" t="s">
        <v>
549</v>
      </c>
      <c r="D56" s="1231"/>
      <c r="E56" s="1232"/>
      <c r="F56" s="1233">
        <v>
1</v>
      </c>
      <c r="G56" s="1233">
        <v>
1</v>
      </c>
      <c r="H56" s="1234">
        <v>
1</v>
      </c>
    </row>
    <row r="57" spans="2:8" ht="53.25" customHeight="1">
      <c r="B57" s="1230"/>
      <c r="C57" s="1235" t="s">
        <v>
135</v>
      </c>
      <c r="D57" s="1235"/>
      <c r="E57" s="1236"/>
      <c r="F57" s="1237">
        <v>
2239</v>
      </c>
      <c r="G57" s="1237">
        <v>
2600</v>
      </c>
      <c r="H57" s="1238">
        <v>
2771</v>
      </c>
    </row>
    <row r="58" spans="2:8" ht="45.75" customHeight="1">
      <c r="B58" s="1239"/>
      <c r="C58" s="1240" t="s">
        <v>
550</v>
      </c>
      <c r="D58" s="1241"/>
      <c r="E58" s="1242"/>
      <c r="F58" s="1243">
        <v>
2065</v>
      </c>
      <c r="G58" s="1243">
        <v>
2423</v>
      </c>
      <c r="H58" s="1244">
        <v>
2578</v>
      </c>
    </row>
    <row r="59" spans="2:8" ht="45.75" customHeight="1">
      <c r="B59" s="1239"/>
      <c r="C59" s="1240" t="s">
        <v>
551</v>
      </c>
      <c r="D59" s="1241"/>
      <c r="E59" s="1242"/>
      <c r="F59" s="1243">
        <v>
139</v>
      </c>
      <c r="G59" s="1243">
        <v>
135</v>
      </c>
      <c r="H59" s="1244">
        <v>
144</v>
      </c>
    </row>
    <row r="60" spans="2:8" ht="45.75" customHeight="1">
      <c r="B60" s="1239"/>
      <c r="C60" s="1240" t="s">
        <v>
552</v>
      </c>
      <c r="D60" s="1241"/>
      <c r="E60" s="1242"/>
      <c r="F60" s="1243">
        <v>
14</v>
      </c>
      <c r="G60" s="1243">
        <v>
18</v>
      </c>
      <c r="H60" s="1244">
        <v>
22</v>
      </c>
    </row>
    <row r="61" spans="2:8" ht="45.75" customHeight="1">
      <c r="B61" s="1239"/>
      <c r="C61" s="1240" t="s">
        <v>
553</v>
      </c>
      <c r="D61" s="1241"/>
      <c r="E61" s="1242"/>
      <c r="F61" s="1243">
        <v>
7</v>
      </c>
      <c r="G61" s="1243">
        <v>
10</v>
      </c>
      <c r="H61" s="1244">
        <v>
14</v>
      </c>
    </row>
    <row r="62" spans="2:8" ht="45.75" customHeight="1" thickBot="1">
      <c r="B62" s="1245"/>
      <c r="C62" s="1246" t="s">
        <v>
554</v>
      </c>
      <c r="D62" s="1247"/>
      <c r="E62" s="1248"/>
      <c r="F62" s="1249">
        <v>
7</v>
      </c>
      <c r="G62" s="1249">
        <v>
7</v>
      </c>
      <c r="H62" s="1250">
        <v>
7</v>
      </c>
    </row>
    <row r="63" spans="2:8" ht="52.5" customHeight="1" thickBot="1">
      <c r="B63" s="1251"/>
      <c r="C63" s="1252" t="s">
        <v>
555</v>
      </c>
      <c r="D63" s="1252"/>
      <c r="E63" s="1253"/>
      <c r="F63" s="1254">
        <v>
3584</v>
      </c>
      <c r="G63" s="1254">
        <v>
3968</v>
      </c>
      <c r="H63" s="1255">
        <v>
4116</v>
      </c>
    </row>
    <row r="64" spans="2:8" ht="15" customHeight="1"/>
    <row r="65" ht="0" hidden="1" customHeight="1"/>
    <row r="66" ht="0" hidden="1" customHeight="1"/>
  </sheetData>
  <sheetProtection algorithmName="SHA-512" hashValue="LzZcY1IFoI4WbjCFF+Uvw9v9HcJTlyQ3wQK72pY+K4v/vqAQ5X+tmu/y8Ugd6CfbisrkonYMDANGSymI0Kw73g==" saltValue="Dp64YDUR60IkT1QkhU895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
&amp;C&amp;P/&amp;N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I1" zoomScale="70" zoomScaleNormal="70" zoomScaleSheetLayoutView="55" workbookViewId="0">
      <selection activeCell="AN48" sqref="AN48"/>
    </sheetView>
  </sheetViews>
  <sheetFormatPr defaultColWidth="0" defaultRowHeight="13.5" customHeight="1" zeroHeight="1"/>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c r="A1" s="1"/>
      <c r="B1" s="2"/>
      <c r="DD1" s="3"/>
      <c r="DE1" s="3"/>
    </row>
    <row r="2" spans="1:143" ht="25.5" customHeight="1">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
0</v>
      </c>
    </row>
    <row r="11" spans="1:143" s="6" customForma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
0</v>
      </c>
    </row>
    <row r="13" spans="1:143" s="6" customFormat="1">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c r="DD19" s="3"/>
      <c r="DE19" s="3"/>
    </row>
    <row r="20" spans="1:351">
      <c r="DD20" s="3"/>
      <c r="DE20" s="3"/>
    </row>
    <row r="21" spans="1:351" ht="17.2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c r="B22" s="12"/>
      <c r="MM22" s="11"/>
    </row>
    <row r="23" spans="1:351">
      <c r="B23" s="12"/>
    </row>
    <row r="24" spans="1:351">
      <c r="B24" s="12"/>
    </row>
    <row r="25" spans="1:351">
      <c r="B25" s="12"/>
    </row>
    <row r="26" spans="1:351">
      <c r="B26" s="12"/>
    </row>
    <row r="27" spans="1:351">
      <c r="B27" s="12"/>
    </row>
    <row r="28" spans="1:351">
      <c r="B28" s="12"/>
    </row>
    <row r="29" spans="1:351">
      <c r="B29" s="12"/>
    </row>
    <row r="30" spans="1:351">
      <c r="B30" s="12"/>
    </row>
    <row r="31" spans="1:351">
      <c r="B31" s="12"/>
    </row>
    <row r="32" spans="1:351">
      <c r="B32" s="12"/>
    </row>
    <row r="33" spans="2:109">
      <c r="B33" s="12"/>
    </row>
    <row r="34" spans="2:109">
      <c r="B34" s="12"/>
    </row>
    <row r="35" spans="2:109">
      <c r="B35" s="12"/>
    </row>
    <row r="36" spans="2:109">
      <c r="B36" s="12"/>
    </row>
    <row r="37" spans="2:109">
      <c r="B37" s="12"/>
    </row>
    <row r="38" spans="2:109">
      <c r="B38" s="12"/>
    </row>
    <row r="39" spans="2:109">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c r="B40" s="17"/>
      <c r="DD40" s="17"/>
      <c r="DE40" s="3"/>
    </row>
    <row r="41" spans="2:109" ht="17.25">
      <c r="B41" s="18" t="s">
        <v>
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c r="B42" s="12"/>
      <c r="G42" s="19"/>
      <c r="I42" s="20"/>
      <c r="J42" s="20"/>
      <c r="K42" s="20"/>
      <c r="AM42" s="19"/>
      <c r="AN42" s="19" t="s">
        <v>
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c r="B43" s="12"/>
      <c r="AN43" s="49" t="s">
        <v>
21</v>
      </c>
      <c r="AO43" s="50"/>
      <c r="AP43" s="50"/>
      <c r="AQ43" s="50"/>
      <c r="AR43" s="50"/>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c r="BQ43" s="50"/>
      <c r="BR43" s="50"/>
      <c r="BS43" s="50"/>
      <c r="BT43" s="50"/>
      <c r="BU43" s="50"/>
      <c r="BV43" s="50"/>
      <c r="BW43" s="50"/>
      <c r="BX43" s="50"/>
      <c r="BY43" s="50"/>
      <c r="BZ43" s="50"/>
      <c r="CA43" s="50"/>
      <c r="CB43" s="50"/>
      <c r="CC43" s="50"/>
      <c r="CD43" s="50"/>
      <c r="CE43" s="50"/>
      <c r="CF43" s="50"/>
      <c r="CG43" s="50"/>
      <c r="CH43" s="50"/>
      <c r="CI43" s="50"/>
      <c r="CJ43" s="50"/>
      <c r="CK43" s="50"/>
      <c r="CL43" s="50"/>
      <c r="CM43" s="50"/>
      <c r="CN43" s="50"/>
      <c r="CO43" s="50"/>
      <c r="CP43" s="50"/>
      <c r="CQ43" s="50"/>
      <c r="CR43" s="50"/>
      <c r="CS43" s="50"/>
      <c r="CT43" s="50"/>
      <c r="CU43" s="50"/>
      <c r="CV43" s="50"/>
      <c r="CW43" s="50"/>
      <c r="CX43" s="50"/>
      <c r="CY43" s="50"/>
      <c r="CZ43" s="50"/>
      <c r="DA43" s="50"/>
      <c r="DB43" s="50"/>
      <c r="DC43" s="51"/>
    </row>
    <row r="44" spans="2:109">
      <c r="B44" s="12"/>
      <c r="AN44" s="52"/>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3"/>
      <c r="BM44" s="53"/>
      <c r="BN44" s="53"/>
      <c r="BO44" s="53"/>
      <c r="BP44" s="53"/>
      <c r="BQ44" s="53"/>
      <c r="BR44" s="53"/>
      <c r="BS44" s="53"/>
      <c r="BT44" s="53"/>
      <c r="BU44" s="53"/>
      <c r="BV44" s="53"/>
      <c r="BW44" s="53"/>
      <c r="BX44" s="53"/>
      <c r="BY44" s="53"/>
      <c r="BZ44" s="53"/>
      <c r="CA44" s="53"/>
      <c r="CB44" s="53"/>
      <c r="CC44" s="53"/>
      <c r="CD44" s="53"/>
      <c r="CE44" s="53"/>
      <c r="CF44" s="53"/>
      <c r="CG44" s="53"/>
      <c r="CH44" s="53"/>
      <c r="CI44" s="53"/>
      <c r="CJ44" s="53"/>
      <c r="CK44" s="53"/>
      <c r="CL44" s="53"/>
      <c r="CM44" s="53"/>
      <c r="CN44" s="53"/>
      <c r="CO44" s="53"/>
      <c r="CP44" s="53"/>
      <c r="CQ44" s="53"/>
      <c r="CR44" s="53"/>
      <c r="CS44" s="53"/>
      <c r="CT44" s="53"/>
      <c r="CU44" s="53"/>
      <c r="CV44" s="53"/>
      <c r="CW44" s="53"/>
      <c r="CX44" s="53"/>
      <c r="CY44" s="53"/>
      <c r="CZ44" s="53"/>
      <c r="DA44" s="53"/>
      <c r="DB44" s="53"/>
      <c r="DC44" s="54"/>
    </row>
    <row r="45" spans="2:109">
      <c r="B45" s="12"/>
      <c r="AN45" s="52"/>
      <c r="AO45" s="53"/>
      <c r="AP45" s="53"/>
      <c r="AQ45" s="53"/>
      <c r="AR45" s="53"/>
      <c r="AS45" s="53"/>
      <c r="AT45" s="53"/>
      <c r="AU45" s="53"/>
      <c r="AV45" s="53"/>
      <c r="AW45" s="53"/>
      <c r="AX45" s="53"/>
      <c r="AY45" s="53"/>
      <c r="AZ45" s="53"/>
      <c r="BA45" s="53"/>
      <c r="BB45" s="53"/>
      <c r="BC45" s="53"/>
      <c r="BD45" s="53"/>
      <c r="BE45" s="53"/>
      <c r="BF45" s="53"/>
      <c r="BG45" s="53"/>
      <c r="BH45" s="53"/>
      <c r="BI45" s="53"/>
      <c r="BJ45" s="53"/>
      <c r="BK45" s="53"/>
      <c r="BL45" s="53"/>
      <c r="BM45" s="53"/>
      <c r="BN45" s="53"/>
      <c r="BO45" s="53"/>
      <c r="BP45" s="53"/>
      <c r="BQ45" s="53"/>
      <c r="BR45" s="53"/>
      <c r="BS45" s="53"/>
      <c r="BT45" s="53"/>
      <c r="BU45" s="53"/>
      <c r="BV45" s="53"/>
      <c r="BW45" s="53"/>
      <c r="BX45" s="53"/>
      <c r="BY45" s="53"/>
      <c r="BZ45" s="53"/>
      <c r="CA45" s="53"/>
      <c r="CB45" s="53"/>
      <c r="CC45" s="53"/>
      <c r="CD45" s="53"/>
      <c r="CE45" s="53"/>
      <c r="CF45" s="53"/>
      <c r="CG45" s="53"/>
      <c r="CH45" s="53"/>
      <c r="CI45" s="53"/>
      <c r="CJ45" s="53"/>
      <c r="CK45" s="53"/>
      <c r="CL45" s="53"/>
      <c r="CM45" s="53"/>
      <c r="CN45" s="53"/>
      <c r="CO45" s="53"/>
      <c r="CP45" s="53"/>
      <c r="CQ45" s="53"/>
      <c r="CR45" s="53"/>
      <c r="CS45" s="53"/>
      <c r="CT45" s="53"/>
      <c r="CU45" s="53"/>
      <c r="CV45" s="53"/>
      <c r="CW45" s="53"/>
      <c r="CX45" s="53"/>
      <c r="CY45" s="53"/>
      <c r="CZ45" s="53"/>
      <c r="DA45" s="53"/>
      <c r="DB45" s="53"/>
      <c r="DC45" s="54"/>
    </row>
    <row r="46" spans="2:109">
      <c r="B46" s="12"/>
      <c r="AN46" s="52"/>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c r="DB46" s="53"/>
      <c r="DC46" s="54"/>
    </row>
    <row r="47" spans="2:109">
      <c r="B47" s="12"/>
      <c r="AN47" s="55"/>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c r="CA47" s="56"/>
      <c r="CB47" s="56"/>
      <c r="CC47" s="56"/>
      <c r="CD47" s="56"/>
      <c r="CE47" s="56"/>
      <c r="CF47" s="56"/>
      <c r="CG47" s="56"/>
      <c r="CH47" s="56"/>
      <c r="CI47" s="56"/>
      <c r="CJ47" s="56"/>
      <c r="CK47" s="56"/>
      <c r="CL47" s="56"/>
      <c r="CM47" s="56"/>
      <c r="CN47" s="56"/>
      <c r="CO47" s="56"/>
      <c r="CP47" s="56"/>
      <c r="CQ47" s="56"/>
      <c r="CR47" s="56"/>
      <c r="CS47" s="56"/>
      <c r="CT47" s="56"/>
      <c r="CU47" s="56"/>
      <c r="CV47" s="56"/>
      <c r="CW47" s="56"/>
      <c r="CX47" s="56"/>
      <c r="CY47" s="56"/>
      <c r="CZ47" s="56"/>
      <c r="DA47" s="56"/>
      <c r="DB47" s="56"/>
      <c r="DC47" s="57"/>
    </row>
    <row r="48" spans="2:109">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c r="B49" s="12"/>
      <c r="AN49" s="3" t="s">
        <v>
3</v>
      </c>
    </row>
    <row r="50" spans="1:109">
      <c r="B50" s="12"/>
      <c r="G50" s="41"/>
      <c r="H50" s="41"/>
      <c r="I50" s="41"/>
      <c r="J50" s="41"/>
      <c r="K50" s="22"/>
      <c r="L50" s="22"/>
      <c r="M50" s="23"/>
      <c r="N50" s="23"/>
      <c r="AN50" s="42"/>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4"/>
      <c r="BP50" s="45" t="s">
        <v>
4</v>
      </c>
      <c r="BQ50" s="45"/>
      <c r="BR50" s="45"/>
      <c r="BS50" s="45"/>
      <c r="BT50" s="45"/>
      <c r="BU50" s="45"/>
      <c r="BV50" s="45"/>
      <c r="BW50" s="45"/>
      <c r="BX50" s="45" t="s">
        <v>
5</v>
      </c>
      <c r="BY50" s="45"/>
      <c r="BZ50" s="45"/>
      <c r="CA50" s="45"/>
      <c r="CB50" s="45"/>
      <c r="CC50" s="45"/>
      <c r="CD50" s="45"/>
      <c r="CE50" s="45"/>
      <c r="CF50" s="45" t="s">
        <v>
6</v>
      </c>
      <c r="CG50" s="45"/>
      <c r="CH50" s="45"/>
      <c r="CI50" s="45"/>
      <c r="CJ50" s="45"/>
      <c r="CK50" s="45"/>
      <c r="CL50" s="45"/>
      <c r="CM50" s="45"/>
      <c r="CN50" s="45" t="s">
        <v>
7</v>
      </c>
      <c r="CO50" s="45"/>
      <c r="CP50" s="45"/>
      <c r="CQ50" s="45"/>
      <c r="CR50" s="45"/>
      <c r="CS50" s="45"/>
      <c r="CT50" s="45"/>
      <c r="CU50" s="45"/>
      <c r="CV50" s="45" t="s">
        <v>
8</v>
      </c>
      <c r="CW50" s="45"/>
      <c r="CX50" s="45"/>
      <c r="CY50" s="45"/>
      <c r="CZ50" s="45"/>
      <c r="DA50" s="45"/>
      <c r="DB50" s="45"/>
      <c r="DC50" s="45"/>
    </row>
    <row r="51" spans="1:109" ht="13.5" customHeight="1">
      <c r="B51" s="12"/>
      <c r="G51" s="59"/>
      <c r="H51" s="59"/>
      <c r="I51" s="60"/>
      <c r="J51" s="60"/>
      <c r="K51" s="58"/>
      <c r="L51" s="58"/>
      <c r="M51" s="58"/>
      <c r="N51" s="58"/>
      <c r="AM51" s="21"/>
      <c r="AN51" s="48" t="s">
        <v>
9</v>
      </c>
      <c r="AO51" s="48"/>
      <c r="AP51" s="48"/>
      <c r="AQ51" s="48"/>
      <c r="AR51" s="48"/>
      <c r="AS51" s="48"/>
      <c r="AT51" s="48"/>
      <c r="AU51" s="48"/>
      <c r="AV51" s="48"/>
      <c r="AW51" s="48"/>
      <c r="AX51" s="48"/>
      <c r="AY51" s="48"/>
      <c r="AZ51" s="48"/>
      <c r="BA51" s="48"/>
      <c r="BB51" s="48" t="s">
        <v>
10</v>
      </c>
      <c r="BC51" s="48"/>
      <c r="BD51" s="48"/>
      <c r="BE51" s="48"/>
      <c r="BF51" s="48"/>
      <c r="BG51" s="48"/>
      <c r="BH51" s="48"/>
      <c r="BI51" s="48"/>
      <c r="BJ51" s="48"/>
      <c r="BK51" s="48"/>
      <c r="BL51" s="48"/>
      <c r="BM51" s="48"/>
      <c r="BN51" s="48"/>
      <c r="BO51" s="48"/>
      <c r="BP51" s="47"/>
      <c r="BQ51" s="46"/>
      <c r="BR51" s="46"/>
      <c r="BS51" s="46"/>
      <c r="BT51" s="46"/>
      <c r="BU51" s="46"/>
      <c r="BV51" s="46"/>
      <c r="BW51" s="46"/>
      <c r="BX51" s="47"/>
      <c r="BY51" s="46"/>
      <c r="BZ51" s="46"/>
      <c r="CA51" s="46"/>
      <c r="CB51" s="46"/>
      <c r="CC51" s="46"/>
      <c r="CD51" s="46"/>
      <c r="CE51" s="46"/>
      <c r="CF51" s="46">
        <v>
29.4</v>
      </c>
      <c r="CG51" s="46"/>
      <c r="CH51" s="46"/>
      <c r="CI51" s="46"/>
      <c r="CJ51" s="46"/>
      <c r="CK51" s="46"/>
      <c r="CL51" s="46"/>
      <c r="CM51" s="46"/>
      <c r="CN51" s="46">
        <v>
23.7</v>
      </c>
      <c r="CO51" s="46"/>
      <c r="CP51" s="46"/>
      <c r="CQ51" s="46"/>
      <c r="CR51" s="46"/>
      <c r="CS51" s="46"/>
      <c r="CT51" s="46"/>
      <c r="CU51" s="46"/>
      <c r="CV51" s="46">
        <v>
23.4</v>
      </c>
      <c r="CW51" s="46"/>
      <c r="CX51" s="46"/>
      <c r="CY51" s="46"/>
      <c r="CZ51" s="46"/>
      <c r="DA51" s="46"/>
      <c r="DB51" s="46"/>
      <c r="DC51" s="46"/>
    </row>
    <row r="52" spans="1:109">
      <c r="B52" s="12"/>
      <c r="G52" s="59"/>
      <c r="H52" s="59"/>
      <c r="I52" s="60"/>
      <c r="J52" s="60"/>
      <c r="K52" s="58"/>
      <c r="L52" s="58"/>
      <c r="M52" s="58"/>
      <c r="N52" s="58"/>
      <c r="AM52" s="21"/>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6"/>
      <c r="BQ52" s="46"/>
      <c r="BR52" s="46"/>
      <c r="BS52" s="46"/>
      <c r="BT52" s="46"/>
      <c r="BU52" s="46"/>
      <c r="BV52" s="46"/>
      <c r="BW52" s="46"/>
      <c r="BX52" s="46"/>
      <c r="BY52" s="46"/>
      <c r="BZ52" s="46"/>
      <c r="CA52" s="46"/>
      <c r="CB52" s="46"/>
      <c r="CC52" s="46"/>
      <c r="CD52" s="46"/>
      <c r="CE52" s="46"/>
      <c r="CF52" s="46"/>
      <c r="CG52" s="46"/>
      <c r="CH52" s="46"/>
      <c r="CI52" s="46"/>
      <c r="CJ52" s="46"/>
      <c r="CK52" s="46"/>
      <c r="CL52" s="46"/>
      <c r="CM52" s="46"/>
      <c r="CN52" s="46"/>
      <c r="CO52" s="46"/>
      <c r="CP52" s="46"/>
      <c r="CQ52" s="46"/>
      <c r="CR52" s="46"/>
      <c r="CS52" s="46"/>
      <c r="CT52" s="46"/>
      <c r="CU52" s="46"/>
      <c r="CV52" s="46"/>
      <c r="CW52" s="46"/>
      <c r="CX52" s="46"/>
      <c r="CY52" s="46"/>
      <c r="CZ52" s="46"/>
      <c r="DA52" s="46"/>
      <c r="DB52" s="46"/>
      <c r="DC52" s="46"/>
    </row>
    <row r="53" spans="1:109">
      <c r="A53" s="20"/>
      <c r="B53" s="12"/>
      <c r="G53" s="59"/>
      <c r="H53" s="59"/>
      <c r="I53" s="41"/>
      <c r="J53" s="41"/>
      <c r="K53" s="58"/>
      <c r="L53" s="58"/>
      <c r="M53" s="58"/>
      <c r="N53" s="58"/>
      <c r="AM53" s="21"/>
      <c r="AN53" s="48"/>
      <c r="AO53" s="48"/>
      <c r="AP53" s="48"/>
      <c r="AQ53" s="48"/>
      <c r="AR53" s="48"/>
      <c r="AS53" s="48"/>
      <c r="AT53" s="48"/>
      <c r="AU53" s="48"/>
      <c r="AV53" s="48"/>
      <c r="AW53" s="48"/>
      <c r="AX53" s="48"/>
      <c r="AY53" s="48"/>
      <c r="AZ53" s="48"/>
      <c r="BA53" s="48"/>
      <c r="BB53" s="48" t="s">
        <v>
11</v>
      </c>
      <c r="BC53" s="48"/>
      <c r="BD53" s="48"/>
      <c r="BE53" s="48"/>
      <c r="BF53" s="48"/>
      <c r="BG53" s="48"/>
      <c r="BH53" s="48"/>
      <c r="BI53" s="48"/>
      <c r="BJ53" s="48"/>
      <c r="BK53" s="48"/>
      <c r="BL53" s="48"/>
      <c r="BM53" s="48"/>
      <c r="BN53" s="48"/>
      <c r="BO53" s="48"/>
      <c r="BP53" s="47"/>
      <c r="BQ53" s="46"/>
      <c r="BR53" s="46"/>
      <c r="BS53" s="46"/>
      <c r="BT53" s="46"/>
      <c r="BU53" s="46"/>
      <c r="BV53" s="46"/>
      <c r="BW53" s="46"/>
      <c r="BX53" s="47"/>
      <c r="BY53" s="46"/>
      <c r="BZ53" s="46"/>
      <c r="CA53" s="46"/>
      <c r="CB53" s="46"/>
      <c r="CC53" s="46"/>
      <c r="CD53" s="46"/>
      <c r="CE53" s="46"/>
      <c r="CF53" s="46">
        <v>
51.3</v>
      </c>
      <c r="CG53" s="46"/>
      <c r="CH53" s="46"/>
      <c r="CI53" s="46"/>
      <c r="CJ53" s="46"/>
      <c r="CK53" s="46"/>
      <c r="CL53" s="46"/>
      <c r="CM53" s="46"/>
      <c r="CN53" s="46">
        <v>
50.8</v>
      </c>
      <c r="CO53" s="46"/>
      <c r="CP53" s="46"/>
      <c r="CQ53" s="46"/>
      <c r="CR53" s="46"/>
      <c r="CS53" s="46"/>
      <c r="CT53" s="46"/>
      <c r="CU53" s="46"/>
      <c r="CV53" s="46">
        <v>
52</v>
      </c>
      <c r="CW53" s="46"/>
      <c r="CX53" s="46"/>
      <c r="CY53" s="46"/>
      <c r="CZ53" s="46"/>
      <c r="DA53" s="46"/>
      <c r="DB53" s="46"/>
      <c r="DC53" s="46"/>
    </row>
    <row r="54" spans="1:109">
      <c r="A54" s="20"/>
      <c r="B54" s="12"/>
      <c r="G54" s="59"/>
      <c r="H54" s="59"/>
      <c r="I54" s="41"/>
      <c r="J54" s="41"/>
      <c r="K54" s="58"/>
      <c r="L54" s="58"/>
      <c r="M54" s="58"/>
      <c r="N54" s="58"/>
      <c r="AM54" s="21"/>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6"/>
      <c r="BQ54" s="46"/>
      <c r="BR54" s="46"/>
      <c r="BS54" s="46"/>
      <c r="BT54" s="46"/>
      <c r="BU54" s="46"/>
      <c r="BV54" s="46"/>
      <c r="BW54" s="46"/>
      <c r="BX54" s="46"/>
      <c r="BY54" s="46"/>
      <c r="BZ54" s="46"/>
      <c r="CA54" s="46"/>
      <c r="CB54" s="46"/>
      <c r="CC54" s="46"/>
      <c r="CD54" s="46"/>
      <c r="CE54" s="46"/>
      <c r="CF54" s="46"/>
      <c r="CG54" s="46"/>
      <c r="CH54" s="46"/>
      <c r="CI54" s="46"/>
      <c r="CJ54" s="46"/>
      <c r="CK54" s="46"/>
      <c r="CL54" s="46"/>
      <c r="CM54" s="46"/>
      <c r="CN54" s="46"/>
      <c r="CO54" s="46"/>
      <c r="CP54" s="46"/>
      <c r="CQ54" s="46"/>
      <c r="CR54" s="46"/>
      <c r="CS54" s="46"/>
      <c r="CT54" s="46"/>
      <c r="CU54" s="46"/>
      <c r="CV54" s="46"/>
      <c r="CW54" s="46"/>
      <c r="CX54" s="46"/>
      <c r="CY54" s="46"/>
      <c r="CZ54" s="46"/>
      <c r="DA54" s="46"/>
      <c r="DB54" s="46"/>
      <c r="DC54" s="46"/>
    </row>
    <row r="55" spans="1:109">
      <c r="A55" s="20"/>
      <c r="B55" s="12"/>
      <c r="G55" s="41"/>
      <c r="H55" s="41"/>
      <c r="I55" s="41"/>
      <c r="J55" s="41"/>
      <c r="K55" s="58"/>
      <c r="L55" s="58"/>
      <c r="M55" s="58"/>
      <c r="N55" s="58"/>
      <c r="AN55" s="45" t="s">
        <v>
12</v>
      </c>
      <c r="AO55" s="45"/>
      <c r="AP55" s="45"/>
      <c r="AQ55" s="45"/>
      <c r="AR55" s="45"/>
      <c r="AS55" s="45"/>
      <c r="AT55" s="45"/>
      <c r="AU55" s="45"/>
      <c r="AV55" s="45"/>
      <c r="AW55" s="45"/>
      <c r="AX55" s="45"/>
      <c r="AY55" s="45"/>
      <c r="AZ55" s="45"/>
      <c r="BA55" s="45"/>
      <c r="BB55" s="48" t="s">
        <v>
13</v>
      </c>
      <c r="BC55" s="48"/>
      <c r="BD55" s="48"/>
      <c r="BE55" s="48"/>
      <c r="BF55" s="48"/>
      <c r="BG55" s="48"/>
      <c r="BH55" s="48"/>
      <c r="BI55" s="48"/>
      <c r="BJ55" s="48"/>
      <c r="BK55" s="48"/>
      <c r="BL55" s="48"/>
      <c r="BM55" s="48"/>
      <c r="BN55" s="48"/>
      <c r="BO55" s="48"/>
      <c r="BP55" s="47"/>
      <c r="BQ55" s="46"/>
      <c r="BR55" s="46"/>
      <c r="BS55" s="46"/>
      <c r="BT55" s="46"/>
      <c r="BU55" s="46"/>
      <c r="BV55" s="46"/>
      <c r="BW55" s="46"/>
      <c r="BX55" s="47"/>
      <c r="BY55" s="46"/>
      <c r="BZ55" s="46"/>
      <c r="CA55" s="46"/>
      <c r="CB55" s="46"/>
      <c r="CC55" s="46"/>
      <c r="CD55" s="46"/>
      <c r="CE55" s="46"/>
      <c r="CF55" s="46">
        <v>
33.6</v>
      </c>
      <c r="CG55" s="46"/>
      <c r="CH55" s="46"/>
      <c r="CI55" s="46"/>
      <c r="CJ55" s="46"/>
      <c r="CK55" s="46"/>
      <c r="CL55" s="46"/>
      <c r="CM55" s="46"/>
      <c r="CN55" s="46">
        <v>
35.299999999999997</v>
      </c>
      <c r="CO55" s="46"/>
      <c r="CP55" s="46"/>
      <c r="CQ55" s="46"/>
      <c r="CR55" s="46"/>
      <c r="CS55" s="46"/>
      <c r="CT55" s="46"/>
      <c r="CU55" s="46"/>
      <c r="CV55" s="46">
        <v>
31.9</v>
      </c>
      <c r="CW55" s="46"/>
      <c r="CX55" s="46"/>
      <c r="CY55" s="46"/>
      <c r="CZ55" s="46"/>
      <c r="DA55" s="46"/>
      <c r="DB55" s="46"/>
      <c r="DC55" s="46"/>
    </row>
    <row r="56" spans="1:109">
      <c r="A56" s="20"/>
      <c r="B56" s="12"/>
      <c r="G56" s="41"/>
      <c r="H56" s="41"/>
      <c r="I56" s="41"/>
      <c r="J56" s="41"/>
      <c r="K56" s="58"/>
      <c r="L56" s="58"/>
      <c r="M56" s="58"/>
      <c r="N56" s="58"/>
      <c r="AN56" s="45"/>
      <c r="AO56" s="45"/>
      <c r="AP56" s="45"/>
      <c r="AQ56" s="45"/>
      <c r="AR56" s="45"/>
      <c r="AS56" s="45"/>
      <c r="AT56" s="45"/>
      <c r="AU56" s="45"/>
      <c r="AV56" s="45"/>
      <c r="AW56" s="45"/>
      <c r="AX56" s="45"/>
      <c r="AY56" s="45"/>
      <c r="AZ56" s="45"/>
      <c r="BA56" s="45"/>
      <c r="BB56" s="48"/>
      <c r="BC56" s="48"/>
      <c r="BD56" s="48"/>
      <c r="BE56" s="48"/>
      <c r="BF56" s="48"/>
      <c r="BG56" s="48"/>
      <c r="BH56" s="48"/>
      <c r="BI56" s="48"/>
      <c r="BJ56" s="48"/>
      <c r="BK56" s="48"/>
      <c r="BL56" s="48"/>
      <c r="BM56" s="48"/>
      <c r="BN56" s="48"/>
      <c r="BO56" s="48"/>
      <c r="BP56" s="46"/>
      <c r="BQ56" s="46"/>
      <c r="BR56" s="46"/>
      <c r="BS56" s="46"/>
      <c r="BT56" s="46"/>
      <c r="BU56" s="46"/>
      <c r="BV56" s="46"/>
      <c r="BW56" s="46"/>
      <c r="BX56" s="46"/>
      <c r="BY56" s="46"/>
      <c r="BZ56" s="46"/>
      <c r="CA56" s="46"/>
      <c r="CB56" s="46"/>
      <c r="CC56" s="46"/>
      <c r="CD56" s="46"/>
      <c r="CE56" s="46"/>
      <c r="CF56" s="46"/>
      <c r="CG56" s="46"/>
      <c r="CH56" s="46"/>
      <c r="CI56" s="46"/>
      <c r="CJ56" s="46"/>
      <c r="CK56" s="46"/>
      <c r="CL56" s="46"/>
      <c r="CM56" s="46"/>
      <c r="CN56" s="46"/>
      <c r="CO56" s="46"/>
      <c r="CP56" s="46"/>
      <c r="CQ56" s="46"/>
      <c r="CR56" s="46"/>
      <c r="CS56" s="46"/>
      <c r="CT56" s="46"/>
      <c r="CU56" s="46"/>
      <c r="CV56" s="46"/>
      <c r="CW56" s="46"/>
      <c r="CX56" s="46"/>
      <c r="CY56" s="46"/>
      <c r="CZ56" s="46"/>
      <c r="DA56" s="46"/>
      <c r="DB56" s="46"/>
      <c r="DC56" s="46"/>
    </row>
    <row r="57" spans="1:109" s="20" customFormat="1">
      <c r="B57" s="24"/>
      <c r="G57" s="41"/>
      <c r="H57" s="41"/>
      <c r="I57" s="61"/>
      <c r="J57" s="61"/>
      <c r="K57" s="58"/>
      <c r="L57" s="58"/>
      <c r="M57" s="58"/>
      <c r="N57" s="58"/>
      <c r="AM57" s="3"/>
      <c r="AN57" s="45"/>
      <c r="AO57" s="45"/>
      <c r="AP57" s="45"/>
      <c r="AQ57" s="45"/>
      <c r="AR57" s="45"/>
      <c r="AS57" s="45"/>
      <c r="AT57" s="45"/>
      <c r="AU57" s="45"/>
      <c r="AV57" s="45"/>
      <c r="AW57" s="45"/>
      <c r="AX57" s="45"/>
      <c r="AY57" s="45"/>
      <c r="AZ57" s="45"/>
      <c r="BA57" s="45"/>
      <c r="BB57" s="48" t="s">
        <v>
14</v>
      </c>
      <c r="BC57" s="48"/>
      <c r="BD57" s="48"/>
      <c r="BE57" s="48"/>
      <c r="BF57" s="48"/>
      <c r="BG57" s="48"/>
      <c r="BH57" s="48"/>
      <c r="BI57" s="48"/>
      <c r="BJ57" s="48"/>
      <c r="BK57" s="48"/>
      <c r="BL57" s="48"/>
      <c r="BM57" s="48"/>
      <c r="BN57" s="48"/>
      <c r="BO57" s="48"/>
      <c r="BP57" s="47"/>
      <c r="BQ57" s="46"/>
      <c r="BR57" s="46"/>
      <c r="BS57" s="46"/>
      <c r="BT57" s="46"/>
      <c r="BU57" s="46"/>
      <c r="BV57" s="46"/>
      <c r="BW57" s="46"/>
      <c r="BX57" s="47"/>
      <c r="BY57" s="46"/>
      <c r="BZ57" s="46"/>
      <c r="CA57" s="46"/>
      <c r="CB57" s="46"/>
      <c r="CC57" s="46"/>
      <c r="CD57" s="46"/>
      <c r="CE57" s="46"/>
      <c r="CF57" s="46">
        <v>
56.8</v>
      </c>
      <c r="CG57" s="46"/>
      <c r="CH57" s="46"/>
      <c r="CI57" s="46"/>
      <c r="CJ57" s="46"/>
      <c r="CK57" s="46"/>
      <c r="CL57" s="46"/>
      <c r="CM57" s="46"/>
      <c r="CN57" s="46">
        <v>
60.4</v>
      </c>
      <c r="CO57" s="46"/>
      <c r="CP57" s="46"/>
      <c r="CQ57" s="46"/>
      <c r="CR57" s="46"/>
      <c r="CS57" s="46"/>
      <c r="CT57" s="46"/>
      <c r="CU57" s="46"/>
      <c r="CV57" s="46">
        <v>
60.8</v>
      </c>
      <c r="CW57" s="46"/>
      <c r="CX57" s="46"/>
      <c r="CY57" s="46"/>
      <c r="CZ57" s="46"/>
      <c r="DA57" s="46"/>
      <c r="DB57" s="46"/>
      <c r="DC57" s="46"/>
      <c r="DD57" s="25"/>
      <c r="DE57" s="24"/>
    </row>
    <row r="58" spans="1:109" s="20" customFormat="1">
      <c r="A58" s="3"/>
      <c r="B58" s="24"/>
      <c r="G58" s="41"/>
      <c r="H58" s="41"/>
      <c r="I58" s="61"/>
      <c r="J58" s="61"/>
      <c r="K58" s="58"/>
      <c r="L58" s="58"/>
      <c r="M58" s="58"/>
      <c r="N58" s="58"/>
      <c r="AM58" s="3"/>
      <c r="AN58" s="45"/>
      <c r="AO58" s="45"/>
      <c r="AP58" s="45"/>
      <c r="AQ58" s="45"/>
      <c r="AR58" s="45"/>
      <c r="AS58" s="45"/>
      <c r="AT58" s="45"/>
      <c r="AU58" s="45"/>
      <c r="AV58" s="45"/>
      <c r="AW58" s="45"/>
      <c r="AX58" s="45"/>
      <c r="AY58" s="45"/>
      <c r="AZ58" s="45"/>
      <c r="BA58" s="45"/>
      <c r="BB58" s="48"/>
      <c r="BC58" s="48"/>
      <c r="BD58" s="48"/>
      <c r="BE58" s="48"/>
      <c r="BF58" s="48"/>
      <c r="BG58" s="48"/>
      <c r="BH58" s="48"/>
      <c r="BI58" s="48"/>
      <c r="BJ58" s="48"/>
      <c r="BK58" s="48"/>
      <c r="BL58" s="48"/>
      <c r="BM58" s="48"/>
      <c r="BN58" s="48"/>
      <c r="BO58" s="48"/>
      <c r="BP58" s="46"/>
      <c r="BQ58" s="46"/>
      <c r="BR58" s="46"/>
      <c r="BS58" s="46"/>
      <c r="BT58" s="46"/>
      <c r="BU58" s="46"/>
      <c r="BV58" s="46"/>
      <c r="BW58" s="46"/>
      <c r="BX58" s="46"/>
      <c r="BY58" s="46"/>
      <c r="BZ58" s="46"/>
      <c r="CA58" s="46"/>
      <c r="CB58" s="46"/>
      <c r="CC58" s="46"/>
      <c r="CD58" s="46"/>
      <c r="CE58" s="46"/>
      <c r="CF58" s="46"/>
      <c r="CG58" s="46"/>
      <c r="CH58" s="46"/>
      <c r="CI58" s="46"/>
      <c r="CJ58" s="46"/>
      <c r="CK58" s="46"/>
      <c r="CL58" s="46"/>
      <c r="CM58" s="46"/>
      <c r="CN58" s="46"/>
      <c r="CO58" s="46"/>
      <c r="CP58" s="46"/>
      <c r="CQ58" s="46"/>
      <c r="CR58" s="46"/>
      <c r="CS58" s="46"/>
      <c r="CT58" s="46"/>
      <c r="CU58" s="46"/>
      <c r="CV58" s="46"/>
      <c r="CW58" s="46"/>
      <c r="CX58" s="46"/>
      <c r="CY58" s="46"/>
      <c r="CZ58" s="46"/>
      <c r="DA58" s="46"/>
      <c r="DB58" s="46"/>
      <c r="DC58" s="46"/>
      <c r="DD58" s="25"/>
      <c r="DE58" s="24"/>
    </row>
    <row r="59" spans="1:109" s="20" customFormat="1">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c r="B63" s="31" t="s">
        <v>
15</v>
      </c>
    </row>
    <row r="64" spans="1:109">
      <c r="B64" s="12"/>
      <c r="G64" s="19"/>
      <c r="I64" s="32"/>
      <c r="J64" s="32"/>
      <c r="K64" s="32"/>
      <c r="L64" s="32"/>
      <c r="M64" s="32"/>
      <c r="N64" s="33"/>
      <c r="AM64" s="19"/>
      <c r="AN64" s="19" t="s">
        <v>
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c r="B65" s="12"/>
      <c r="AN65" s="49" t="s">
        <v>
20</v>
      </c>
      <c r="AO65" s="50"/>
      <c r="AP65" s="50"/>
      <c r="AQ65" s="50"/>
      <c r="AR65" s="50"/>
      <c r="AS65" s="50"/>
      <c r="AT65" s="50"/>
      <c r="AU65" s="50"/>
      <c r="AV65" s="50"/>
      <c r="AW65" s="50"/>
      <c r="AX65" s="50"/>
      <c r="AY65" s="50"/>
      <c r="AZ65" s="50"/>
      <c r="BA65" s="50"/>
      <c r="BB65" s="50"/>
      <c r="BC65" s="50"/>
      <c r="BD65" s="50"/>
      <c r="BE65" s="50"/>
      <c r="BF65" s="50"/>
      <c r="BG65" s="50"/>
      <c r="BH65" s="50"/>
      <c r="BI65" s="50"/>
      <c r="BJ65" s="50"/>
      <c r="BK65" s="50"/>
      <c r="BL65" s="50"/>
      <c r="BM65" s="50"/>
      <c r="BN65" s="50"/>
      <c r="BO65" s="50"/>
      <c r="BP65" s="50"/>
      <c r="BQ65" s="50"/>
      <c r="BR65" s="50"/>
      <c r="BS65" s="50"/>
      <c r="BT65" s="50"/>
      <c r="BU65" s="50"/>
      <c r="BV65" s="50"/>
      <c r="BW65" s="50"/>
      <c r="BX65" s="50"/>
      <c r="BY65" s="50"/>
      <c r="BZ65" s="50"/>
      <c r="CA65" s="50"/>
      <c r="CB65" s="50"/>
      <c r="CC65" s="50"/>
      <c r="CD65" s="50"/>
      <c r="CE65" s="50"/>
      <c r="CF65" s="50"/>
      <c r="CG65" s="50"/>
      <c r="CH65" s="50"/>
      <c r="CI65" s="50"/>
      <c r="CJ65" s="50"/>
      <c r="CK65" s="50"/>
      <c r="CL65" s="50"/>
      <c r="CM65" s="50"/>
      <c r="CN65" s="50"/>
      <c r="CO65" s="50"/>
      <c r="CP65" s="50"/>
      <c r="CQ65" s="50"/>
      <c r="CR65" s="50"/>
      <c r="CS65" s="50"/>
      <c r="CT65" s="50"/>
      <c r="CU65" s="50"/>
      <c r="CV65" s="50"/>
      <c r="CW65" s="50"/>
      <c r="CX65" s="50"/>
      <c r="CY65" s="50"/>
      <c r="CZ65" s="50"/>
      <c r="DA65" s="50"/>
      <c r="DB65" s="50"/>
      <c r="DC65" s="51"/>
    </row>
    <row r="66" spans="2:107">
      <c r="B66" s="12"/>
      <c r="AN66" s="52"/>
      <c r="AO66" s="53"/>
      <c r="AP66" s="53"/>
      <c r="AQ66" s="53"/>
      <c r="AR66" s="53"/>
      <c r="AS66" s="53"/>
      <c r="AT66" s="53"/>
      <c r="AU66" s="53"/>
      <c r="AV66" s="53"/>
      <c r="AW66" s="53"/>
      <c r="AX66" s="53"/>
      <c r="AY66" s="53"/>
      <c r="AZ66" s="53"/>
      <c r="BA66" s="53"/>
      <c r="BB66" s="53"/>
      <c r="BC66" s="53"/>
      <c r="BD66" s="53"/>
      <c r="BE66" s="53"/>
      <c r="BF66" s="53"/>
      <c r="BG66" s="53"/>
      <c r="BH66" s="53"/>
      <c r="BI66" s="53"/>
      <c r="BJ66" s="53"/>
      <c r="BK66" s="53"/>
      <c r="BL66" s="53"/>
      <c r="BM66" s="53"/>
      <c r="BN66" s="53"/>
      <c r="BO66" s="53"/>
      <c r="BP66" s="53"/>
      <c r="BQ66" s="53"/>
      <c r="BR66" s="53"/>
      <c r="BS66" s="53"/>
      <c r="BT66" s="53"/>
      <c r="BU66" s="53"/>
      <c r="BV66" s="53"/>
      <c r="BW66" s="53"/>
      <c r="BX66" s="53"/>
      <c r="BY66" s="53"/>
      <c r="BZ66" s="53"/>
      <c r="CA66" s="53"/>
      <c r="CB66" s="53"/>
      <c r="CC66" s="53"/>
      <c r="CD66" s="53"/>
      <c r="CE66" s="53"/>
      <c r="CF66" s="53"/>
      <c r="CG66" s="53"/>
      <c r="CH66" s="53"/>
      <c r="CI66" s="53"/>
      <c r="CJ66" s="53"/>
      <c r="CK66" s="53"/>
      <c r="CL66" s="53"/>
      <c r="CM66" s="53"/>
      <c r="CN66" s="53"/>
      <c r="CO66" s="53"/>
      <c r="CP66" s="53"/>
      <c r="CQ66" s="53"/>
      <c r="CR66" s="53"/>
      <c r="CS66" s="53"/>
      <c r="CT66" s="53"/>
      <c r="CU66" s="53"/>
      <c r="CV66" s="53"/>
      <c r="CW66" s="53"/>
      <c r="CX66" s="53"/>
      <c r="CY66" s="53"/>
      <c r="CZ66" s="53"/>
      <c r="DA66" s="53"/>
      <c r="DB66" s="53"/>
      <c r="DC66" s="54"/>
    </row>
    <row r="67" spans="2:107">
      <c r="B67" s="12"/>
      <c r="AN67" s="52"/>
      <c r="AO67" s="53"/>
      <c r="AP67" s="53"/>
      <c r="AQ67" s="53"/>
      <c r="AR67" s="53"/>
      <c r="AS67" s="53"/>
      <c r="AT67" s="53"/>
      <c r="AU67" s="53"/>
      <c r="AV67" s="53"/>
      <c r="AW67" s="53"/>
      <c r="AX67" s="53"/>
      <c r="AY67" s="53"/>
      <c r="AZ67" s="53"/>
      <c r="BA67" s="53"/>
      <c r="BB67" s="53"/>
      <c r="BC67" s="53"/>
      <c r="BD67" s="53"/>
      <c r="BE67" s="53"/>
      <c r="BF67" s="53"/>
      <c r="BG67" s="53"/>
      <c r="BH67" s="53"/>
      <c r="BI67" s="53"/>
      <c r="BJ67" s="53"/>
      <c r="BK67" s="53"/>
      <c r="BL67" s="53"/>
      <c r="BM67" s="53"/>
      <c r="BN67" s="53"/>
      <c r="BO67" s="53"/>
      <c r="BP67" s="53"/>
      <c r="BQ67" s="53"/>
      <c r="BR67" s="53"/>
      <c r="BS67" s="53"/>
      <c r="BT67" s="53"/>
      <c r="BU67" s="53"/>
      <c r="BV67" s="53"/>
      <c r="BW67" s="53"/>
      <c r="BX67" s="53"/>
      <c r="BY67" s="53"/>
      <c r="BZ67" s="53"/>
      <c r="CA67" s="53"/>
      <c r="CB67" s="53"/>
      <c r="CC67" s="53"/>
      <c r="CD67" s="53"/>
      <c r="CE67" s="53"/>
      <c r="CF67" s="53"/>
      <c r="CG67" s="53"/>
      <c r="CH67" s="53"/>
      <c r="CI67" s="53"/>
      <c r="CJ67" s="53"/>
      <c r="CK67" s="53"/>
      <c r="CL67" s="53"/>
      <c r="CM67" s="53"/>
      <c r="CN67" s="53"/>
      <c r="CO67" s="53"/>
      <c r="CP67" s="53"/>
      <c r="CQ67" s="53"/>
      <c r="CR67" s="53"/>
      <c r="CS67" s="53"/>
      <c r="CT67" s="53"/>
      <c r="CU67" s="53"/>
      <c r="CV67" s="53"/>
      <c r="CW67" s="53"/>
      <c r="CX67" s="53"/>
      <c r="CY67" s="53"/>
      <c r="CZ67" s="53"/>
      <c r="DA67" s="53"/>
      <c r="DB67" s="53"/>
      <c r="DC67" s="54"/>
    </row>
    <row r="68" spans="2:107">
      <c r="B68" s="12"/>
      <c r="AN68" s="52"/>
      <c r="AO68" s="53"/>
      <c r="AP68" s="53"/>
      <c r="AQ68" s="53"/>
      <c r="AR68" s="53"/>
      <c r="AS68" s="53"/>
      <c r="AT68" s="53"/>
      <c r="AU68" s="53"/>
      <c r="AV68" s="53"/>
      <c r="AW68" s="53"/>
      <c r="AX68" s="53"/>
      <c r="AY68" s="53"/>
      <c r="AZ68" s="53"/>
      <c r="BA68" s="53"/>
      <c r="BB68" s="53"/>
      <c r="BC68" s="53"/>
      <c r="BD68" s="53"/>
      <c r="BE68" s="53"/>
      <c r="BF68" s="53"/>
      <c r="BG68" s="53"/>
      <c r="BH68" s="53"/>
      <c r="BI68" s="53"/>
      <c r="BJ68" s="53"/>
      <c r="BK68" s="53"/>
      <c r="BL68" s="53"/>
      <c r="BM68" s="53"/>
      <c r="BN68" s="53"/>
      <c r="BO68" s="53"/>
      <c r="BP68" s="53"/>
      <c r="BQ68" s="53"/>
      <c r="BR68" s="53"/>
      <c r="BS68" s="53"/>
      <c r="BT68" s="53"/>
      <c r="BU68" s="53"/>
      <c r="BV68" s="53"/>
      <c r="BW68" s="53"/>
      <c r="BX68" s="53"/>
      <c r="BY68" s="53"/>
      <c r="BZ68" s="53"/>
      <c r="CA68" s="53"/>
      <c r="CB68" s="53"/>
      <c r="CC68" s="53"/>
      <c r="CD68" s="53"/>
      <c r="CE68" s="53"/>
      <c r="CF68" s="53"/>
      <c r="CG68" s="53"/>
      <c r="CH68" s="53"/>
      <c r="CI68" s="53"/>
      <c r="CJ68" s="53"/>
      <c r="CK68" s="53"/>
      <c r="CL68" s="53"/>
      <c r="CM68" s="53"/>
      <c r="CN68" s="53"/>
      <c r="CO68" s="53"/>
      <c r="CP68" s="53"/>
      <c r="CQ68" s="53"/>
      <c r="CR68" s="53"/>
      <c r="CS68" s="53"/>
      <c r="CT68" s="53"/>
      <c r="CU68" s="53"/>
      <c r="CV68" s="53"/>
      <c r="CW68" s="53"/>
      <c r="CX68" s="53"/>
      <c r="CY68" s="53"/>
      <c r="CZ68" s="53"/>
      <c r="DA68" s="53"/>
      <c r="DB68" s="53"/>
      <c r="DC68" s="54"/>
    </row>
    <row r="69" spans="2:107">
      <c r="B69" s="12"/>
      <c r="AN69" s="55"/>
      <c r="AO69" s="56"/>
      <c r="AP69" s="56"/>
      <c r="AQ69" s="56"/>
      <c r="AR69" s="56"/>
      <c r="AS69" s="56"/>
      <c r="AT69" s="56"/>
      <c r="AU69" s="56"/>
      <c r="AV69" s="56"/>
      <c r="AW69" s="56"/>
      <c r="AX69" s="56"/>
      <c r="AY69" s="56"/>
      <c r="AZ69" s="56"/>
      <c r="BA69" s="56"/>
      <c r="BB69" s="56"/>
      <c r="BC69" s="56"/>
      <c r="BD69" s="56"/>
      <c r="BE69" s="56"/>
      <c r="BF69" s="56"/>
      <c r="BG69" s="56"/>
      <c r="BH69" s="56"/>
      <c r="BI69" s="56"/>
      <c r="BJ69" s="56"/>
      <c r="BK69" s="56"/>
      <c r="BL69" s="56"/>
      <c r="BM69" s="56"/>
      <c r="BN69" s="56"/>
      <c r="BO69" s="56"/>
      <c r="BP69" s="56"/>
      <c r="BQ69" s="56"/>
      <c r="BR69" s="56"/>
      <c r="BS69" s="56"/>
      <c r="BT69" s="56"/>
      <c r="BU69" s="56"/>
      <c r="BV69" s="56"/>
      <c r="BW69" s="56"/>
      <c r="BX69" s="56"/>
      <c r="BY69" s="56"/>
      <c r="BZ69" s="56"/>
      <c r="CA69" s="56"/>
      <c r="CB69" s="56"/>
      <c r="CC69" s="56"/>
      <c r="CD69" s="56"/>
      <c r="CE69" s="56"/>
      <c r="CF69" s="56"/>
      <c r="CG69" s="56"/>
      <c r="CH69" s="56"/>
      <c r="CI69" s="56"/>
      <c r="CJ69" s="56"/>
      <c r="CK69" s="56"/>
      <c r="CL69" s="56"/>
      <c r="CM69" s="56"/>
      <c r="CN69" s="56"/>
      <c r="CO69" s="56"/>
      <c r="CP69" s="56"/>
      <c r="CQ69" s="56"/>
      <c r="CR69" s="56"/>
      <c r="CS69" s="56"/>
      <c r="CT69" s="56"/>
      <c r="CU69" s="56"/>
      <c r="CV69" s="56"/>
      <c r="CW69" s="56"/>
      <c r="CX69" s="56"/>
      <c r="CY69" s="56"/>
      <c r="CZ69" s="56"/>
      <c r="DA69" s="56"/>
      <c r="DB69" s="56"/>
      <c r="DC69" s="57"/>
    </row>
    <row r="70" spans="2:107">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c r="B71" s="12"/>
      <c r="G71" s="37"/>
      <c r="I71" s="38"/>
      <c r="J71" s="35"/>
      <c r="K71" s="35"/>
      <c r="L71" s="36"/>
      <c r="M71" s="35"/>
      <c r="N71" s="36"/>
      <c r="AM71" s="37"/>
      <c r="AN71" s="3" t="s">
        <v>
3</v>
      </c>
    </row>
    <row r="72" spans="2:107">
      <c r="B72" s="12"/>
      <c r="G72" s="41"/>
      <c r="H72" s="41"/>
      <c r="I72" s="41"/>
      <c r="J72" s="41"/>
      <c r="K72" s="22"/>
      <c r="L72" s="22"/>
      <c r="M72" s="23"/>
      <c r="N72" s="23"/>
      <c r="AN72" s="42"/>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3"/>
      <c r="BM72" s="43"/>
      <c r="BN72" s="43"/>
      <c r="BO72" s="44"/>
      <c r="BP72" s="45" t="s">
        <v>
4</v>
      </c>
      <c r="BQ72" s="45"/>
      <c r="BR72" s="45"/>
      <c r="BS72" s="45"/>
      <c r="BT72" s="45"/>
      <c r="BU72" s="45"/>
      <c r="BV72" s="45"/>
      <c r="BW72" s="45"/>
      <c r="BX72" s="45" t="s">
        <v>
5</v>
      </c>
      <c r="BY72" s="45"/>
      <c r="BZ72" s="45"/>
      <c r="CA72" s="45"/>
      <c r="CB72" s="45"/>
      <c r="CC72" s="45"/>
      <c r="CD72" s="45"/>
      <c r="CE72" s="45"/>
      <c r="CF72" s="45" t="s">
        <v>
6</v>
      </c>
      <c r="CG72" s="45"/>
      <c r="CH72" s="45"/>
      <c r="CI72" s="45"/>
      <c r="CJ72" s="45"/>
      <c r="CK72" s="45"/>
      <c r="CL72" s="45"/>
      <c r="CM72" s="45"/>
      <c r="CN72" s="45" t="s">
        <v>
7</v>
      </c>
      <c r="CO72" s="45"/>
      <c r="CP72" s="45"/>
      <c r="CQ72" s="45"/>
      <c r="CR72" s="45"/>
      <c r="CS72" s="45"/>
      <c r="CT72" s="45"/>
      <c r="CU72" s="45"/>
      <c r="CV72" s="45" t="s">
        <v>
8</v>
      </c>
      <c r="CW72" s="45"/>
      <c r="CX72" s="45"/>
      <c r="CY72" s="45"/>
      <c r="CZ72" s="45"/>
      <c r="DA72" s="45"/>
      <c r="DB72" s="45"/>
      <c r="DC72" s="45"/>
    </row>
    <row r="73" spans="2:107">
      <c r="B73" s="12"/>
      <c r="G73" s="59"/>
      <c r="H73" s="59"/>
      <c r="I73" s="59"/>
      <c r="J73" s="59"/>
      <c r="K73" s="62"/>
      <c r="L73" s="62"/>
      <c r="M73" s="62"/>
      <c r="N73" s="62"/>
      <c r="AM73" s="21"/>
      <c r="AN73" s="48" t="s">
        <v>
9</v>
      </c>
      <c r="AO73" s="48"/>
      <c r="AP73" s="48"/>
      <c r="AQ73" s="48"/>
      <c r="AR73" s="48"/>
      <c r="AS73" s="48"/>
      <c r="AT73" s="48"/>
      <c r="AU73" s="48"/>
      <c r="AV73" s="48"/>
      <c r="AW73" s="48"/>
      <c r="AX73" s="48"/>
      <c r="AY73" s="48"/>
      <c r="AZ73" s="48"/>
      <c r="BA73" s="48"/>
      <c r="BB73" s="48" t="s">
        <v>
10</v>
      </c>
      <c r="BC73" s="48"/>
      <c r="BD73" s="48"/>
      <c r="BE73" s="48"/>
      <c r="BF73" s="48"/>
      <c r="BG73" s="48"/>
      <c r="BH73" s="48"/>
      <c r="BI73" s="48"/>
      <c r="BJ73" s="48"/>
      <c r="BK73" s="48"/>
      <c r="BL73" s="48"/>
      <c r="BM73" s="48"/>
      <c r="BN73" s="48"/>
      <c r="BO73" s="48"/>
      <c r="BP73" s="46">
        <v>
43.2</v>
      </c>
      <c r="BQ73" s="46"/>
      <c r="BR73" s="46"/>
      <c r="BS73" s="46"/>
      <c r="BT73" s="46"/>
      <c r="BU73" s="46"/>
      <c r="BV73" s="46"/>
      <c r="BW73" s="46"/>
      <c r="BX73" s="46">
        <v>
37.799999999999997</v>
      </c>
      <c r="BY73" s="46"/>
      <c r="BZ73" s="46"/>
      <c r="CA73" s="46"/>
      <c r="CB73" s="46"/>
      <c r="CC73" s="46"/>
      <c r="CD73" s="46"/>
      <c r="CE73" s="46"/>
      <c r="CF73" s="46">
        <v>
29.4</v>
      </c>
      <c r="CG73" s="46"/>
      <c r="CH73" s="46"/>
      <c r="CI73" s="46"/>
      <c r="CJ73" s="46"/>
      <c r="CK73" s="46"/>
      <c r="CL73" s="46"/>
      <c r="CM73" s="46"/>
      <c r="CN73" s="46">
        <v>
23.7</v>
      </c>
      <c r="CO73" s="46"/>
      <c r="CP73" s="46"/>
      <c r="CQ73" s="46"/>
      <c r="CR73" s="46"/>
      <c r="CS73" s="46"/>
      <c r="CT73" s="46"/>
      <c r="CU73" s="46"/>
      <c r="CV73" s="46">
        <v>
23.4</v>
      </c>
      <c r="CW73" s="46"/>
      <c r="CX73" s="46"/>
      <c r="CY73" s="46"/>
      <c r="CZ73" s="46"/>
      <c r="DA73" s="46"/>
      <c r="DB73" s="46"/>
      <c r="DC73" s="46"/>
    </row>
    <row r="74" spans="2:107">
      <c r="B74" s="12"/>
      <c r="G74" s="59"/>
      <c r="H74" s="59"/>
      <c r="I74" s="59"/>
      <c r="J74" s="59"/>
      <c r="K74" s="62"/>
      <c r="L74" s="62"/>
      <c r="M74" s="62"/>
      <c r="N74" s="62"/>
      <c r="AM74" s="21"/>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c r="BN74" s="48"/>
      <c r="BO74" s="48"/>
      <c r="BP74" s="46"/>
      <c r="BQ74" s="46"/>
      <c r="BR74" s="46"/>
      <c r="BS74" s="46"/>
      <c r="BT74" s="46"/>
      <c r="BU74" s="46"/>
      <c r="BV74" s="46"/>
      <c r="BW74" s="46"/>
      <c r="BX74" s="46"/>
      <c r="BY74" s="46"/>
      <c r="BZ74" s="46"/>
      <c r="CA74" s="46"/>
      <c r="CB74" s="46"/>
      <c r="CC74" s="46"/>
      <c r="CD74" s="46"/>
      <c r="CE74" s="46"/>
      <c r="CF74" s="46"/>
      <c r="CG74" s="46"/>
      <c r="CH74" s="46"/>
      <c r="CI74" s="46"/>
      <c r="CJ74" s="46"/>
      <c r="CK74" s="46"/>
      <c r="CL74" s="46"/>
      <c r="CM74" s="46"/>
      <c r="CN74" s="46"/>
      <c r="CO74" s="46"/>
      <c r="CP74" s="46"/>
      <c r="CQ74" s="46"/>
      <c r="CR74" s="46"/>
      <c r="CS74" s="46"/>
      <c r="CT74" s="46"/>
      <c r="CU74" s="46"/>
      <c r="CV74" s="46"/>
      <c r="CW74" s="46"/>
      <c r="CX74" s="46"/>
      <c r="CY74" s="46"/>
      <c r="CZ74" s="46"/>
      <c r="DA74" s="46"/>
      <c r="DB74" s="46"/>
      <c r="DC74" s="46"/>
    </row>
    <row r="75" spans="2:107">
      <c r="B75" s="12"/>
      <c r="G75" s="59"/>
      <c r="H75" s="59"/>
      <c r="I75" s="41"/>
      <c r="J75" s="41"/>
      <c r="K75" s="58"/>
      <c r="L75" s="58"/>
      <c r="M75" s="58"/>
      <c r="N75" s="58"/>
      <c r="AM75" s="21"/>
      <c r="AN75" s="48"/>
      <c r="AO75" s="48"/>
      <c r="AP75" s="48"/>
      <c r="AQ75" s="48"/>
      <c r="AR75" s="48"/>
      <c r="AS75" s="48"/>
      <c r="AT75" s="48"/>
      <c r="AU75" s="48"/>
      <c r="AV75" s="48"/>
      <c r="AW75" s="48"/>
      <c r="AX75" s="48"/>
      <c r="AY75" s="48"/>
      <c r="AZ75" s="48"/>
      <c r="BA75" s="48"/>
      <c r="BB75" s="48" t="s">
        <v>
16</v>
      </c>
      <c r="BC75" s="48"/>
      <c r="BD75" s="48"/>
      <c r="BE75" s="48"/>
      <c r="BF75" s="48"/>
      <c r="BG75" s="48"/>
      <c r="BH75" s="48"/>
      <c r="BI75" s="48"/>
      <c r="BJ75" s="48"/>
      <c r="BK75" s="48"/>
      <c r="BL75" s="48"/>
      <c r="BM75" s="48"/>
      <c r="BN75" s="48"/>
      <c r="BO75" s="48"/>
      <c r="BP75" s="46">
        <v>
5.0999999999999996</v>
      </c>
      <c r="BQ75" s="46"/>
      <c r="BR75" s="46"/>
      <c r="BS75" s="46"/>
      <c r="BT75" s="46"/>
      <c r="BU75" s="46"/>
      <c r="BV75" s="46"/>
      <c r="BW75" s="46"/>
      <c r="BX75" s="46">
        <v>
4.5</v>
      </c>
      <c r="BY75" s="46"/>
      <c r="BZ75" s="46"/>
      <c r="CA75" s="46"/>
      <c r="CB75" s="46"/>
      <c r="CC75" s="46"/>
      <c r="CD75" s="46"/>
      <c r="CE75" s="46"/>
      <c r="CF75" s="46">
        <v>
4.4000000000000004</v>
      </c>
      <c r="CG75" s="46"/>
      <c r="CH75" s="46"/>
      <c r="CI75" s="46"/>
      <c r="CJ75" s="46"/>
      <c r="CK75" s="46"/>
      <c r="CL75" s="46"/>
      <c r="CM75" s="46"/>
      <c r="CN75" s="46">
        <v>
4.2</v>
      </c>
      <c r="CO75" s="46"/>
      <c r="CP75" s="46"/>
      <c r="CQ75" s="46"/>
      <c r="CR75" s="46"/>
      <c r="CS75" s="46"/>
      <c r="CT75" s="46"/>
      <c r="CU75" s="46"/>
      <c r="CV75" s="46">
        <v>
4.0999999999999996</v>
      </c>
      <c r="CW75" s="46"/>
      <c r="CX75" s="46"/>
      <c r="CY75" s="46"/>
      <c r="CZ75" s="46"/>
      <c r="DA75" s="46"/>
      <c r="DB75" s="46"/>
      <c r="DC75" s="46"/>
    </row>
    <row r="76" spans="2:107">
      <c r="B76" s="12"/>
      <c r="G76" s="59"/>
      <c r="H76" s="59"/>
      <c r="I76" s="41"/>
      <c r="J76" s="41"/>
      <c r="K76" s="58"/>
      <c r="L76" s="58"/>
      <c r="M76" s="58"/>
      <c r="N76" s="58"/>
      <c r="AM76" s="21"/>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c r="BM76" s="48"/>
      <c r="BN76" s="48"/>
      <c r="BO76" s="48"/>
      <c r="BP76" s="46"/>
      <c r="BQ76" s="46"/>
      <c r="BR76" s="46"/>
      <c r="BS76" s="46"/>
      <c r="BT76" s="46"/>
      <c r="BU76" s="46"/>
      <c r="BV76" s="46"/>
      <c r="BW76" s="46"/>
      <c r="BX76" s="46"/>
      <c r="BY76" s="46"/>
      <c r="BZ76" s="46"/>
      <c r="CA76" s="46"/>
      <c r="CB76" s="46"/>
      <c r="CC76" s="46"/>
      <c r="CD76" s="46"/>
      <c r="CE76" s="46"/>
      <c r="CF76" s="46"/>
      <c r="CG76" s="46"/>
      <c r="CH76" s="46"/>
      <c r="CI76" s="46"/>
      <c r="CJ76" s="46"/>
      <c r="CK76" s="46"/>
      <c r="CL76" s="46"/>
      <c r="CM76" s="46"/>
      <c r="CN76" s="46"/>
      <c r="CO76" s="46"/>
      <c r="CP76" s="46"/>
      <c r="CQ76" s="46"/>
      <c r="CR76" s="46"/>
      <c r="CS76" s="46"/>
      <c r="CT76" s="46"/>
      <c r="CU76" s="46"/>
      <c r="CV76" s="46"/>
      <c r="CW76" s="46"/>
      <c r="CX76" s="46"/>
      <c r="CY76" s="46"/>
      <c r="CZ76" s="46"/>
      <c r="DA76" s="46"/>
      <c r="DB76" s="46"/>
      <c r="DC76" s="46"/>
    </row>
    <row r="77" spans="2:107">
      <c r="B77" s="12"/>
      <c r="G77" s="41"/>
      <c r="H77" s="41"/>
      <c r="I77" s="41"/>
      <c r="J77" s="41"/>
      <c r="K77" s="62"/>
      <c r="L77" s="62"/>
      <c r="M77" s="62"/>
      <c r="N77" s="62"/>
      <c r="AN77" s="45" t="s">
        <v>
17</v>
      </c>
      <c r="AO77" s="45"/>
      <c r="AP77" s="45"/>
      <c r="AQ77" s="45"/>
      <c r="AR77" s="45"/>
      <c r="AS77" s="45"/>
      <c r="AT77" s="45"/>
      <c r="AU77" s="45"/>
      <c r="AV77" s="45"/>
      <c r="AW77" s="45"/>
      <c r="AX77" s="45"/>
      <c r="AY77" s="45"/>
      <c r="AZ77" s="45"/>
      <c r="BA77" s="45"/>
      <c r="BB77" s="48" t="s">
        <v>
10</v>
      </c>
      <c r="BC77" s="48"/>
      <c r="BD77" s="48"/>
      <c r="BE77" s="48"/>
      <c r="BF77" s="48"/>
      <c r="BG77" s="48"/>
      <c r="BH77" s="48"/>
      <c r="BI77" s="48"/>
      <c r="BJ77" s="48"/>
      <c r="BK77" s="48"/>
      <c r="BL77" s="48"/>
      <c r="BM77" s="48"/>
      <c r="BN77" s="48"/>
      <c r="BO77" s="48"/>
      <c r="BP77" s="46">
        <v>
50.3</v>
      </c>
      <c r="BQ77" s="46"/>
      <c r="BR77" s="46"/>
      <c r="BS77" s="46"/>
      <c r="BT77" s="46"/>
      <c r="BU77" s="46"/>
      <c r="BV77" s="46"/>
      <c r="BW77" s="46"/>
      <c r="BX77" s="46">
        <v>
45.9</v>
      </c>
      <c r="BY77" s="46"/>
      <c r="BZ77" s="46"/>
      <c r="CA77" s="46"/>
      <c r="CB77" s="46"/>
      <c r="CC77" s="46"/>
      <c r="CD77" s="46"/>
      <c r="CE77" s="46"/>
      <c r="CF77" s="46">
        <v>
33.6</v>
      </c>
      <c r="CG77" s="46"/>
      <c r="CH77" s="46"/>
      <c r="CI77" s="46"/>
      <c r="CJ77" s="46"/>
      <c r="CK77" s="46"/>
      <c r="CL77" s="46"/>
      <c r="CM77" s="46"/>
      <c r="CN77" s="46">
        <v>
35.299999999999997</v>
      </c>
      <c r="CO77" s="46"/>
      <c r="CP77" s="46"/>
      <c r="CQ77" s="46"/>
      <c r="CR77" s="46"/>
      <c r="CS77" s="46"/>
      <c r="CT77" s="46"/>
      <c r="CU77" s="46"/>
      <c r="CV77" s="46">
        <v>
31.9</v>
      </c>
      <c r="CW77" s="46"/>
      <c r="CX77" s="46"/>
      <c r="CY77" s="46"/>
      <c r="CZ77" s="46"/>
      <c r="DA77" s="46"/>
      <c r="DB77" s="46"/>
      <c r="DC77" s="46"/>
    </row>
    <row r="78" spans="2:107">
      <c r="B78" s="12"/>
      <c r="G78" s="41"/>
      <c r="H78" s="41"/>
      <c r="I78" s="41"/>
      <c r="J78" s="41"/>
      <c r="K78" s="62"/>
      <c r="L78" s="62"/>
      <c r="M78" s="62"/>
      <c r="N78" s="62"/>
      <c r="AN78" s="45"/>
      <c r="AO78" s="45"/>
      <c r="AP78" s="45"/>
      <c r="AQ78" s="45"/>
      <c r="AR78" s="45"/>
      <c r="AS78" s="45"/>
      <c r="AT78" s="45"/>
      <c r="AU78" s="45"/>
      <c r="AV78" s="45"/>
      <c r="AW78" s="45"/>
      <c r="AX78" s="45"/>
      <c r="AY78" s="45"/>
      <c r="AZ78" s="45"/>
      <c r="BA78" s="45"/>
      <c r="BB78" s="48"/>
      <c r="BC78" s="48"/>
      <c r="BD78" s="48"/>
      <c r="BE78" s="48"/>
      <c r="BF78" s="48"/>
      <c r="BG78" s="48"/>
      <c r="BH78" s="48"/>
      <c r="BI78" s="48"/>
      <c r="BJ78" s="48"/>
      <c r="BK78" s="48"/>
      <c r="BL78" s="48"/>
      <c r="BM78" s="48"/>
      <c r="BN78" s="48"/>
      <c r="BO78" s="48"/>
      <c r="BP78" s="46"/>
      <c r="BQ78" s="46"/>
      <c r="BR78" s="46"/>
      <c r="BS78" s="46"/>
      <c r="BT78" s="46"/>
      <c r="BU78" s="46"/>
      <c r="BV78" s="46"/>
      <c r="BW78" s="46"/>
      <c r="BX78" s="46"/>
      <c r="BY78" s="46"/>
      <c r="BZ78" s="46"/>
      <c r="CA78" s="46"/>
      <c r="CB78" s="46"/>
      <c r="CC78" s="46"/>
      <c r="CD78" s="46"/>
      <c r="CE78" s="46"/>
      <c r="CF78" s="46"/>
      <c r="CG78" s="46"/>
      <c r="CH78" s="46"/>
      <c r="CI78" s="46"/>
      <c r="CJ78" s="46"/>
      <c r="CK78" s="46"/>
      <c r="CL78" s="46"/>
      <c r="CM78" s="46"/>
      <c r="CN78" s="46"/>
      <c r="CO78" s="46"/>
      <c r="CP78" s="46"/>
      <c r="CQ78" s="46"/>
      <c r="CR78" s="46"/>
      <c r="CS78" s="46"/>
      <c r="CT78" s="46"/>
      <c r="CU78" s="46"/>
      <c r="CV78" s="46"/>
      <c r="CW78" s="46"/>
      <c r="CX78" s="46"/>
      <c r="CY78" s="46"/>
      <c r="CZ78" s="46"/>
      <c r="DA78" s="46"/>
      <c r="DB78" s="46"/>
      <c r="DC78" s="46"/>
    </row>
    <row r="79" spans="2:107">
      <c r="B79" s="12"/>
      <c r="G79" s="41"/>
      <c r="H79" s="41"/>
      <c r="I79" s="61"/>
      <c r="J79" s="61"/>
      <c r="K79" s="63"/>
      <c r="L79" s="63"/>
      <c r="M79" s="63"/>
      <c r="N79" s="63"/>
      <c r="AN79" s="45"/>
      <c r="AO79" s="45"/>
      <c r="AP79" s="45"/>
      <c r="AQ79" s="45"/>
      <c r="AR79" s="45"/>
      <c r="AS79" s="45"/>
      <c r="AT79" s="45"/>
      <c r="AU79" s="45"/>
      <c r="AV79" s="45"/>
      <c r="AW79" s="45"/>
      <c r="AX79" s="45"/>
      <c r="AY79" s="45"/>
      <c r="AZ79" s="45"/>
      <c r="BA79" s="45"/>
      <c r="BB79" s="48" t="s">
        <v>
16</v>
      </c>
      <c r="BC79" s="48"/>
      <c r="BD79" s="48"/>
      <c r="BE79" s="48"/>
      <c r="BF79" s="48"/>
      <c r="BG79" s="48"/>
      <c r="BH79" s="48"/>
      <c r="BI79" s="48"/>
      <c r="BJ79" s="48"/>
      <c r="BK79" s="48"/>
      <c r="BL79" s="48"/>
      <c r="BM79" s="48"/>
      <c r="BN79" s="48"/>
      <c r="BO79" s="48"/>
      <c r="BP79" s="46">
        <v>
9.6</v>
      </c>
      <c r="BQ79" s="46"/>
      <c r="BR79" s="46"/>
      <c r="BS79" s="46"/>
      <c r="BT79" s="46"/>
      <c r="BU79" s="46"/>
      <c r="BV79" s="46"/>
      <c r="BW79" s="46"/>
      <c r="BX79" s="46">
        <v>
8.8000000000000007</v>
      </c>
      <c r="BY79" s="46"/>
      <c r="BZ79" s="46"/>
      <c r="CA79" s="46"/>
      <c r="CB79" s="46"/>
      <c r="CC79" s="46"/>
      <c r="CD79" s="46"/>
      <c r="CE79" s="46"/>
      <c r="CF79" s="46">
        <v>
7</v>
      </c>
      <c r="CG79" s="46"/>
      <c r="CH79" s="46"/>
      <c r="CI79" s="46"/>
      <c r="CJ79" s="46"/>
      <c r="CK79" s="46"/>
      <c r="CL79" s="46"/>
      <c r="CM79" s="46"/>
      <c r="CN79" s="46">
        <v>
6.9</v>
      </c>
      <c r="CO79" s="46"/>
      <c r="CP79" s="46"/>
      <c r="CQ79" s="46"/>
      <c r="CR79" s="46"/>
      <c r="CS79" s="46"/>
      <c r="CT79" s="46"/>
      <c r="CU79" s="46"/>
      <c r="CV79" s="46">
        <v>
6.6</v>
      </c>
      <c r="CW79" s="46"/>
      <c r="CX79" s="46"/>
      <c r="CY79" s="46"/>
      <c r="CZ79" s="46"/>
      <c r="DA79" s="46"/>
      <c r="DB79" s="46"/>
      <c r="DC79" s="46"/>
    </row>
    <row r="80" spans="2:107">
      <c r="B80" s="12"/>
      <c r="G80" s="41"/>
      <c r="H80" s="41"/>
      <c r="I80" s="61"/>
      <c r="J80" s="61"/>
      <c r="K80" s="63"/>
      <c r="L80" s="63"/>
      <c r="M80" s="63"/>
      <c r="N80" s="63"/>
      <c r="AN80" s="45"/>
      <c r="AO80" s="45"/>
      <c r="AP80" s="45"/>
      <c r="AQ80" s="45"/>
      <c r="AR80" s="45"/>
      <c r="AS80" s="45"/>
      <c r="AT80" s="45"/>
      <c r="AU80" s="45"/>
      <c r="AV80" s="45"/>
      <c r="AW80" s="45"/>
      <c r="AX80" s="45"/>
      <c r="AY80" s="45"/>
      <c r="AZ80" s="45"/>
      <c r="BA80" s="45"/>
      <c r="BB80" s="48"/>
      <c r="BC80" s="48"/>
      <c r="BD80" s="48"/>
      <c r="BE80" s="48"/>
      <c r="BF80" s="48"/>
      <c r="BG80" s="48"/>
      <c r="BH80" s="48"/>
      <c r="BI80" s="48"/>
      <c r="BJ80" s="48"/>
      <c r="BK80" s="48"/>
      <c r="BL80" s="48"/>
      <c r="BM80" s="48"/>
      <c r="BN80" s="48"/>
      <c r="BO80" s="48"/>
      <c r="BP80" s="46"/>
      <c r="BQ80" s="46"/>
      <c r="BR80" s="46"/>
      <c r="BS80" s="46"/>
      <c r="BT80" s="46"/>
      <c r="BU80" s="46"/>
      <c r="BV80" s="46"/>
      <c r="BW80" s="46"/>
      <c r="BX80" s="46"/>
      <c r="BY80" s="46"/>
      <c r="BZ80" s="46"/>
      <c r="CA80" s="46"/>
      <c r="CB80" s="46"/>
      <c r="CC80" s="46"/>
      <c r="CD80" s="46"/>
      <c r="CE80" s="46"/>
      <c r="CF80" s="46"/>
      <c r="CG80" s="46"/>
      <c r="CH80" s="46"/>
      <c r="CI80" s="46"/>
      <c r="CJ80" s="46"/>
      <c r="CK80" s="46"/>
      <c r="CL80" s="46"/>
      <c r="CM80" s="46"/>
      <c r="CN80" s="46"/>
      <c r="CO80" s="46"/>
      <c r="CP80" s="46"/>
      <c r="CQ80" s="46"/>
      <c r="CR80" s="46"/>
      <c r="CS80" s="46"/>
      <c r="CT80" s="46"/>
      <c r="CU80" s="46"/>
      <c r="CV80" s="46"/>
      <c r="CW80" s="46"/>
      <c r="CX80" s="46"/>
      <c r="CY80" s="46"/>
      <c r="CZ80" s="46"/>
      <c r="DA80" s="46"/>
      <c r="DB80" s="46"/>
      <c r="DC80" s="46"/>
    </row>
    <row r="81" spans="2:109">
      <c r="B81" s="12"/>
    </row>
    <row r="82" spans="2:109" ht="17.2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c r="DD84" s="3"/>
      <c r="DE84" s="3"/>
    </row>
    <row r="85" spans="2:109">
      <c r="DD85" s="3"/>
      <c r="DE85" s="3"/>
    </row>
    <row r="86" spans="2:109" hidden="1">
      <c r="DD86" s="3"/>
      <c r="DE86" s="3"/>
    </row>
    <row r="87" spans="2:109" hidden="1">
      <c r="K87" s="40"/>
      <c r="AQ87" s="40"/>
      <c r="BC87" s="40"/>
      <c r="BO87" s="40"/>
      <c r="CA87" s="40"/>
      <c r="CM87" s="40"/>
      <c r="CY87" s="40"/>
      <c r="DD87" s="3"/>
      <c r="DE87" s="3"/>
    </row>
    <row r="88" spans="2:109" hidden="1">
      <c r="DD88" s="3"/>
      <c r="DE88" s="3"/>
    </row>
    <row r="89" spans="2:109" hidden="1">
      <c r="DD89" s="3"/>
      <c r="DE89" s="3"/>
    </row>
    <row r="90" spans="2:109" hidden="1">
      <c r="DD90" s="3"/>
      <c r="DE90" s="3"/>
    </row>
    <row r="91" spans="2:109" hidden="1">
      <c r="DD91" s="3"/>
      <c r="DE91" s="3"/>
    </row>
    <row r="92" spans="2:109" ht="13.5" hidden="1" customHeight="1">
      <c r="DD92" s="3"/>
      <c r="DE92" s="3"/>
    </row>
    <row r="93" spans="2:109" ht="13.5" hidden="1" customHeight="1">
      <c r="DD93" s="3"/>
      <c r="DE93" s="3"/>
    </row>
    <row r="94" spans="2:109" ht="13.5" hidden="1" customHeight="1">
      <c r="DD94" s="3"/>
      <c r="DE94" s="3"/>
    </row>
    <row r="95" spans="2:109" ht="13.5" hidden="1" customHeight="1">
      <c r="DD95" s="3"/>
      <c r="DE95" s="3"/>
    </row>
    <row r="96" spans="2:109" ht="13.5" hidden="1" customHeight="1">
      <c r="DD96" s="3"/>
      <c r="DE96" s="3"/>
    </row>
    <row r="97" spans="108:109" ht="13.5" hidden="1" customHeight="1">
      <c r="DD97" s="3"/>
      <c r="DE97" s="3"/>
    </row>
    <row r="98" spans="108:109" ht="13.5" hidden="1" customHeight="1">
      <c r="DD98" s="3"/>
      <c r="DE98" s="3"/>
    </row>
    <row r="99" spans="108:109" ht="13.5" hidden="1" customHeight="1">
      <c r="DD99" s="3"/>
      <c r="DE99" s="3"/>
    </row>
    <row r="100" spans="108:109" ht="13.5" hidden="1" customHeight="1">
      <c r="DD100" s="3"/>
      <c r="DE100" s="3"/>
    </row>
    <row r="101" spans="108:109" ht="13.5" hidden="1" customHeight="1">
      <c r="DD101" s="3"/>
      <c r="DE101" s="3"/>
    </row>
    <row r="102" spans="108:109" ht="13.5" hidden="1" customHeight="1">
      <c r="DD102" s="3"/>
      <c r="DE102" s="3"/>
    </row>
    <row r="103" spans="108:109" ht="13.5" hidden="1" customHeight="1">
      <c r="DD103" s="3"/>
      <c r="DE103" s="3"/>
    </row>
    <row r="104" spans="108:109" ht="13.5" hidden="1" customHeight="1">
      <c r="DD104" s="3"/>
      <c r="DE104" s="3"/>
    </row>
    <row r="105" spans="108:109" ht="13.5" hidden="1" customHeight="1">
      <c r="DD105" s="3"/>
      <c r="DE105" s="3"/>
    </row>
    <row r="106" spans="108:109" ht="13.5" hidden="1" customHeight="1">
      <c r="DD106" s="3"/>
      <c r="DE106" s="3"/>
    </row>
    <row r="107" spans="108:109" ht="13.5" hidden="1" customHeight="1">
      <c r="DD107" s="3"/>
      <c r="DE107" s="3"/>
    </row>
    <row r="108" spans="108:109" ht="13.5" hidden="1" customHeight="1">
      <c r="DD108" s="3"/>
      <c r="DE108" s="3"/>
    </row>
    <row r="109" spans="108:109" ht="13.5" hidden="1" customHeight="1">
      <c r="DD109" s="3"/>
      <c r="DE109" s="3"/>
    </row>
    <row r="110" spans="108:109" ht="13.5" hidden="1" customHeight="1">
      <c r="DD110" s="3"/>
      <c r="DE110" s="3"/>
    </row>
    <row r="111" spans="108:109" ht="13.5" hidden="1" customHeight="1">
      <c r="DD111" s="3"/>
      <c r="DE111" s="3"/>
    </row>
    <row r="112" spans="108:109" ht="13.5" hidden="1" customHeight="1">
      <c r="DD112" s="3"/>
      <c r="DE112" s="3"/>
    </row>
    <row r="113" spans="108:109" ht="13.5" hidden="1" customHeight="1">
      <c r="DD113" s="3"/>
      <c r="DE113" s="3"/>
    </row>
    <row r="114" spans="108:109" ht="13.5" hidden="1" customHeight="1">
      <c r="DD114" s="3"/>
      <c r="DE114" s="3"/>
    </row>
    <row r="115" spans="108:109" ht="13.5" hidden="1" customHeight="1">
      <c r="DD115" s="3"/>
      <c r="DE115" s="3"/>
    </row>
    <row r="116" spans="108:109" ht="13.5" hidden="1" customHeight="1">
      <c r="DD116" s="3"/>
      <c r="DE116" s="3"/>
    </row>
    <row r="117" spans="108:109" ht="13.5" hidden="1" customHeight="1">
      <c r="DD117" s="3"/>
      <c r="DE117" s="3"/>
    </row>
    <row r="118" spans="108:109" ht="13.5" hidden="1" customHeight="1">
      <c r="DD118" s="3"/>
      <c r="DE118" s="3"/>
    </row>
    <row r="119" spans="108:109" ht="13.5" hidden="1" customHeight="1">
      <c r="DD119" s="3"/>
      <c r="DE119" s="3"/>
    </row>
    <row r="120" spans="108:109" ht="13.5" hidden="1" customHeight="1">
      <c r="DD120" s="3"/>
      <c r="DE120" s="3"/>
    </row>
    <row r="121" spans="108:109" ht="13.5" hidden="1" customHeight="1">
      <c r="DD121" s="3"/>
      <c r="DE121" s="3"/>
    </row>
    <row r="122" spans="108:109" ht="13.5" hidden="1" customHeight="1">
      <c r="DD122" s="3"/>
      <c r="DE122" s="3"/>
    </row>
    <row r="123" spans="108:109" ht="13.5" hidden="1" customHeight="1">
      <c r="DD123" s="3"/>
      <c r="DE123" s="3"/>
    </row>
    <row r="124" spans="108:109" ht="13.5" hidden="1" customHeight="1">
      <c r="DD124" s="3"/>
      <c r="DE124" s="3"/>
    </row>
    <row r="125" spans="108:109" ht="13.5" hidden="1" customHeight="1">
      <c r="DD125" s="3"/>
      <c r="DE125" s="3"/>
    </row>
    <row r="126" spans="108:109" ht="13.5" hidden="1" customHeight="1">
      <c r="DD126" s="3"/>
      <c r="DE126" s="3"/>
    </row>
    <row r="127" spans="108:109" ht="13.5" hidden="1" customHeight="1">
      <c r="DD127" s="3"/>
      <c r="DE127" s="3"/>
    </row>
    <row r="128" spans="108:109" ht="13.5" hidden="1" customHeight="1">
      <c r="DD128" s="3"/>
      <c r="DE128" s="3"/>
    </row>
    <row r="129" spans="108:109" ht="13.5" hidden="1" customHeight="1">
      <c r="DD129" s="3"/>
      <c r="DE129" s="3"/>
    </row>
    <row r="130" spans="108:109" ht="13.5" hidden="1" customHeight="1">
      <c r="DD130" s="3"/>
      <c r="DE130" s="3"/>
    </row>
    <row r="131" spans="108:109" ht="13.5" hidden="1" customHeight="1">
      <c r="DD131" s="3"/>
      <c r="DE131" s="3"/>
    </row>
    <row r="132" spans="108:109" ht="13.5" hidden="1" customHeight="1">
      <c r="DD132" s="3"/>
      <c r="DE132" s="3"/>
    </row>
    <row r="133" spans="108:109" ht="13.5" hidden="1" customHeight="1">
      <c r="DD133" s="3"/>
      <c r="DE133" s="3"/>
    </row>
    <row r="134" spans="108:109" ht="13.5" hidden="1" customHeight="1">
      <c r="DD134" s="3"/>
      <c r="DE134" s="3"/>
    </row>
    <row r="135" spans="108:109" ht="13.5" hidden="1" customHeight="1">
      <c r="DD135" s="3"/>
      <c r="DE135" s="3"/>
    </row>
    <row r="136" spans="108:109" ht="13.5" hidden="1" customHeight="1">
      <c r="DD136" s="3"/>
      <c r="DE136" s="3"/>
    </row>
    <row r="137" spans="108:109" ht="13.5" hidden="1" customHeight="1">
      <c r="DD137" s="3"/>
      <c r="DE137" s="3"/>
    </row>
    <row r="138" spans="108:109" ht="13.5" hidden="1" customHeight="1">
      <c r="DD138" s="3"/>
      <c r="DE138" s="3"/>
    </row>
    <row r="139" spans="108:109" ht="13.5" hidden="1" customHeight="1">
      <c r="DD139" s="3"/>
      <c r="DE139" s="3"/>
    </row>
    <row r="140" spans="108:109" ht="13.5" hidden="1" customHeight="1">
      <c r="DD140" s="3"/>
      <c r="DE140" s="3"/>
    </row>
    <row r="141" spans="108:109" ht="13.5" hidden="1" customHeight="1">
      <c r="DD141" s="3"/>
      <c r="DE141" s="3"/>
    </row>
    <row r="142" spans="108:109" ht="13.5" hidden="1" customHeight="1">
      <c r="DD142" s="3"/>
      <c r="DE142" s="3"/>
    </row>
    <row r="143" spans="108:109" ht="13.5" hidden="1" customHeight="1">
      <c r="DD143" s="3"/>
      <c r="DE143" s="3"/>
    </row>
    <row r="144" spans="108:109" ht="13.5" hidden="1" customHeight="1">
      <c r="DD144" s="3"/>
      <c r="DE144" s="3"/>
    </row>
    <row r="145" spans="108:109" ht="13.5" hidden="1" customHeight="1">
      <c r="DD145" s="3"/>
      <c r="DE145" s="3"/>
    </row>
    <row r="146" spans="108:109" ht="13.5" hidden="1" customHeight="1">
      <c r="DD146" s="3"/>
      <c r="DE146" s="3"/>
    </row>
    <row r="147" spans="108:109" ht="13.5" hidden="1" customHeight="1">
      <c r="DD147" s="3"/>
      <c r="DE147" s="3"/>
    </row>
    <row r="148" spans="108:109" ht="13.5" hidden="1" customHeight="1">
      <c r="DD148" s="3"/>
      <c r="DE148" s="3"/>
    </row>
    <row r="149" spans="108:109" ht="13.5" hidden="1" customHeight="1">
      <c r="DD149" s="3"/>
      <c r="DE149" s="3"/>
    </row>
    <row r="150" spans="108:109" ht="13.5" hidden="1" customHeight="1">
      <c r="DD150" s="3"/>
      <c r="DE150" s="3"/>
    </row>
    <row r="151" spans="108:109" ht="13.5" hidden="1" customHeight="1">
      <c r="DD151" s="3"/>
      <c r="DE151" s="3"/>
    </row>
    <row r="152" spans="108:109" ht="13.5" hidden="1" customHeight="1">
      <c r="DD152" s="3"/>
      <c r="DE152" s="3"/>
    </row>
    <row r="153" spans="108:109" ht="13.5" hidden="1" customHeight="1">
      <c r="DD153" s="3"/>
      <c r="DE153" s="3"/>
    </row>
    <row r="154" spans="108:109" ht="13.5" hidden="1" customHeight="1">
      <c r="DD154" s="3"/>
      <c r="DE154" s="3"/>
    </row>
    <row r="155" spans="108:109" ht="13.5" hidden="1" customHeight="1">
      <c r="DD155" s="3"/>
      <c r="DE155" s="3"/>
    </row>
    <row r="156" spans="108:109" ht="13.5" hidden="1" customHeight="1">
      <c r="DD156" s="3"/>
      <c r="DE156" s="3"/>
    </row>
    <row r="157" spans="108:109" ht="13.5" hidden="1" customHeight="1">
      <c r="DD157" s="3"/>
      <c r="DE157" s="3"/>
    </row>
    <row r="158" spans="108:109" ht="13.5" hidden="1" customHeight="1">
      <c r="DD158" s="3"/>
      <c r="DE158" s="3"/>
    </row>
    <row r="159" spans="108:109" ht="13.5" hidden="1" customHeight="1">
      <c r="DD159" s="3"/>
      <c r="DE159" s="3"/>
    </row>
    <row r="160" spans="108:109" ht="13.5" hidden="1" customHeight="1">
      <c r="DD160" s="3"/>
      <c r="DE160" s="3"/>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arSusg2XlbzbG06jhv8En9JJQ081ZMwmn1bB+Nk0hepu/TTwzKkpzsldj+sidSC5z+S5+Hz5gr93AQ/Gm7s9jA==" saltValue="wDS/ui3hA2n6vw5paxxJf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headerFooter alignWithMargins="0">
    <oddFooter>
&amp;C&amp;P/&amp;N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36" zoomScaleNormal="100" zoomScaleSheetLayoutView="70" workbookViewId="0"/>
  </sheetViews>
  <sheetFormatPr defaultColWidth="0" defaultRowHeight="13.5" customHeight="1" zeroHeight="1"/>
  <cols>
    <col min="1" max="34" width="2.5" style="5" customWidth="1"/>
    <col min="35" max="122" width="2.5" style="6" customWidth="1"/>
    <col min="123" max="16384" width="2.5" style="6" hidden="1"/>
  </cols>
  <sheetData>
    <row r="1" spans="2:34" ht="13.5" customHeight="1">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c r="S2" s="6"/>
      <c r="AH2" s="6"/>
    </row>
    <row r="3" spans="2:34">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row r="5" spans="2:34"/>
    <row r="6" spans="2:34"/>
    <row r="7" spans="2:34"/>
    <row r="8" spans="2:34"/>
    <row r="9" spans="2:34">
      <c r="AH9" s="6"/>
    </row>
    <row r="10" spans="2:34"/>
    <row r="11" spans="2:34"/>
    <row r="12" spans="2:34"/>
    <row r="13" spans="2:34"/>
    <row r="14" spans="2:34"/>
    <row r="15" spans="2:34"/>
    <row r="16" spans="2:34"/>
    <row r="17" spans="12:34">
      <c r="AH17" s="6"/>
    </row>
    <row r="18" spans="12:34"/>
    <row r="19" spans="12:34"/>
    <row r="20" spans="12:34">
      <c r="AH20" s="6"/>
    </row>
    <row r="21" spans="12:34">
      <c r="AH21" s="6"/>
    </row>
    <row r="22" spans="12:34"/>
    <row r="23" spans="12:34"/>
    <row r="24" spans="12:34">
      <c r="Q24" s="6"/>
    </row>
    <row r="25" spans="12:34"/>
    <row r="26" spans="12:34"/>
    <row r="27" spans="12:34"/>
    <row r="28" spans="12:34">
      <c r="O28" s="6"/>
      <c r="T28" s="6"/>
      <c r="AH28" s="6"/>
    </row>
    <row r="29" spans="12:34"/>
    <row r="30" spans="12:34"/>
    <row r="31" spans="12:34">
      <c r="Q31" s="6"/>
    </row>
    <row r="32" spans="12:34">
      <c r="L32" s="6"/>
    </row>
    <row r="33" spans="2:34">
      <c r="C33" s="6"/>
      <c r="E33" s="6"/>
      <c r="G33" s="6"/>
      <c r="I33" s="6"/>
      <c r="X33" s="6"/>
    </row>
    <row r="34" spans="2:34">
      <c r="B34" s="6"/>
      <c r="P34" s="6"/>
      <c r="R34" s="6"/>
      <c r="T34" s="6"/>
    </row>
    <row r="35" spans="2:34">
      <c r="D35" s="6"/>
      <c r="W35" s="6"/>
      <c r="AC35" s="6"/>
      <c r="AD35" s="6"/>
      <c r="AE35" s="6"/>
      <c r="AF35" s="6"/>
      <c r="AG35" s="6"/>
      <c r="AH35" s="6"/>
    </row>
    <row r="36" spans="2:34">
      <c r="H36" s="6"/>
      <c r="J36" s="6"/>
      <c r="K36" s="6"/>
      <c r="M36" s="6"/>
      <c r="Y36" s="6"/>
      <c r="Z36" s="6"/>
      <c r="AA36" s="6"/>
      <c r="AB36" s="6"/>
      <c r="AC36" s="6"/>
      <c r="AD36" s="6"/>
      <c r="AE36" s="6"/>
      <c r="AF36" s="6"/>
      <c r="AG36" s="6"/>
      <c r="AH36" s="6"/>
    </row>
    <row r="37" spans="2:34">
      <c r="AH37" s="6"/>
    </row>
    <row r="38" spans="2:34">
      <c r="AG38" s="6"/>
      <c r="AH38" s="6"/>
    </row>
    <row r="39" spans="2:34"/>
    <row r="40" spans="2:34">
      <c r="X40" s="6"/>
    </row>
    <row r="41" spans="2:34">
      <c r="R41" s="6"/>
    </row>
    <row r="42" spans="2:34">
      <c r="W42" s="6"/>
    </row>
    <row r="43" spans="2:34">
      <c r="Y43" s="6"/>
      <c r="Z43" s="6"/>
      <c r="AA43" s="6"/>
      <c r="AB43" s="6"/>
      <c r="AC43" s="6"/>
      <c r="AD43" s="6"/>
      <c r="AE43" s="6"/>
      <c r="AF43" s="6"/>
      <c r="AG43" s="6"/>
      <c r="AH43" s="6"/>
    </row>
    <row r="44" spans="2:34">
      <c r="AH44" s="6"/>
    </row>
    <row r="45" spans="2:34">
      <c r="X45" s="6"/>
    </row>
    <row r="46" spans="2:34"/>
    <row r="47" spans="2:34"/>
    <row r="48" spans="2:34">
      <c r="W48" s="6"/>
      <c r="Y48" s="6"/>
      <c r="Z48" s="6"/>
      <c r="AA48" s="6"/>
      <c r="AB48" s="6"/>
      <c r="AC48" s="6"/>
      <c r="AD48" s="6"/>
      <c r="AE48" s="6"/>
      <c r="AF48" s="6"/>
      <c r="AG48" s="6"/>
      <c r="AH48" s="6"/>
    </row>
    <row r="49" spans="28:34"/>
    <row r="50" spans="28:34">
      <c r="AE50" s="6"/>
      <c r="AF50" s="6"/>
      <c r="AG50" s="6"/>
      <c r="AH50" s="6"/>
    </row>
    <row r="51" spans="28:34">
      <c r="AC51" s="6"/>
      <c r="AD51" s="6"/>
      <c r="AE51" s="6"/>
      <c r="AF51" s="6"/>
      <c r="AG51" s="6"/>
      <c r="AH51" s="6"/>
    </row>
    <row r="52" spans="28:34"/>
    <row r="53" spans="28:34">
      <c r="AF53" s="6"/>
      <c r="AG53" s="6"/>
      <c r="AH53" s="6"/>
    </row>
    <row r="54" spans="28:34">
      <c r="AH54" s="6"/>
    </row>
    <row r="55" spans="28:34"/>
    <row r="56" spans="28:34">
      <c r="AB56" s="6"/>
      <c r="AC56" s="6"/>
      <c r="AD56" s="6"/>
      <c r="AE56" s="6"/>
      <c r="AF56" s="6"/>
      <c r="AG56" s="6"/>
      <c r="AH56" s="6"/>
    </row>
    <row r="57" spans="28:34">
      <c r="AH57" s="6"/>
    </row>
    <row r="58" spans="28:34">
      <c r="AH58" s="6"/>
    </row>
    <row r="59" spans="28:34"/>
    <row r="60" spans="28:34"/>
    <row r="61" spans="28:34"/>
    <row r="62" spans="28:34"/>
    <row r="63" spans="28:34">
      <c r="AH63" s="6"/>
    </row>
    <row r="64" spans="28:34">
      <c r="AG64" s="6"/>
      <c r="AH64" s="6"/>
    </row>
    <row r="65" spans="28:34"/>
    <row r="66" spans="28:34"/>
    <row r="67" spans="28:34"/>
    <row r="68" spans="28:34">
      <c r="AB68" s="6"/>
      <c r="AC68" s="6"/>
      <c r="AD68" s="6"/>
      <c r="AE68" s="6"/>
      <c r="AF68" s="6"/>
      <c r="AG68" s="6"/>
      <c r="AH68" s="6"/>
    </row>
    <row r="69" spans="28:34">
      <c r="AF69" s="6"/>
      <c r="AG69" s="6"/>
      <c r="AH69" s="6"/>
    </row>
    <row r="70" spans="28:34"/>
    <row r="71" spans="28:34"/>
    <row r="72" spans="28:34"/>
    <row r="73" spans="28:34"/>
    <row r="74" spans="28:34"/>
    <row r="75" spans="28:34">
      <c r="AH75" s="6"/>
    </row>
    <row r="76" spans="28:34">
      <c r="AF76" s="6"/>
      <c r="AG76" s="6"/>
      <c r="AH76" s="6"/>
    </row>
    <row r="77" spans="28:34">
      <c r="AG77" s="6"/>
      <c r="AH77" s="6"/>
    </row>
    <row r="78" spans="28:34"/>
    <row r="79" spans="28:34"/>
    <row r="80" spans="28:34"/>
    <row r="81" spans="25:34"/>
    <row r="82" spans="25:34">
      <c r="Y82" s="6"/>
    </row>
    <row r="83" spans="25:34">
      <c r="Y83" s="6"/>
      <c r="Z83" s="6"/>
      <c r="AA83" s="6"/>
      <c r="AB83" s="6"/>
      <c r="AC83" s="6"/>
      <c r="AD83" s="6"/>
      <c r="AE83" s="6"/>
      <c r="AF83" s="6"/>
      <c r="AG83" s="6"/>
      <c r="AH83" s="6"/>
    </row>
    <row r="84" spans="25:34"/>
    <row r="85" spans="25:34"/>
    <row r="86" spans="25:34"/>
    <row r="87" spans="25:34"/>
    <row r="88" spans="25:34">
      <c r="AH88" s="6"/>
    </row>
    <row r="89" spans="25:34"/>
    <row r="90" spans="25:34"/>
    <row r="91" spans="25:34"/>
    <row r="92" spans="25:34" ht="13.5" customHeight="1"/>
    <row r="93" spans="25:34" ht="13.5" customHeight="1"/>
    <row r="94" spans="25:34" ht="13.5" customHeight="1">
      <c r="AF94" s="6"/>
      <c r="AG94" s="6"/>
      <c r="AH94" s="6"/>
    </row>
    <row r="95" spans="25:34" ht="13.5" customHeight="1">
      <c r="AH95" s="6"/>
    </row>
    <row r="96" spans="25:34" ht="13.5" customHeight="1"/>
    <row r="97" spans="33:34" ht="13.5" customHeight="1"/>
    <row r="98" spans="33:34" ht="13.5" customHeight="1"/>
    <row r="99" spans="33:34" ht="13.5" customHeight="1"/>
    <row r="100" spans="33:34" ht="13.5" customHeight="1"/>
    <row r="101" spans="33:34" ht="13.5" customHeight="1">
      <c r="AH101" s="6"/>
    </row>
    <row r="102" spans="33:34" ht="13.5" customHeight="1"/>
    <row r="103" spans="33:34" ht="13.5" customHeight="1"/>
    <row r="104" spans="33:34" ht="13.5" customHeight="1">
      <c r="AG104" s="6"/>
      <c r="AH104" s="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6"/>
    </row>
    <row r="117" spans="34:122" ht="13.5" customHeight="1"/>
    <row r="118" spans="34:122" ht="13.5" customHeight="1"/>
    <row r="119" spans="34:122" ht="13.5" customHeight="1"/>
    <row r="120" spans="34:122" ht="13.5" customHeight="1">
      <c r="AH120" s="6"/>
    </row>
    <row r="121" spans="34:122" ht="13.5" customHeight="1">
      <c r="AH121" s="6"/>
    </row>
    <row r="122" spans="34:122" ht="13.5" customHeight="1"/>
    <row r="123" spans="34:122" ht="13.5" customHeight="1"/>
    <row r="124" spans="34:122" ht="13.5" customHeight="1"/>
    <row r="125" spans="34:122" ht="13.5" customHeight="1">
      <c r="DR125" s="6" t="s">
        <v>
18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56ChivYFxnLW22/hG7Dw93axemBqyFc2UStqkwTZQ1Hz7eUrua5hHRuvzI4+ni/vFS9jrq7bVrzmiAF0rq/ceA==" saltValue="EN0e1QLiuQxQ5HVaIVgaDQ=="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2" zoomScaleNormal="100" zoomScaleSheetLayoutView="55" workbookViewId="0"/>
  </sheetViews>
  <sheetFormatPr defaultColWidth="0" defaultRowHeight="13.5" customHeight="1" zeroHeight="1"/>
  <cols>
    <col min="1" max="34" width="2.5" style="5" customWidth="1"/>
    <col min="35" max="122" width="2.5" style="6" customWidth="1"/>
    <col min="123" max="16384" width="2.5" style="6" hidden="1"/>
  </cols>
  <sheetData>
    <row r="1" spans="2:34" ht="13.5" customHeight="1">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c r="S2" s="6"/>
      <c r="AH2" s="6"/>
    </row>
    <row r="3" spans="2:34">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row r="5" spans="2:34"/>
    <row r="6" spans="2:34"/>
    <row r="7" spans="2:34"/>
    <row r="8" spans="2:34"/>
    <row r="9" spans="2:34">
      <c r="AH9" s="6"/>
    </row>
    <row r="10" spans="2:34"/>
    <row r="11" spans="2:34"/>
    <row r="12" spans="2:34"/>
    <row r="13" spans="2:34"/>
    <row r="14" spans="2:34"/>
    <row r="15" spans="2:34"/>
    <row r="16" spans="2:34"/>
    <row r="17" spans="12:34">
      <c r="AH17" s="6"/>
    </row>
    <row r="18" spans="12:34"/>
    <row r="19" spans="12:34"/>
    <row r="20" spans="12:34">
      <c r="AH20" s="6"/>
    </row>
    <row r="21" spans="12:34">
      <c r="AH21" s="6"/>
    </row>
    <row r="22" spans="12:34"/>
    <row r="23" spans="12:34"/>
    <row r="24" spans="12:34">
      <c r="Q24" s="6"/>
    </row>
    <row r="25" spans="12:34"/>
    <row r="26" spans="12:34"/>
    <row r="27" spans="12:34"/>
    <row r="28" spans="12:34">
      <c r="O28" s="6"/>
      <c r="T28" s="6"/>
      <c r="AH28" s="6"/>
    </row>
    <row r="29" spans="12:34"/>
    <row r="30" spans="12:34"/>
    <row r="31" spans="12:34">
      <c r="Q31" s="6"/>
    </row>
    <row r="32" spans="12:34">
      <c r="L32" s="6"/>
    </row>
    <row r="33" spans="2:34">
      <c r="C33" s="6"/>
      <c r="E33" s="6"/>
      <c r="G33" s="6"/>
      <c r="I33" s="6"/>
      <c r="X33" s="6"/>
    </row>
    <row r="34" spans="2:34">
      <c r="B34" s="6"/>
      <c r="P34" s="6"/>
      <c r="R34" s="6"/>
      <c r="T34" s="6"/>
    </row>
    <row r="35" spans="2:34">
      <c r="D35" s="6"/>
      <c r="W35" s="6"/>
      <c r="AC35" s="6"/>
      <c r="AD35" s="6"/>
      <c r="AE35" s="6"/>
      <c r="AF35" s="6"/>
      <c r="AG35" s="6"/>
      <c r="AH35" s="6"/>
    </row>
    <row r="36" spans="2:34">
      <c r="H36" s="6"/>
      <c r="J36" s="6"/>
      <c r="K36" s="6"/>
      <c r="M36" s="6"/>
      <c r="Y36" s="6"/>
      <c r="Z36" s="6"/>
      <c r="AA36" s="6"/>
      <c r="AB36" s="6"/>
      <c r="AC36" s="6"/>
      <c r="AD36" s="6"/>
      <c r="AE36" s="6"/>
      <c r="AF36" s="6"/>
      <c r="AG36" s="6"/>
      <c r="AH36" s="6"/>
    </row>
    <row r="37" spans="2:34">
      <c r="AH37" s="6"/>
    </row>
    <row r="38" spans="2:34">
      <c r="AG38" s="6"/>
      <c r="AH38" s="6"/>
    </row>
    <row r="39" spans="2:34"/>
    <row r="40" spans="2:34">
      <c r="X40" s="6"/>
    </row>
    <row r="41" spans="2:34">
      <c r="R41" s="6"/>
    </row>
    <row r="42" spans="2:34">
      <c r="W42" s="6"/>
    </row>
    <row r="43" spans="2:34">
      <c r="Y43" s="6"/>
      <c r="Z43" s="6"/>
      <c r="AA43" s="6"/>
      <c r="AB43" s="6"/>
      <c r="AC43" s="6"/>
      <c r="AD43" s="6"/>
      <c r="AE43" s="6"/>
      <c r="AF43" s="6"/>
      <c r="AG43" s="6"/>
      <c r="AH43" s="6"/>
    </row>
    <row r="44" spans="2:34">
      <c r="AH44" s="6"/>
    </row>
    <row r="45" spans="2:34">
      <c r="X45" s="6"/>
    </row>
    <row r="46" spans="2:34"/>
    <row r="47" spans="2:34"/>
    <row r="48" spans="2:34">
      <c r="W48" s="6"/>
      <c r="Y48" s="6"/>
      <c r="Z48" s="6"/>
      <c r="AA48" s="6"/>
      <c r="AB48" s="6"/>
      <c r="AC48" s="6"/>
      <c r="AD48" s="6"/>
      <c r="AE48" s="6"/>
      <c r="AF48" s="6"/>
      <c r="AG48" s="6"/>
      <c r="AH48" s="6"/>
    </row>
    <row r="49" spans="28:34"/>
    <row r="50" spans="28:34">
      <c r="AE50" s="6"/>
      <c r="AF50" s="6"/>
      <c r="AG50" s="6"/>
      <c r="AH50" s="6"/>
    </row>
    <row r="51" spans="28:34">
      <c r="AC51" s="6"/>
      <c r="AD51" s="6"/>
      <c r="AE51" s="6"/>
      <c r="AF51" s="6"/>
      <c r="AG51" s="6"/>
      <c r="AH51" s="6"/>
    </row>
    <row r="52" spans="28:34"/>
    <row r="53" spans="28:34">
      <c r="AF53" s="6"/>
      <c r="AG53" s="6"/>
      <c r="AH53" s="6"/>
    </row>
    <row r="54" spans="28:34">
      <c r="AH54" s="6"/>
    </row>
    <row r="55" spans="28:34"/>
    <row r="56" spans="28:34">
      <c r="AB56" s="6"/>
      <c r="AC56" s="6"/>
      <c r="AD56" s="6"/>
      <c r="AE56" s="6"/>
      <c r="AF56" s="6"/>
      <c r="AG56" s="6"/>
      <c r="AH56" s="6"/>
    </row>
    <row r="57" spans="28:34">
      <c r="AH57" s="6"/>
    </row>
    <row r="58" spans="28:34">
      <c r="AH58" s="6"/>
    </row>
    <row r="59" spans="28:34">
      <c r="AG59" s="6"/>
      <c r="AH59" s="6"/>
    </row>
    <row r="60" spans="28:34"/>
    <row r="61" spans="28:34"/>
    <row r="62" spans="28:34"/>
    <row r="63" spans="28:34">
      <c r="AH63" s="6"/>
    </row>
    <row r="64" spans="28:34">
      <c r="AG64" s="6"/>
      <c r="AH64" s="6"/>
    </row>
    <row r="65" spans="28:34"/>
    <row r="66" spans="28:34"/>
    <row r="67" spans="28:34"/>
    <row r="68" spans="28:34">
      <c r="AB68" s="6"/>
      <c r="AC68" s="6"/>
      <c r="AD68" s="6"/>
      <c r="AE68" s="6"/>
      <c r="AF68" s="6"/>
      <c r="AG68" s="6"/>
      <c r="AH68" s="6"/>
    </row>
    <row r="69" spans="28:34">
      <c r="AF69" s="6"/>
      <c r="AG69" s="6"/>
      <c r="AH69" s="6"/>
    </row>
    <row r="70" spans="28:34"/>
    <row r="71" spans="28:34"/>
    <row r="72" spans="28:34"/>
    <row r="73" spans="28:34"/>
    <row r="74" spans="28:34"/>
    <row r="75" spans="28:34">
      <c r="AH75" s="6"/>
    </row>
    <row r="76" spans="28:34">
      <c r="AF76" s="6"/>
      <c r="AG76" s="6"/>
      <c r="AH76" s="6"/>
    </row>
    <row r="77" spans="28:34">
      <c r="AG77" s="6"/>
      <c r="AH77" s="6"/>
    </row>
    <row r="78" spans="28:34"/>
    <row r="79" spans="28:34"/>
    <row r="80" spans="28:34"/>
    <row r="81" spans="25:34"/>
    <row r="82" spans="25:34">
      <c r="Y82" s="6"/>
    </row>
    <row r="83" spans="25:34">
      <c r="Y83" s="6"/>
      <c r="Z83" s="6"/>
      <c r="AA83" s="6"/>
      <c r="AB83" s="6"/>
      <c r="AC83" s="6"/>
      <c r="AD83" s="6"/>
      <c r="AE83" s="6"/>
      <c r="AF83" s="6"/>
      <c r="AG83" s="6"/>
      <c r="AH83" s="6"/>
    </row>
    <row r="84" spans="25:34"/>
    <row r="85" spans="25:34"/>
    <row r="86" spans="25:34"/>
    <row r="87" spans="25:34"/>
    <row r="88" spans="25:34">
      <c r="AH88" s="6"/>
    </row>
    <row r="89" spans="25:34"/>
    <row r="90" spans="25:34"/>
    <row r="91" spans="25:34"/>
    <row r="92" spans="25:34" ht="13.5" customHeight="1"/>
    <row r="93" spans="25:34" ht="13.5" customHeight="1"/>
    <row r="94" spans="25:34" ht="13.5" customHeight="1">
      <c r="AF94" s="6"/>
      <c r="AG94" s="6"/>
      <c r="AH94" s="6"/>
    </row>
    <row r="95" spans="25:34" ht="13.5" customHeight="1">
      <c r="AH95" s="6"/>
    </row>
    <row r="96" spans="25:34" ht="13.5" customHeight="1"/>
    <row r="97" spans="33:34" ht="13.5" customHeight="1"/>
    <row r="98" spans="33:34" ht="13.5" customHeight="1"/>
    <row r="99" spans="33:34" ht="13.5" customHeight="1"/>
    <row r="100" spans="33:34" ht="13.5" customHeight="1"/>
    <row r="101" spans="33:34" ht="13.5" customHeight="1">
      <c r="AH101" s="6"/>
    </row>
    <row r="102" spans="33:34" ht="13.5" customHeight="1"/>
    <row r="103" spans="33:34" ht="13.5" customHeight="1"/>
    <row r="104" spans="33:34" ht="13.5" customHeight="1">
      <c r="AG104" s="6"/>
      <c r="AH104" s="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6"/>
    </row>
    <row r="117" spans="34:122" ht="13.5" customHeight="1"/>
    <row r="118" spans="34:122" ht="13.5" customHeight="1"/>
    <row r="119" spans="34:122" ht="13.5" customHeight="1"/>
    <row r="120" spans="34:122" ht="13.5" customHeight="1">
      <c r="AH120" s="6"/>
    </row>
    <row r="121" spans="34:122" ht="13.5" customHeight="1">
      <c r="AH121" s="6"/>
    </row>
    <row r="122" spans="34:122" ht="13.5" customHeight="1"/>
    <row r="123" spans="34:122" ht="13.5" customHeight="1"/>
    <row r="124" spans="34:122" ht="13.5" customHeight="1"/>
    <row r="125" spans="34:122" ht="13.5" customHeight="1">
      <c r="DR125" s="6" t="s">
        <v>
19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AapUYTZ4mMl9XKgoAZv/vfsa/GN/1odr6s0qQ3FdRmlmhxjVir9TTJqiiewuU7PIpS/WX2RP53gBtG2HoZ2r0Q==" saltValue="VQZYULZ2dQEFMhuTs5d2mQ=="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339" customWidth="1"/>
    <col min="96" max="133" width="1.625" style="494" customWidth="1"/>
    <col min="134" max="143" width="1.625" style="339" customWidth="1"/>
    <col min="144" max="16384" width="0" style="339" hidden="1"/>
  </cols>
  <sheetData>
    <row r="1" spans="2:143" ht="22.5" customHeight="1" thickBot="1">
      <c r="B1" s="333"/>
      <c r="C1" s="334"/>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334"/>
      <c r="AD1" s="334"/>
      <c r="AE1" s="334"/>
      <c r="AF1" s="334"/>
      <c r="AG1" s="334"/>
      <c r="AH1" s="334"/>
      <c r="AI1" s="334"/>
      <c r="AJ1" s="334"/>
      <c r="AK1" s="334"/>
      <c r="AL1" s="334"/>
      <c r="AM1" s="334"/>
      <c r="AN1" s="334"/>
      <c r="AO1" s="334"/>
      <c r="AP1" s="334"/>
      <c r="AQ1" s="334"/>
      <c r="AR1" s="334"/>
      <c r="AS1" s="334"/>
      <c r="AT1" s="334"/>
      <c r="AU1" s="334"/>
      <c r="AV1" s="334"/>
      <c r="AW1" s="334"/>
      <c r="AX1" s="334"/>
      <c r="AY1" s="334"/>
      <c r="AZ1" s="334"/>
      <c r="BA1" s="334"/>
      <c r="BB1" s="334"/>
      <c r="BC1" s="334"/>
      <c r="BD1" s="334"/>
      <c r="BE1" s="334"/>
      <c r="BF1" s="334"/>
      <c r="BG1" s="334"/>
      <c r="BH1" s="334"/>
      <c r="BI1" s="334"/>
      <c r="BJ1" s="334"/>
      <c r="BK1" s="334"/>
      <c r="BL1" s="334"/>
      <c r="BM1" s="334"/>
      <c r="BN1" s="334"/>
      <c r="BO1" s="334"/>
      <c r="BP1" s="334"/>
      <c r="BQ1" s="334"/>
      <c r="BR1" s="334"/>
      <c r="BS1" s="334"/>
      <c r="BT1" s="334"/>
      <c r="BU1" s="334"/>
      <c r="BV1" s="334"/>
      <c r="BW1" s="334"/>
      <c r="BX1" s="334"/>
      <c r="BY1" s="334"/>
      <c r="BZ1" s="334"/>
      <c r="CA1" s="334"/>
      <c r="CB1" s="334"/>
      <c r="CC1" s="334"/>
      <c r="CD1" s="335"/>
      <c r="CE1" s="335"/>
      <c r="CF1" s="335"/>
      <c r="CG1" s="335"/>
      <c r="CH1" s="335"/>
      <c r="CI1" s="335"/>
      <c r="CJ1" s="335"/>
      <c r="CK1" s="335"/>
      <c r="CL1" s="335"/>
      <c r="CM1" s="335"/>
      <c r="CN1" s="335"/>
      <c r="CO1" s="335"/>
      <c r="CP1" s="335"/>
      <c r="CQ1" s="335"/>
      <c r="CR1" s="335"/>
      <c r="CS1" s="335"/>
      <c r="CT1" s="335"/>
      <c r="CU1" s="335"/>
      <c r="CV1" s="335"/>
      <c r="CW1" s="335"/>
      <c r="CX1" s="335"/>
      <c r="CY1" s="335"/>
      <c r="CZ1" s="335"/>
      <c r="DA1" s="335"/>
      <c r="DB1" s="335"/>
      <c r="DC1" s="335"/>
      <c r="DD1" s="335"/>
      <c r="DE1" s="335"/>
      <c r="DF1" s="335"/>
      <c r="DG1" s="335"/>
      <c r="DH1" s="336" t="s">
        <v>
158</v>
      </c>
      <c r="DI1" s="337"/>
      <c r="DJ1" s="337"/>
      <c r="DK1" s="337"/>
      <c r="DL1" s="337"/>
      <c r="DM1" s="337"/>
      <c r="DN1" s="338"/>
      <c r="DO1" s="339"/>
      <c r="DP1" s="336" t="s">
        <v>
159</v>
      </c>
      <c r="DQ1" s="337"/>
      <c r="DR1" s="337"/>
      <c r="DS1" s="337"/>
      <c r="DT1" s="337"/>
      <c r="DU1" s="337"/>
      <c r="DV1" s="337"/>
      <c r="DW1" s="337"/>
      <c r="DX1" s="337"/>
      <c r="DY1" s="337"/>
      <c r="DZ1" s="337"/>
      <c r="EA1" s="337"/>
      <c r="EB1" s="337"/>
      <c r="EC1" s="338"/>
      <c r="ED1" s="334"/>
      <c r="EE1" s="334"/>
      <c r="EF1" s="334"/>
      <c r="EG1" s="334"/>
      <c r="EH1" s="334"/>
      <c r="EI1" s="334"/>
      <c r="EJ1" s="334"/>
      <c r="EK1" s="334"/>
      <c r="EL1" s="334"/>
      <c r="EM1" s="334"/>
    </row>
    <row r="2" spans="2:143" ht="22.5" customHeight="1">
      <c r="B2" s="340" t="s">
        <v>
160</v>
      </c>
      <c r="R2" s="341"/>
      <c r="S2" s="341"/>
      <c r="T2" s="341"/>
      <c r="U2" s="341"/>
      <c r="V2" s="341"/>
      <c r="W2" s="341"/>
      <c r="X2" s="341"/>
      <c r="Y2" s="341"/>
      <c r="Z2" s="341"/>
      <c r="AA2" s="341"/>
      <c r="AB2" s="341"/>
      <c r="AC2" s="341"/>
      <c r="AE2" s="342"/>
      <c r="AF2" s="342"/>
      <c r="AG2" s="342"/>
      <c r="AH2" s="342"/>
      <c r="AI2" s="342"/>
      <c r="AJ2" s="341"/>
      <c r="AK2" s="341"/>
      <c r="AL2" s="341"/>
      <c r="AM2" s="341"/>
      <c r="AN2" s="341"/>
      <c r="AO2" s="341"/>
      <c r="AP2" s="341"/>
      <c r="CD2" s="335"/>
      <c r="CE2" s="335"/>
      <c r="CF2" s="335"/>
      <c r="CG2" s="335"/>
      <c r="CH2" s="335"/>
      <c r="CI2" s="335"/>
      <c r="CJ2" s="335"/>
      <c r="CK2" s="335"/>
      <c r="CL2" s="335"/>
      <c r="CM2" s="335"/>
      <c r="CN2" s="335"/>
      <c r="CO2" s="335"/>
      <c r="CP2" s="335"/>
      <c r="CQ2" s="335"/>
      <c r="CR2" s="335"/>
      <c r="CS2" s="335"/>
      <c r="CT2" s="335"/>
      <c r="CU2" s="335"/>
      <c r="CV2" s="335"/>
      <c r="CW2" s="335"/>
      <c r="CX2" s="335"/>
      <c r="CY2" s="335"/>
      <c r="CZ2" s="335"/>
      <c r="DA2" s="335"/>
      <c r="DB2" s="335"/>
      <c r="DC2" s="335"/>
      <c r="DD2" s="335"/>
      <c r="DE2" s="335"/>
      <c r="DF2" s="335"/>
      <c r="DG2" s="335"/>
      <c r="DH2" s="335"/>
      <c r="DI2" s="335"/>
      <c r="DJ2" s="335"/>
      <c r="DK2" s="335"/>
      <c r="DL2" s="335"/>
      <c r="DM2" s="335"/>
      <c r="DN2" s="335"/>
      <c r="DO2" s="335"/>
      <c r="DP2" s="335"/>
      <c r="DQ2" s="335"/>
      <c r="DR2" s="335"/>
      <c r="DS2" s="335"/>
      <c r="DT2" s="335"/>
      <c r="DU2" s="335"/>
      <c r="DV2" s="335"/>
      <c r="DW2" s="335"/>
      <c r="DX2" s="335"/>
      <c r="DY2" s="335"/>
      <c r="DZ2" s="335"/>
      <c r="EA2" s="335"/>
      <c r="EB2" s="335"/>
      <c r="EC2" s="335"/>
    </row>
    <row r="3" spans="2:143" ht="11.25" customHeight="1">
      <c r="B3" s="343" t="s">
        <v>
161</v>
      </c>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c r="AE3" s="344"/>
      <c r="AF3" s="344"/>
      <c r="AG3" s="344"/>
      <c r="AH3" s="344"/>
      <c r="AI3" s="344"/>
      <c r="AJ3" s="344"/>
      <c r="AK3" s="344"/>
      <c r="AL3" s="344"/>
      <c r="AM3" s="344"/>
      <c r="AN3" s="344"/>
      <c r="AO3" s="344"/>
      <c r="AP3" s="343" t="s">
        <v>
162</v>
      </c>
      <c r="AQ3" s="344"/>
      <c r="AR3" s="344"/>
      <c r="AS3" s="344"/>
      <c r="AT3" s="344"/>
      <c r="AU3" s="344"/>
      <c r="AV3" s="344"/>
      <c r="AW3" s="344"/>
      <c r="AX3" s="344"/>
      <c r="AY3" s="344"/>
      <c r="AZ3" s="344"/>
      <c r="BA3" s="344"/>
      <c r="BB3" s="344"/>
      <c r="BC3" s="344"/>
      <c r="BD3" s="344"/>
      <c r="BE3" s="344"/>
      <c r="BF3" s="344"/>
      <c r="BG3" s="344"/>
      <c r="BH3" s="344"/>
      <c r="BI3" s="344"/>
      <c r="BJ3" s="344"/>
      <c r="BK3" s="344"/>
      <c r="BL3" s="344"/>
      <c r="BM3" s="344"/>
      <c r="BN3" s="344"/>
      <c r="BO3" s="344"/>
      <c r="BP3" s="344"/>
      <c r="BQ3" s="344"/>
      <c r="BR3" s="344"/>
      <c r="BS3" s="344"/>
      <c r="BT3" s="344"/>
      <c r="BU3" s="344"/>
      <c r="BV3" s="344"/>
      <c r="BW3" s="344"/>
      <c r="BX3" s="344"/>
      <c r="BY3" s="344"/>
      <c r="BZ3" s="344"/>
      <c r="CA3" s="344"/>
      <c r="CB3" s="345"/>
      <c r="CD3" s="346" t="s">
        <v>
163</v>
      </c>
      <c r="CE3" s="347"/>
      <c r="CF3" s="347"/>
      <c r="CG3" s="347"/>
      <c r="CH3" s="347"/>
      <c r="CI3" s="347"/>
      <c r="CJ3" s="347"/>
      <c r="CK3" s="347"/>
      <c r="CL3" s="347"/>
      <c r="CM3" s="347"/>
      <c r="CN3" s="347"/>
      <c r="CO3" s="347"/>
      <c r="CP3" s="347"/>
      <c r="CQ3" s="347"/>
      <c r="CR3" s="347"/>
      <c r="CS3" s="347"/>
      <c r="CT3" s="347"/>
      <c r="CU3" s="347"/>
      <c r="CV3" s="347"/>
      <c r="CW3" s="347"/>
      <c r="CX3" s="347"/>
      <c r="CY3" s="347"/>
      <c r="CZ3" s="347"/>
      <c r="DA3" s="347"/>
      <c r="DB3" s="347"/>
      <c r="DC3" s="347"/>
      <c r="DD3" s="347"/>
      <c r="DE3" s="347"/>
      <c r="DF3" s="347"/>
      <c r="DG3" s="347"/>
      <c r="DH3" s="347"/>
      <c r="DI3" s="347"/>
      <c r="DJ3" s="347"/>
      <c r="DK3" s="347"/>
      <c r="DL3" s="347"/>
      <c r="DM3" s="347"/>
      <c r="DN3" s="347"/>
      <c r="DO3" s="347"/>
      <c r="DP3" s="347"/>
      <c r="DQ3" s="347"/>
      <c r="DR3" s="347"/>
      <c r="DS3" s="347"/>
      <c r="DT3" s="347"/>
      <c r="DU3" s="347"/>
      <c r="DV3" s="347"/>
      <c r="DW3" s="347"/>
      <c r="DX3" s="347"/>
      <c r="DY3" s="347"/>
      <c r="DZ3" s="347"/>
      <c r="EA3" s="347"/>
      <c r="EB3" s="347"/>
      <c r="EC3" s="348"/>
    </row>
    <row r="4" spans="2:143" ht="11.25" customHeight="1">
      <c r="B4" s="343" t="s">
        <v>
29</v>
      </c>
      <c r="C4" s="344"/>
      <c r="D4" s="344"/>
      <c r="E4" s="344"/>
      <c r="F4" s="344"/>
      <c r="G4" s="344"/>
      <c r="H4" s="344"/>
      <c r="I4" s="344"/>
      <c r="J4" s="344"/>
      <c r="K4" s="344"/>
      <c r="L4" s="344"/>
      <c r="M4" s="344"/>
      <c r="N4" s="344"/>
      <c r="O4" s="344"/>
      <c r="P4" s="344"/>
      <c r="Q4" s="345"/>
      <c r="R4" s="343" t="s">
        <v>
164</v>
      </c>
      <c r="S4" s="344"/>
      <c r="T4" s="344"/>
      <c r="U4" s="344"/>
      <c r="V4" s="344"/>
      <c r="W4" s="344"/>
      <c r="X4" s="344"/>
      <c r="Y4" s="345"/>
      <c r="Z4" s="343" t="s">
        <v>
165</v>
      </c>
      <c r="AA4" s="344"/>
      <c r="AB4" s="344"/>
      <c r="AC4" s="345"/>
      <c r="AD4" s="343" t="s">
        <v>
166</v>
      </c>
      <c r="AE4" s="344"/>
      <c r="AF4" s="344"/>
      <c r="AG4" s="344"/>
      <c r="AH4" s="344"/>
      <c r="AI4" s="344"/>
      <c r="AJ4" s="344"/>
      <c r="AK4" s="345"/>
      <c r="AL4" s="343" t="s">
        <v>
165</v>
      </c>
      <c r="AM4" s="344"/>
      <c r="AN4" s="344"/>
      <c r="AO4" s="345"/>
      <c r="AP4" s="349" t="s">
        <v>
167</v>
      </c>
      <c r="AQ4" s="349"/>
      <c r="AR4" s="349"/>
      <c r="AS4" s="349"/>
      <c r="AT4" s="349"/>
      <c r="AU4" s="349"/>
      <c r="AV4" s="349"/>
      <c r="AW4" s="349"/>
      <c r="AX4" s="349"/>
      <c r="AY4" s="349"/>
      <c r="AZ4" s="349"/>
      <c r="BA4" s="349"/>
      <c r="BB4" s="349"/>
      <c r="BC4" s="349"/>
      <c r="BD4" s="349"/>
      <c r="BE4" s="349"/>
      <c r="BF4" s="349"/>
      <c r="BG4" s="349" t="s">
        <v>
168</v>
      </c>
      <c r="BH4" s="349"/>
      <c r="BI4" s="349"/>
      <c r="BJ4" s="349"/>
      <c r="BK4" s="349"/>
      <c r="BL4" s="349"/>
      <c r="BM4" s="349"/>
      <c r="BN4" s="349"/>
      <c r="BO4" s="349" t="s">
        <v>
165</v>
      </c>
      <c r="BP4" s="349"/>
      <c r="BQ4" s="349"/>
      <c r="BR4" s="349"/>
      <c r="BS4" s="349" t="s">
        <v>
169</v>
      </c>
      <c r="BT4" s="349"/>
      <c r="BU4" s="349"/>
      <c r="BV4" s="349"/>
      <c r="BW4" s="349"/>
      <c r="BX4" s="349"/>
      <c r="BY4" s="349"/>
      <c r="BZ4" s="349"/>
      <c r="CA4" s="349"/>
      <c r="CB4" s="349"/>
      <c r="CD4" s="346" t="s">
        <v>
170</v>
      </c>
      <c r="CE4" s="347"/>
      <c r="CF4" s="347"/>
      <c r="CG4" s="347"/>
      <c r="CH4" s="347"/>
      <c r="CI4" s="347"/>
      <c r="CJ4" s="347"/>
      <c r="CK4" s="347"/>
      <c r="CL4" s="347"/>
      <c r="CM4" s="347"/>
      <c r="CN4" s="347"/>
      <c r="CO4" s="347"/>
      <c r="CP4" s="347"/>
      <c r="CQ4" s="347"/>
      <c r="CR4" s="347"/>
      <c r="CS4" s="347"/>
      <c r="CT4" s="347"/>
      <c r="CU4" s="347"/>
      <c r="CV4" s="347"/>
      <c r="CW4" s="347"/>
      <c r="CX4" s="347"/>
      <c r="CY4" s="347"/>
      <c r="CZ4" s="347"/>
      <c r="DA4" s="347"/>
      <c r="DB4" s="347"/>
      <c r="DC4" s="347"/>
      <c r="DD4" s="347"/>
      <c r="DE4" s="347"/>
      <c r="DF4" s="347"/>
      <c r="DG4" s="347"/>
      <c r="DH4" s="347"/>
      <c r="DI4" s="347"/>
      <c r="DJ4" s="347"/>
      <c r="DK4" s="347"/>
      <c r="DL4" s="347"/>
      <c r="DM4" s="347"/>
      <c r="DN4" s="347"/>
      <c r="DO4" s="347"/>
      <c r="DP4" s="347"/>
      <c r="DQ4" s="347"/>
      <c r="DR4" s="347"/>
      <c r="DS4" s="347"/>
      <c r="DT4" s="347"/>
      <c r="DU4" s="347"/>
      <c r="DV4" s="347"/>
      <c r="DW4" s="347"/>
      <c r="DX4" s="347"/>
      <c r="DY4" s="347"/>
      <c r="DZ4" s="347"/>
      <c r="EA4" s="347"/>
      <c r="EB4" s="347"/>
      <c r="EC4" s="348"/>
    </row>
    <row r="5" spans="2:143" s="367" customFormat="1" ht="11.25" customHeight="1">
      <c r="B5" s="350" t="s">
        <v>
171</v>
      </c>
      <c r="C5" s="351"/>
      <c r="D5" s="351"/>
      <c r="E5" s="351"/>
      <c r="F5" s="351"/>
      <c r="G5" s="351"/>
      <c r="H5" s="351"/>
      <c r="I5" s="351"/>
      <c r="J5" s="351"/>
      <c r="K5" s="351"/>
      <c r="L5" s="351"/>
      <c r="M5" s="351"/>
      <c r="N5" s="351"/>
      <c r="O5" s="351"/>
      <c r="P5" s="351"/>
      <c r="Q5" s="352"/>
      <c r="R5" s="353">
        <v>
9506832</v>
      </c>
      <c r="S5" s="354"/>
      <c r="T5" s="354"/>
      <c r="U5" s="354"/>
      <c r="V5" s="354"/>
      <c r="W5" s="354"/>
      <c r="X5" s="354"/>
      <c r="Y5" s="355"/>
      <c r="Z5" s="356">
        <v>
30.7</v>
      </c>
      <c r="AA5" s="356"/>
      <c r="AB5" s="356"/>
      <c r="AC5" s="356"/>
      <c r="AD5" s="357">
        <v>
8792686</v>
      </c>
      <c r="AE5" s="357"/>
      <c r="AF5" s="357"/>
      <c r="AG5" s="357"/>
      <c r="AH5" s="357"/>
      <c r="AI5" s="357"/>
      <c r="AJ5" s="357"/>
      <c r="AK5" s="357"/>
      <c r="AL5" s="358">
        <v>
60.6</v>
      </c>
      <c r="AM5" s="359"/>
      <c r="AN5" s="359"/>
      <c r="AO5" s="360"/>
      <c r="AP5" s="350" t="s">
        <v>
172</v>
      </c>
      <c r="AQ5" s="351"/>
      <c r="AR5" s="351"/>
      <c r="AS5" s="351"/>
      <c r="AT5" s="351"/>
      <c r="AU5" s="351"/>
      <c r="AV5" s="351"/>
      <c r="AW5" s="351"/>
      <c r="AX5" s="351"/>
      <c r="AY5" s="351"/>
      <c r="AZ5" s="351"/>
      <c r="BA5" s="351"/>
      <c r="BB5" s="351"/>
      <c r="BC5" s="351"/>
      <c r="BD5" s="351"/>
      <c r="BE5" s="351"/>
      <c r="BF5" s="352"/>
      <c r="BG5" s="361">
        <v>
8792686</v>
      </c>
      <c r="BH5" s="362"/>
      <c r="BI5" s="362"/>
      <c r="BJ5" s="362"/>
      <c r="BK5" s="362"/>
      <c r="BL5" s="362"/>
      <c r="BM5" s="362"/>
      <c r="BN5" s="363"/>
      <c r="BO5" s="364">
        <v>
92.5</v>
      </c>
      <c r="BP5" s="364"/>
      <c r="BQ5" s="364"/>
      <c r="BR5" s="364"/>
      <c r="BS5" s="365">
        <v>
35750</v>
      </c>
      <c r="BT5" s="365"/>
      <c r="BU5" s="365"/>
      <c r="BV5" s="365"/>
      <c r="BW5" s="365"/>
      <c r="BX5" s="365"/>
      <c r="BY5" s="365"/>
      <c r="BZ5" s="365"/>
      <c r="CA5" s="365"/>
      <c r="CB5" s="366"/>
      <c r="CD5" s="346" t="s">
        <v>
167</v>
      </c>
      <c r="CE5" s="347"/>
      <c r="CF5" s="347"/>
      <c r="CG5" s="347"/>
      <c r="CH5" s="347"/>
      <c r="CI5" s="347"/>
      <c r="CJ5" s="347"/>
      <c r="CK5" s="347"/>
      <c r="CL5" s="347"/>
      <c r="CM5" s="347"/>
      <c r="CN5" s="347"/>
      <c r="CO5" s="347"/>
      <c r="CP5" s="347"/>
      <c r="CQ5" s="348"/>
      <c r="CR5" s="346" t="s">
        <v>
173</v>
      </c>
      <c r="CS5" s="347"/>
      <c r="CT5" s="347"/>
      <c r="CU5" s="347"/>
      <c r="CV5" s="347"/>
      <c r="CW5" s="347"/>
      <c r="CX5" s="347"/>
      <c r="CY5" s="348"/>
      <c r="CZ5" s="346" t="s">
        <v>
165</v>
      </c>
      <c r="DA5" s="347"/>
      <c r="DB5" s="347"/>
      <c r="DC5" s="348"/>
      <c r="DD5" s="346" t="s">
        <v>
174</v>
      </c>
      <c r="DE5" s="347"/>
      <c r="DF5" s="347"/>
      <c r="DG5" s="347"/>
      <c r="DH5" s="347"/>
      <c r="DI5" s="347"/>
      <c r="DJ5" s="347"/>
      <c r="DK5" s="347"/>
      <c r="DL5" s="347"/>
      <c r="DM5" s="347"/>
      <c r="DN5" s="347"/>
      <c r="DO5" s="347"/>
      <c r="DP5" s="348"/>
      <c r="DQ5" s="346" t="s">
        <v>
175</v>
      </c>
      <c r="DR5" s="347"/>
      <c r="DS5" s="347"/>
      <c r="DT5" s="347"/>
      <c r="DU5" s="347"/>
      <c r="DV5" s="347"/>
      <c r="DW5" s="347"/>
      <c r="DX5" s="347"/>
      <c r="DY5" s="347"/>
      <c r="DZ5" s="347"/>
      <c r="EA5" s="347"/>
      <c r="EB5" s="347"/>
      <c r="EC5" s="348"/>
    </row>
    <row r="6" spans="2:143" ht="11.25" customHeight="1">
      <c r="B6" s="368" t="s">
        <v>
176</v>
      </c>
      <c r="C6" s="369"/>
      <c r="D6" s="369"/>
      <c r="E6" s="369"/>
      <c r="F6" s="369"/>
      <c r="G6" s="369"/>
      <c r="H6" s="369"/>
      <c r="I6" s="369"/>
      <c r="J6" s="369"/>
      <c r="K6" s="369"/>
      <c r="L6" s="369"/>
      <c r="M6" s="369"/>
      <c r="N6" s="369"/>
      <c r="O6" s="369"/>
      <c r="P6" s="369"/>
      <c r="Q6" s="370"/>
      <c r="R6" s="361">
        <v>
115126</v>
      </c>
      <c r="S6" s="362"/>
      <c r="T6" s="362"/>
      <c r="U6" s="362"/>
      <c r="V6" s="362"/>
      <c r="W6" s="362"/>
      <c r="X6" s="362"/>
      <c r="Y6" s="363"/>
      <c r="Z6" s="364">
        <v>
0.4</v>
      </c>
      <c r="AA6" s="364"/>
      <c r="AB6" s="364"/>
      <c r="AC6" s="364"/>
      <c r="AD6" s="365">
        <v>
115126</v>
      </c>
      <c r="AE6" s="365"/>
      <c r="AF6" s="365"/>
      <c r="AG6" s="365"/>
      <c r="AH6" s="365"/>
      <c r="AI6" s="365"/>
      <c r="AJ6" s="365"/>
      <c r="AK6" s="365"/>
      <c r="AL6" s="371">
        <v>
0.8</v>
      </c>
      <c r="AM6" s="372"/>
      <c r="AN6" s="372"/>
      <c r="AO6" s="373"/>
      <c r="AP6" s="368" t="s">
        <v>
177</v>
      </c>
      <c r="AQ6" s="369"/>
      <c r="AR6" s="369"/>
      <c r="AS6" s="369"/>
      <c r="AT6" s="369"/>
      <c r="AU6" s="369"/>
      <c r="AV6" s="369"/>
      <c r="AW6" s="369"/>
      <c r="AX6" s="369"/>
      <c r="AY6" s="369"/>
      <c r="AZ6" s="369"/>
      <c r="BA6" s="369"/>
      <c r="BB6" s="369"/>
      <c r="BC6" s="369"/>
      <c r="BD6" s="369"/>
      <c r="BE6" s="369"/>
      <c r="BF6" s="370"/>
      <c r="BG6" s="361">
        <v>
8792686</v>
      </c>
      <c r="BH6" s="362"/>
      <c r="BI6" s="362"/>
      <c r="BJ6" s="362"/>
      <c r="BK6" s="362"/>
      <c r="BL6" s="362"/>
      <c r="BM6" s="362"/>
      <c r="BN6" s="363"/>
      <c r="BO6" s="364">
        <v>
92.5</v>
      </c>
      <c r="BP6" s="364"/>
      <c r="BQ6" s="364"/>
      <c r="BR6" s="364"/>
      <c r="BS6" s="365">
        <v>
35750</v>
      </c>
      <c r="BT6" s="365"/>
      <c r="BU6" s="365"/>
      <c r="BV6" s="365"/>
      <c r="BW6" s="365"/>
      <c r="BX6" s="365"/>
      <c r="BY6" s="365"/>
      <c r="BZ6" s="365"/>
      <c r="CA6" s="365"/>
      <c r="CB6" s="366"/>
      <c r="CD6" s="374" t="s">
        <v>
178</v>
      </c>
      <c r="CE6" s="375"/>
      <c r="CF6" s="375"/>
      <c r="CG6" s="375"/>
      <c r="CH6" s="375"/>
      <c r="CI6" s="375"/>
      <c r="CJ6" s="375"/>
      <c r="CK6" s="375"/>
      <c r="CL6" s="375"/>
      <c r="CM6" s="375"/>
      <c r="CN6" s="375"/>
      <c r="CO6" s="375"/>
      <c r="CP6" s="375"/>
      <c r="CQ6" s="376"/>
      <c r="CR6" s="361">
        <v>
285608</v>
      </c>
      <c r="CS6" s="362"/>
      <c r="CT6" s="362"/>
      <c r="CU6" s="362"/>
      <c r="CV6" s="362"/>
      <c r="CW6" s="362"/>
      <c r="CX6" s="362"/>
      <c r="CY6" s="363"/>
      <c r="CZ6" s="358">
        <v>
1</v>
      </c>
      <c r="DA6" s="359"/>
      <c r="DB6" s="359"/>
      <c r="DC6" s="377"/>
      <c r="DD6" s="378" t="s">
        <v>
73</v>
      </c>
      <c r="DE6" s="362"/>
      <c r="DF6" s="362"/>
      <c r="DG6" s="362"/>
      <c r="DH6" s="362"/>
      <c r="DI6" s="362"/>
      <c r="DJ6" s="362"/>
      <c r="DK6" s="362"/>
      <c r="DL6" s="362"/>
      <c r="DM6" s="362"/>
      <c r="DN6" s="362"/>
      <c r="DO6" s="362"/>
      <c r="DP6" s="363"/>
      <c r="DQ6" s="378">
        <v>
285608</v>
      </c>
      <c r="DR6" s="362"/>
      <c r="DS6" s="362"/>
      <c r="DT6" s="362"/>
      <c r="DU6" s="362"/>
      <c r="DV6" s="362"/>
      <c r="DW6" s="362"/>
      <c r="DX6" s="362"/>
      <c r="DY6" s="362"/>
      <c r="DZ6" s="362"/>
      <c r="EA6" s="362"/>
      <c r="EB6" s="362"/>
      <c r="EC6" s="379"/>
    </row>
    <row r="7" spans="2:143" ht="11.25" customHeight="1">
      <c r="B7" s="368" t="s">
        <v>
179</v>
      </c>
      <c r="C7" s="369"/>
      <c r="D7" s="369"/>
      <c r="E7" s="369"/>
      <c r="F7" s="369"/>
      <c r="G7" s="369"/>
      <c r="H7" s="369"/>
      <c r="I7" s="369"/>
      <c r="J7" s="369"/>
      <c r="K7" s="369"/>
      <c r="L7" s="369"/>
      <c r="M7" s="369"/>
      <c r="N7" s="369"/>
      <c r="O7" s="369"/>
      <c r="P7" s="369"/>
      <c r="Q7" s="370"/>
      <c r="R7" s="361">
        <v>
18593</v>
      </c>
      <c r="S7" s="362"/>
      <c r="T7" s="362"/>
      <c r="U7" s="362"/>
      <c r="V7" s="362"/>
      <c r="W7" s="362"/>
      <c r="X7" s="362"/>
      <c r="Y7" s="363"/>
      <c r="Z7" s="364">
        <v>
0.1</v>
      </c>
      <c r="AA7" s="364"/>
      <c r="AB7" s="364"/>
      <c r="AC7" s="364"/>
      <c r="AD7" s="365">
        <v>
18593</v>
      </c>
      <c r="AE7" s="365"/>
      <c r="AF7" s="365"/>
      <c r="AG7" s="365"/>
      <c r="AH7" s="365"/>
      <c r="AI7" s="365"/>
      <c r="AJ7" s="365"/>
      <c r="AK7" s="365"/>
      <c r="AL7" s="371">
        <v>
0.1</v>
      </c>
      <c r="AM7" s="372"/>
      <c r="AN7" s="372"/>
      <c r="AO7" s="373"/>
      <c r="AP7" s="368" t="s">
        <v>
180</v>
      </c>
      <c r="AQ7" s="369"/>
      <c r="AR7" s="369"/>
      <c r="AS7" s="369"/>
      <c r="AT7" s="369"/>
      <c r="AU7" s="369"/>
      <c r="AV7" s="369"/>
      <c r="AW7" s="369"/>
      <c r="AX7" s="369"/>
      <c r="AY7" s="369"/>
      <c r="AZ7" s="369"/>
      <c r="BA7" s="369"/>
      <c r="BB7" s="369"/>
      <c r="BC7" s="369"/>
      <c r="BD7" s="369"/>
      <c r="BE7" s="369"/>
      <c r="BF7" s="370"/>
      <c r="BG7" s="361">
        <v>
4747227</v>
      </c>
      <c r="BH7" s="362"/>
      <c r="BI7" s="362"/>
      <c r="BJ7" s="362"/>
      <c r="BK7" s="362"/>
      <c r="BL7" s="362"/>
      <c r="BM7" s="362"/>
      <c r="BN7" s="363"/>
      <c r="BO7" s="364">
        <v>
49.9</v>
      </c>
      <c r="BP7" s="364"/>
      <c r="BQ7" s="364"/>
      <c r="BR7" s="364"/>
      <c r="BS7" s="365">
        <v>
35750</v>
      </c>
      <c r="BT7" s="365"/>
      <c r="BU7" s="365"/>
      <c r="BV7" s="365"/>
      <c r="BW7" s="365"/>
      <c r="BX7" s="365"/>
      <c r="BY7" s="365"/>
      <c r="BZ7" s="365"/>
      <c r="CA7" s="365"/>
      <c r="CB7" s="366"/>
      <c r="CD7" s="380" t="s">
        <v>
181</v>
      </c>
      <c r="CE7" s="381"/>
      <c r="CF7" s="381"/>
      <c r="CG7" s="381"/>
      <c r="CH7" s="381"/>
      <c r="CI7" s="381"/>
      <c r="CJ7" s="381"/>
      <c r="CK7" s="381"/>
      <c r="CL7" s="381"/>
      <c r="CM7" s="381"/>
      <c r="CN7" s="381"/>
      <c r="CO7" s="381"/>
      <c r="CP7" s="381"/>
      <c r="CQ7" s="382"/>
      <c r="CR7" s="361">
        <v>
3457563</v>
      </c>
      <c r="CS7" s="362"/>
      <c r="CT7" s="362"/>
      <c r="CU7" s="362"/>
      <c r="CV7" s="362"/>
      <c r="CW7" s="362"/>
      <c r="CX7" s="362"/>
      <c r="CY7" s="363"/>
      <c r="CZ7" s="364">
        <v>
11.6</v>
      </c>
      <c r="DA7" s="364"/>
      <c r="DB7" s="364"/>
      <c r="DC7" s="364"/>
      <c r="DD7" s="378">
        <v>
15624</v>
      </c>
      <c r="DE7" s="362"/>
      <c r="DF7" s="362"/>
      <c r="DG7" s="362"/>
      <c r="DH7" s="362"/>
      <c r="DI7" s="362"/>
      <c r="DJ7" s="362"/>
      <c r="DK7" s="362"/>
      <c r="DL7" s="362"/>
      <c r="DM7" s="362"/>
      <c r="DN7" s="362"/>
      <c r="DO7" s="362"/>
      <c r="DP7" s="363"/>
      <c r="DQ7" s="378">
        <v>
2960105</v>
      </c>
      <c r="DR7" s="362"/>
      <c r="DS7" s="362"/>
      <c r="DT7" s="362"/>
      <c r="DU7" s="362"/>
      <c r="DV7" s="362"/>
      <c r="DW7" s="362"/>
      <c r="DX7" s="362"/>
      <c r="DY7" s="362"/>
      <c r="DZ7" s="362"/>
      <c r="EA7" s="362"/>
      <c r="EB7" s="362"/>
      <c r="EC7" s="379"/>
    </row>
    <row r="8" spans="2:143" ht="11.25" customHeight="1">
      <c r="B8" s="368" t="s">
        <v>
182</v>
      </c>
      <c r="C8" s="369"/>
      <c r="D8" s="369"/>
      <c r="E8" s="369"/>
      <c r="F8" s="369"/>
      <c r="G8" s="369"/>
      <c r="H8" s="369"/>
      <c r="I8" s="369"/>
      <c r="J8" s="369"/>
      <c r="K8" s="369"/>
      <c r="L8" s="369"/>
      <c r="M8" s="369"/>
      <c r="N8" s="369"/>
      <c r="O8" s="369"/>
      <c r="P8" s="369"/>
      <c r="Q8" s="370"/>
      <c r="R8" s="361">
        <v>
76477</v>
      </c>
      <c r="S8" s="362"/>
      <c r="T8" s="362"/>
      <c r="U8" s="362"/>
      <c r="V8" s="362"/>
      <c r="W8" s="362"/>
      <c r="X8" s="362"/>
      <c r="Y8" s="363"/>
      <c r="Z8" s="364">
        <v>
0.2</v>
      </c>
      <c r="AA8" s="364"/>
      <c r="AB8" s="364"/>
      <c r="AC8" s="364"/>
      <c r="AD8" s="365">
        <v>
76477</v>
      </c>
      <c r="AE8" s="365"/>
      <c r="AF8" s="365"/>
      <c r="AG8" s="365"/>
      <c r="AH8" s="365"/>
      <c r="AI8" s="365"/>
      <c r="AJ8" s="365"/>
      <c r="AK8" s="365"/>
      <c r="AL8" s="371">
        <v>
0.5</v>
      </c>
      <c r="AM8" s="372"/>
      <c r="AN8" s="372"/>
      <c r="AO8" s="373"/>
      <c r="AP8" s="368" t="s">
        <v>
183</v>
      </c>
      <c r="AQ8" s="369"/>
      <c r="AR8" s="369"/>
      <c r="AS8" s="369"/>
      <c r="AT8" s="369"/>
      <c r="AU8" s="369"/>
      <c r="AV8" s="369"/>
      <c r="AW8" s="369"/>
      <c r="AX8" s="369"/>
      <c r="AY8" s="369"/>
      <c r="AZ8" s="369"/>
      <c r="BA8" s="369"/>
      <c r="BB8" s="369"/>
      <c r="BC8" s="369"/>
      <c r="BD8" s="369"/>
      <c r="BE8" s="369"/>
      <c r="BF8" s="370"/>
      <c r="BG8" s="361">
        <v>
123005</v>
      </c>
      <c r="BH8" s="362"/>
      <c r="BI8" s="362"/>
      <c r="BJ8" s="362"/>
      <c r="BK8" s="362"/>
      <c r="BL8" s="362"/>
      <c r="BM8" s="362"/>
      <c r="BN8" s="363"/>
      <c r="BO8" s="364">
        <v>
1.3</v>
      </c>
      <c r="BP8" s="364"/>
      <c r="BQ8" s="364"/>
      <c r="BR8" s="364"/>
      <c r="BS8" s="378" t="s">
        <v>
73</v>
      </c>
      <c r="BT8" s="362"/>
      <c r="BU8" s="362"/>
      <c r="BV8" s="362"/>
      <c r="BW8" s="362"/>
      <c r="BX8" s="362"/>
      <c r="BY8" s="362"/>
      <c r="BZ8" s="362"/>
      <c r="CA8" s="362"/>
      <c r="CB8" s="379"/>
      <c r="CD8" s="380" t="s">
        <v>
184</v>
      </c>
      <c r="CE8" s="381"/>
      <c r="CF8" s="381"/>
      <c r="CG8" s="381"/>
      <c r="CH8" s="381"/>
      <c r="CI8" s="381"/>
      <c r="CJ8" s="381"/>
      <c r="CK8" s="381"/>
      <c r="CL8" s="381"/>
      <c r="CM8" s="381"/>
      <c r="CN8" s="381"/>
      <c r="CO8" s="381"/>
      <c r="CP8" s="381"/>
      <c r="CQ8" s="382"/>
      <c r="CR8" s="361">
        <v>
16361956</v>
      </c>
      <c r="CS8" s="362"/>
      <c r="CT8" s="362"/>
      <c r="CU8" s="362"/>
      <c r="CV8" s="362"/>
      <c r="CW8" s="362"/>
      <c r="CX8" s="362"/>
      <c r="CY8" s="363"/>
      <c r="CZ8" s="364">
        <v>
54.9</v>
      </c>
      <c r="DA8" s="364"/>
      <c r="DB8" s="364"/>
      <c r="DC8" s="364"/>
      <c r="DD8" s="378">
        <v>
290194</v>
      </c>
      <c r="DE8" s="362"/>
      <c r="DF8" s="362"/>
      <c r="DG8" s="362"/>
      <c r="DH8" s="362"/>
      <c r="DI8" s="362"/>
      <c r="DJ8" s="362"/>
      <c r="DK8" s="362"/>
      <c r="DL8" s="362"/>
      <c r="DM8" s="362"/>
      <c r="DN8" s="362"/>
      <c r="DO8" s="362"/>
      <c r="DP8" s="363"/>
      <c r="DQ8" s="378">
        <v>
7332072</v>
      </c>
      <c r="DR8" s="362"/>
      <c r="DS8" s="362"/>
      <c r="DT8" s="362"/>
      <c r="DU8" s="362"/>
      <c r="DV8" s="362"/>
      <c r="DW8" s="362"/>
      <c r="DX8" s="362"/>
      <c r="DY8" s="362"/>
      <c r="DZ8" s="362"/>
      <c r="EA8" s="362"/>
      <c r="EB8" s="362"/>
      <c r="EC8" s="379"/>
    </row>
    <row r="9" spans="2:143" ht="11.25" customHeight="1">
      <c r="B9" s="368" t="s">
        <v>
185</v>
      </c>
      <c r="C9" s="369"/>
      <c r="D9" s="369"/>
      <c r="E9" s="369"/>
      <c r="F9" s="369"/>
      <c r="G9" s="369"/>
      <c r="H9" s="369"/>
      <c r="I9" s="369"/>
      <c r="J9" s="369"/>
      <c r="K9" s="369"/>
      <c r="L9" s="369"/>
      <c r="M9" s="369"/>
      <c r="N9" s="369"/>
      <c r="O9" s="369"/>
      <c r="P9" s="369"/>
      <c r="Q9" s="370"/>
      <c r="R9" s="361">
        <v>
76434</v>
      </c>
      <c r="S9" s="362"/>
      <c r="T9" s="362"/>
      <c r="U9" s="362"/>
      <c r="V9" s="362"/>
      <c r="W9" s="362"/>
      <c r="X9" s="362"/>
      <c r="Y9" s="363"/>
      <c r="Z9" s="364">
        <v>
0.2</v>
      </c>
      <c r="AA9" s="364"/>
      <c r="AB9" s="364"/>
      <c r="AC9" s="364"/>
      <c r="AD9" s="365">
        <v>
76434</v>
      </c>
      <c r="AE9" s="365"/>
      <c r="AF9" s="365"/>
      <c r="AG9" s="365"/>
      <c r="AH9" s="365"/>
      <c r="AI9" s="365"/>
      <c r="AJ9" s="365"/>
      <c r="AK9" s="365"/>
      <c r="AL9" s="371">
        <v>
0.5</v>
      </c>
      <c r="AM9" s="372"/>
      <c r="AN9" s="372"/>
      <c r="AO9" s="373"/>
      <c r="AP9" s="368" t="s">
        <v>
186</v>
      </c>
      <c r="AQ9" s="369"/>
      <c r="AR9" s="369"/>
      <c r="AS9" s="369"/>
      <c r="AT9" s="369"/>
      <c r="AU9" s="369"/>
      <c r="AV9" s="369"/>
      <c r="AW9" s="369"/>
      <c r="AX9" s="369"/>
      <c r="AY9" s="369"/>
      <c r="AZ9" s="369"/>
      <c r="BA9" s="369"/>
      <c r="BB9" s="369"/>
      <c r="BC9" s="369"/>
      <c r="BD9" s="369"/>
      <c r="BE9" s="369"/>
      <c r="BF9" s="370"/>
      <c r="BG9" s="361">
        <v>
4277577</v>
      </c>
      <c r="BH9" s="362"/>
      <c r="BI9" s="362"/>
      <c r="BJ9" s="362"/>
      <c r="BK9" s="362"/>
      <c r="BL9" s="362"/>
      <c r="BM9" s="362"/>
      <c r="BN9" s="363"/>
      <c r="BO9" s="364">
        <v>
45</v>
      </c>
      <c r="BP9" s="364"/>
      <c r="BQ9" s="364"/>
      <c r="BR9" s="364"/>
      <c r="BS9" s="378" t="s">
        <v>
73</v>
      </c>
      <c r="BT9" s="362"/>
      <c r="BU9" s="362"/>
      <c r="BV9" s="362"/>
      <c r="BW9" s="362"/>
      <c r="BX9" s="362"/>
      <c r="BY9" s="362"/>
      <c r="BZ9" s="362"/>
      <c r="CA9" s="362"/>
      <c r="CB9" s="379"/>
      <c r="CD9" s="380" t="s">
        <v>
187</v>
      </c>
      <c r="CE9" s="381"/>
      <c r="CF9" s="381"/>
      <c r="CG9" s="381"/>
      <c r="CH9" s="381"/>
      <c r="CI9" s="381"/>
      <c r="CJ9" s="381"/>
      <c r="CK9" s="381"/>
      <c r="CL9" s="381"/>
      <c r="CM9" s="381"/>
      <c r="CN9" s="381"/>
      <c r="CO9" s="381"/>
      <c r="CP9" s="381"/>
      <c r="CQ9" s="382"/>
      <c r="CR9" s="361">
        <v>
1758454</v>
      </c>
      <c r="CS9" s="362"/>
      <c r="CT9" s="362"/>
      <c r="CU9" s="362"/>
      <c r="CV9" s="362"/>
      <c r="CW9" s="362"/>
      <c r="CX9" s="362"/>
      <c r="CY9" s="363"/>
      <c r="CZ9" s="364">
        <v>
5.9</v>
      </c>
      <c r="DA9" s="364"/>
      <c r="DB9" s="364"/>
      <c r="DC9" s="364"/>
      <c r="DD9" s="378">
        <v>
5888</v>
      </c>
      <c r="DE9" s="362"/>
      <c r="DF9" s="362"/>
      <c r="DG9" s="362"/>
      <c r="DH9" s="362"/>
      <c r="DI9" s="362"/>
      <c r="DJ9" s="362"/>
      <c r="DK9" s="362"/>
      <c r="DL9" s="362"/>
      <c r="DM9" s="362"/>
      <c r="DN9" s="362"/>
      <c r="DO9" s="362"/>
      <c r="DP9" s="363"/>
      <c r="DQ9" s="378">
        <v>
1320684</v>
      </c>
      <c r="DR9" s="362"/>
      <c r="DS9" s="362"/>
      <c r="DT9" s="362"/>
      <c r="DU9" s="362"/>
      <c r="DV9" s="362"/>
      <c r="DW9" s="362"/>
      <c r="DX9" s="362"/>
      <c r="DY9" s="362"/>
      <c r="DZ9" s="362"/>
      <c r="EA9" s="362"/>
      <c r="EB9" s="362"/>
      <c r="EC9" s="379"/>
    </row>
    <row r="10" spans="2:143" ht="11.25" customHeight="1">
      <c r="B10" s="368" t="s">
        <v>
188</v>
      </c>
      <c r="C10" s="369"/>
      <c r="D10" s="369"/>
      <c r="E10" s="369"/>
      <c r="F10" s="369"/>
      <c r="G10" s="369"/>
      <c r="H10" s="369"/>
      <c r="I10" s="369"/>
      <c r="J10" s="369"/>
      <c r="K10" s="369"/>
      <c r="L10" s="369"/>
      <c r="M10" s="369"/>
      <c r="N10" s="369"/>
      <c r="O10" s="369"/>
      <c r="P10" s="369"/>
      <c r="Q10" s="370"/>
      <c r="R10" s="361" t="s">
        <v>
73</v>
      </c>
      <c r="S10" s="362"/>
      <c r="T10" s="362"/>
      <c r="U10" s="362"/>
      <c r="V10" s="362"/>
      <c r="W10" s="362"/>
      <c r="X10" s="362"/>
      <c r="Y10" s="363"/>
      <c r="Z10" s="364" t="s">
        <v>
73</v>
      </c>
      <c r="AA10" s="364"/>
      <c r="AB10" s="364"/>
      <c r="AC10" s="364"/>
      <c r="AD10" s="365" t="s">
        <v>
73</v>
      </c>
      <c r="AE10" s="365"/>
      <c r="AF10" s="365"/>
      <c r="AG10" s="365"/>
      <c r="AH10" s="365"/>
      <c r="AI10" s="365"/>
      <c r="AJ10" s="365"/>
      <c r="AK10" s="365"/>
      <c r="AL10" s="371" t="s">
        <v>
73</v>
      </c>
      <c r="AM10" s="372"/>
      <c r="AN10" s="372"/>
      <c r="AO10" s="373"/>
      <c r="AP10" s="368" t="s">
        <v>
189</v>
      </c>
      <c r="AQ10" s="369"/>
      <c r="AR10" s="369"/>
      <c r="AS10" s="369"/>
      <c r="AT10" s="369"/>
      <c r="AU10" s="369"/>
      <c r="AV10" s="369"/>
      <c r="AW10" s="369"/>
      <c r="AX10" s="369"/>
      <c r="AY10" s="369"/>
      <c r="AZ10" s="369"/>
      <c r="BA10" s="369"/>
      <c r="BB10" s="369"/>
      <c r="BC10" s="369"/>
      <c r="BD10" s="369"/>
      <c r="BE10" s="369"/>
      <c r="BF10" s="370"/>
      <c r="BG10" s="361">
        <v>
119886</v>
      </c>
      <c r="BH10" s="362"/>
      <c r="BI10" s="362"/>
      <c r="BJ10" s="362"/>
      <c r="BK10" s="362"/>
      <c r="BL10" s="362"/>
      <c r="BM10" s="362"/>
      <c r="BN10" s="363"/>
      <c r="BO10" s="364">
        <v>
1.3</v>
      </c>
      <c r="BP10" s="364"/>
      <c r="BQ10" s="364"/>
      <c r="BR10" s="364"/>
      <c r="BS10" s="378" t="s">
        <v>
73</v>
      </c>
      <c r="BT10" s="362"/>
      <c r="BU10" s="362"/>
      <c r="BV10" s="362"/>
      <c r="BW10" s="362"/>
      <c r="BX10" s="362"/>
      <c r="BY10" s="362"/>
      <c r="BZ10" s="362"/>
      <c r="CA10" s="362"/>
      <c r="CB10" s="379"/>
      <c r="CD10" s="380" t="s">
        <v>
190</v>
      </c>
      <c r="CE10" s="381"/>
      <c r="CF10" s="381"/>
      <c r="CG10" s="381"/>
      <c r="CH10" s="381"/>
      <c r="CI10" s="381"/>
      <c r="CJ10" s="381"/>
      <c r="CK10" s="381"/>
      <c r="CL10" s="381"/>
      <c r="CM10" s="381"/>
      <c r="CN10" s="381"/>
      <c r="CO10" s="381"/>
      <c r="CP10" s="381"/>
      <c r="CQ10" s="382"/>
      <c r="CR10" s="361">
        <v>
116364</v>
      </c>
      <c r="CS10" s="362"/>
      <c r="CT10" s="362"/>
      <c r="CU10" s="362"/>
      <c r="CV10" s="362"/>
      <c r="CW10" s="362"/>
      <c r="CX10" s="362"/>
      <c r="CY10" s="363"/>
      <c r="CZ10" s="364">
        <v>
0.4</v>
      </c>
      <c r="DA10" s="364"/>
      <c r="DB10" s="364"/>
      <c r="DC10" s="364"/>
      <c r="DD10" s="378" t="s">
        <v>
73</v>
      </c>
      <c r="DE10" s="362"/>
      <c r="DF10" s="362"/>
      <c r="DG10" s="362"/>
      <c r="DH10" s="362"/>
      <c r="DI10" s="362"/>
      <c r="DJ10" s="362"/>
      <c r="DK10" s="362"/>
      <c r="DL10" s="362"/>
      <c r="DM10" s="362"/>
      <c r="DN10" s="362"/>
      <c r="DO10" s="362"/>
      <c r="DP10" s="363"/>
      <c r="DQ10" s="378">
        <v>
87198</v>
      </c>
      <c r="DR10" s="362"/>
      <c r="DS10" s="362"/>
      <c r="DT10" s="362"/>
      <c r="DU10" s="362"/>
      <c r="DV10" s="362"/>
      <c r="DW10" s="362"/>
      <c r="DX10" s="362"/>
      <c r="DY10" s="362"/>
      <c r="DZ10" s="362"/>
      <c r="EA10" s="362"/>
      <c r="EB10" s="362"/>
      <c r="EC10" s="379"/>
    </row>
    <row r="11" spans="2:143" ht="11.25" customHeight="1">
      <c r="B11" s="368" t="s">
        <v>
191</v>
      </c>
      <c r="C11" s="369"/>
      <c r="D11" s="369"/>
      <c r="E11" s="369"/>
      <c r="F11" s="369"/>
      <c r="G11" s="369"/>
      <c r="H11" s="369"/>
      <c r="I11" s="369"/>
      <c r="J11" s="369"/>
      <c r="K11" s="369"/>
      <c r="L11" s="369"/>
      <c r="M11" s="369"/>
      <c r="N11" s="369"/>
      <c r="O11" s="369"/>
      <c r="P11" s="369"/>
      <c r="Q11" s="370"/>
      <c r="R11" s="361" t="s">
        <v>
73</v>
      </c>
      <c r="S11" s="362"/>
      <c r="T11" s="362"/>
      <c r="U11" s="362"/>
      <c r="V11" s="362"/>
      <c r="W11" s="362"/>
      <c r="X11" s="362"/>
      <c r="Y11" s="363"/>
      <c r="Z11" s="364" t="s">
        <v>
73</v>
      </c>
      <c r="AA11" s="364"/>
      <c r="AB11" s="364"/>
      <c r="AC11" s="364"/>
      <c r="AD11" s="365" t="s">
        <v>
73</v>
      </c>
      <c r="AE11" s="365"/>
      <c r="AF11" s="365"/>
      <c r="AG11" s="365"/>
      <c r="AH11" s="365"/>
      <c r="AI11" s="365"/>
      <c r="AJ11" s="365"/>
      <c r="AK11" s="365"/>
      <c r="AL11" s="371" t="s">
        <v>
73</v>
      </c>
      <c r="AM11" s="372"/>
      <c r="AN11" s="372"/>
      <c r="AO11" s="373"/>
      <c r="AP11" s="368" t="s">
        <v>
192</v>
      </c>
      <c r="AQ11" s="369"/>
      <c r="AR11" s="369"/>
      <c r="AS11" s="369"/>
      <c r="AT11" s="369"/>
      <c r="AU11" s="369"/>
      <c r="AV11" s="369"/>
      <c r="AW11" s="369"/>
      <c r="AX11" s="369"/>
      <c r="AY11" s="369"/>
      <c r="AZ11" s="369"/>
      <c r="BA11" s="369"/>
      <c r="BB11" s="369"/>
      <c r="BC11" s="369"/>
      <c r="BD11" s="369"/>
      <c r="BE11" s="369"/>
      <c r="BF11" s="370"/>
      <c r="BG11" s="361">
        <v>
226759</v>
      </c>
      <c r="BH11" s="362"/>
      <c r="BI11" s="362"/>
      <c r="BJ11" s="362"/>
      <c r="BK11" s="362"/>
      <c r="BL11" s="362"/>
      <c r="BM11" s="362"/>
      <c r="BN11" s="363"/>
      <c r="BO11" s="364">
        <v>
2.4</v>
      </c>
      <c r="BP11" s="364"/>
      <c r="BQ11" s="364"/>
      <c r="BR11" s="364"/>
      <c r="BS11" s="378">
        <v>
35750</v>
      </c>
      <c r="BT11" s="362"/>
      <c r="BU11" s="362"/>
      <c r="BV11" s="362"/>
      <c r="BW11" s="362"/>
      <c r="BX11" s="362"/>
      <c r="BY11" s="362"/>
      <c r="BZ11" s="362"/>
      <c r="CA11" s="362"/>
      <c r="CB11" s="379"/>
      <c r="CD11" s="380" t="s">
        <v>
193</v>
      </c>
      <c r="CE11" s="381"/>
      <c r="CF11" s="381"/>
      <c r="CG11" s="381"/>
      <c r="CH11" s="381"/>
      <c r="CI11" s="381"/>
      <c r="CJ11" s="381"/>
      <c r="CK11" s="381"/>
      <c r="CL11" s="381"/>
      <c r="CM11" s="381"/>
      <c r="CN11" s="381"/>
      <c r="CO11" s="381"/>
      <c r="CP11" s="381"/>
      <c r="CQ11" s="382"/>
      <c r="CR11" s="361">
        <v>
59363</v>
      </c>
      <c r="CS11" s="362"/>
      <c r="CT11" s="362"/>
      <c r="CU11" s="362"/>
      <c r="CV11" s="362"/>
      <c r="CW11" s="362"/>
      <c r="CX11" s="362"/>
      <c r="CY11" s="363"/>
      <c r="CZ11" s="364">
        <v>
0.2</v>
      </c>
      <c r="DA11" s="364"/>
      <c r="DB11" s="364"/>
      <c r="DC11" s="364"/>
      <c r="DD11" s="378">
        <v>
9926</v>
      </c>
      <c r="DE11" s="362"/>
      <c r="DF11" s="362"/>
      <c r="DG11" s="362"/>
      <c r="DH11" s="362"/>
      <c r="DI11" s="362"/>
      <c r="DJ11" s="362"/>
      <c r="DK11" s="362"/>
      <c r="DL11" s="362"/>
      <c r="DM11" s="362"/>
      <c r="DN11" s="362"/>
      <c r="DO11" s="362"/>
      <c r="DP11" s="363"/>
      <c r="DQ11" s="378">
        <v>
47263</v>
      </c>
      <c r="DR11" s="362"/>
      <c r="DS11" s="362"/>
      <c r="DT11" s="362"/>
      <c r="DU11" s="362"/>
      <c r="DV11" s="362"/>
      <c r="DW11" s="362"/>
      <c r="DX11" s="362"/>
      <c r="DY11" s="362"/>
      <c r="DZ11" s="362"/>
      <c r="EA11" s="362"/>
      <c r="EB11" s="362"/>
      <c r="EC11" s="379"/>
    </row>
    <row r="12" spans="2:143" ht="11.25" customHeight="1">
      <c r="B12" s="368" t="s">
        <v>
194</v>
      </c>
      <c r="C12" s="369"/>
      <c r="D12" s="369"/>
      <c r="E12" s="369"/>
      <c r="F12" s="369"/>
      <c r="G12" s="369"/>
      <c r="H12" s="369"/>
      <c r="I12" s="369"/>
      <c r="J12" s="369"/>
      <c r="K12" s="369"/>
      <c r="L12" s="369"/>
      <c r="M12" s="369"/>
      <c r="N12" s="369"/>
      <c r="O12" s="369"/>
      <c r="P12" s="369"/>
      <c r="Q12" s="370"/>
      <c r="R12" s="361">
        <v>
1464282</v>
      </c>
      <c r="S12" s="362"/>
      <c r="T12" s="362"/>
      <c r="U12" s="362"/>
      <c r="V12" s="362"/>
      <c r="W12" s="362"/>
      <c r="X12" s="362"/>
      <c r="Y12" s="363"/>
      <c r="Z12" s="364">
        <v>
4.7</v>
      </c>
      <c r="AA12" s="364"/>
      <c r="AB12" s="364"/>
      <c r="AC12" s="364"/>
      <c r="AD12" s="365">
        <v>
1464282</v>
      </c>
      <c r="AE12" s="365"/>
      <c r="AF12" s="365"/>
      <c r="AG12" s="365"/>
      <c r="AH12" s="365"/>
      <c r="AI12" s="365"/>
      <c r="AJ12" s="365"/>
      <c r="AK12" s="365"/>
      <c r="AL12" s="371">
        <v>
10.1</v>
      </c>
      <c r="AM12" s="372"/>
      <c r="AN12" s="372"/>
      <c r="AO12" s="373"/>
      <c r="AP12" s="368" t="s">
        <v>
195</v>
      </c>
      <c r="AQ12" s="369"/>
      <c r="AR12" s="369"/>
      <c r="AS12" s="369"/>
      <c r="AT12" s="369"/>
      <c r="AU12" s="369"/>
      <c r="AV12" s="369"/>
      <c r="AW12" s="369"/>
      <c r="AX12" s="369"/>
      <c r="AY12" s="369"/>
      <c r="AZ12" s="369"/>
      <c r="BA12" s="369"/>
      <c r="BB12" s="369"/>
      <c r="BC12" s="369"/>
      <c r="BD12" s="369"/>
      <c r="BE12" s="369"/>
      <c r="BF12" s="370"/>
      <c r="BG12" s="361">
        <v>
3611807</v>
      </c>
      <c r="BH12" s="362"/>
      <c r="BI12" s="362"/>
      <c r="BJ12" s="362"/>
      <c r="BK12" s="362"/>
      <c r="BL12" s="362"/>
      <c r="BM12" s="362"/>
      <c r="BN12" s="363"/>
      <c r="BO12" s="364">
        <v>
38</v>
      </c>
      <c r="BP12" s="364"/>
      <c r="BQ12" s="364"/>
      <c r="BR12" s="364"/>
      <c r="BS12" s="378" t="s">
        <v>
73</v>
      </c>
      <c r="BT12" s="362"/>
      <c r="BU12" s="362"/>
      <c r="BV12" s="362"/>
      <c r="BW12" s="362"/>
      <c r="BX12" s="362"/>
      <c r="BY12" s="362"/>
      <c r="BZ12" s="362"/>
      <c r="CA12" s="362"/>
      <c r="CB12" s="379"/>
      <c r="CD12" s="380" t="s">
        <v>
196</v>
      </c>
      <c r="CE12" s="381"/>
      <c r="CF12" s="381"/>
      <c r="CG12" s="381"/>
      <c r="CH12" s="381"/>
      <c r="CI12" s="381"/>
      <c r="CJ12" s="381"/>
      <c r="CK12" s="381"/>
      <c r="CL12" s="381"/>
      <c r="CM12" s="381"/>
      <c r="CN12" s="381"/>
      <c r="CO12" s="381"/>
      <c r="CP12" s="381"/>
      <c r="CQ12" s="382"/>
      <c r="CR12" s="361">
        <v>
103766</v>
      </c>
      <c r="CS12" s="362"/>
      <c r="CT12" s="362"/>
      <c r="CU12" s="362"/>
      <c r="CV12" s="362"/>
      <c r="CW12" s="362"/>
      <c r="CX12" s="362"/>
      <c r="CY12" s="363"/>
      <c r="CZ12" s="364">
        <v>
0.3</v>
      </c>
      <c r="DA12" s="364"/>
      <c r="DB12" s="364"/>
      <c r="DC12" s="364"/>
      <c r="DD12" s="378">
        <v>
30204</v>
      </c>
      <c r="DE12" s="362"/>
      <c r="DF12" s="362"/>
      <c r="DG12" s="362"/>
      <c r="DH12" s="362"/>
      <c r="DI12" s="362"/>
      <c r="DJ12" s="362"/>
      <c r="DK12" s="362"/>
      <c r="DL12" s="362"/>
      <c r="DM12" s="362"/>
      <c r="DN12" s="362"/>
      <c r="DO12" s="362"/>
      <c r="DP12" s="363"/>
      <c r="DQ12" s="378">
        <v>
64154</v>
      </c>
      <c r="DR12" s="362"/>
      <c r="DS12" s="362"/>
      <c r="DT12" s="362"/>
      <c r="DU12" s="362"/>
      <c r="DV12" s="362"/>
      <c r="DW12" s="362"/>
      <c r="DX12" s="362"/>
      <c r="DY12" s="362"/>
      <c r="DZ12" s="362"/>
      <c r="EA12" s="362"/>
      <c r="EB12" s="362"/>
      <c r="EC12" s="379"/>
    </row>
    <row r="13" spans="2:143" ht="11.25" customHeight="1">
      <c r="B13" s="368" t="s">
        <v>
197</v>
      </c>
      <c r="C13" s="369"/>
      <c r="D13" s="369"/>
      <c r="E13" s="369"/>
      <c r="F13" s="369"/>
      <c r="G13" s="369"/>
      <c r="H13" s="369"/>
      <c r="I13" s="369"/>
      <c r="J13" s="369"/>
      <c r="K13" s="369"/>
      <c r="L13" s="369"/>
      <c r="M13" s="369"/>
      <c r="N13" s="369"/>
      <c r="O13" s="369"/>
      <c r="P13" s="369"/>
      <c r="Q13" s="370"/>
      <c r="R13" s="361" t="s">
        <v>
73</v>
      </c>
      <c r="S13" s="362"/>
      <c r="T13" s="362"/>
      <c r="U13" s="362"/>
      <c r="V13" s="362"/>
      <c r="W13" s="362"/>
      <c r="X13" s="362"/>
      <c r="Y13" s="363"/>
      <c r="Z13" s="364" t="s">
        <v>
73</v>
      </c>
      <c r="AA13" s="364"/>
      <c r="AB13" s="364"/>
      <c r="AC13" s="364"/>
      <c r="AD13" s="365" t="s">
        <v>
73</v>
      </c>
      <c r="AE13" s="365"/>
      <c r="AF13" s="365"/>
      <c r="AG13" s="365"/>
      <c r="AH13" s="365"/>
      <c r="AI13" s="365"/>
      <c r="AJ13" s="365"/>
      <c r="AK13" s="365"/>
      <c r="AL13" s="371" t="s">
        <v>
73</v>
      </c>
      <c r="AM13" s="372"/>
      <c r="AN13" s="372"/>
      <c r="AO13" s="373"/>
      <c r="AP13" s="368" t="s">
        <v>
198</v>
      </c>
      <c r="AQ13" s="369"/>
      <c r="AR13" s="369"/>
      <c r="AS13" s="369"/>
      <c r="AT13" s="369"/>
      <c r="AU13" s="369"/>
      <c r="AV13" s="369"/>
      <c r="AW13" s="369"/>
      <c r="AX13" s="369"/>
      <c r="AY13" s="369"/>
      <c r="AZ13" s="369"/>
      <c r="BA13" s="369"/>
      <c r="BB13" s="369"/>
      <c r="BC13" s="369"/>
      <c r="BD13" s="369"/>
      <c r="BE13" s="369"/>
      <c r="BF13" s="370"/>
      <c r="BG13" s="361">
        <v>
3347977</v>
      </c>
      <c r="BH13" s="362"/>
      <c r="BI13" s="362"/>
      <c r="BJ13" s="362"/>
      <c r="BK13" s="362"/>
      <c r="BL13" s="362"/>
      <c r="BM13" s="362"/>
      <c r="BN13" s="363"/>
      <c r="BO13" s="364">
        <v>
35.200000000000003</v>
      </c>
      <c r="BP13" s="364"/>
      <c r="BQ13" s="364"/>
      <c r="BR13" s="364"/>
      <c r="BS13" s="378" t="s">
        <v>
73</v>
      </c>
      <c r="BT13" s="362"/>
      <c r="BU13" s="362"/>
      <c r="BV13" s="362"/>
      <c r="BW13" s="362"/>
      <c r="BX13" s="362"/>
      <c r="BY13" s="362"/>
      <c r="BZ13" s="362"/>
      <c r="CA13" s="362"/>
      <c r="CB13" s="379"/>
      <c r="CD13" s="380" t="s">
        <v>
199</v>
      </c>
      <c r="CE13" s="381"/>
      <c r="CF13" s="381"/>
      <c r="CG13" s="381"/>
      <c r="CH13" s="381"/>
      <c r="CI13" s="381"/>
      <c r="CJ13" s="381"/>
      <c r="CK13" s="381"/>
      <c r="CL13" s="381"/>
      <c r="CM13" s="381"/>
      <c r="CN13" s="381"/>
      <c r="CO13" s="381"/>
      <c r="CP13" s="381"/>
      <c r="CQ13" s="382"/>
      <c r="CR13" s="361">
        <v>
1067139</v>
      </c>
      <c r="CS13" s="362"/>
      <c r="CT13" s="362"/>
      <c r="CU13" s="362"/>
      <c r="CV13" s="362"/>
      <c r="CW13" s="362"/>
      <c r="CX13" s="362"/>
      <c r="CY13" s="363"/>
      <c r="CZ13" s="364">
        <v>
3.6</v>
      </c>
      <c r="DA13" s="364"/>
      <c r="DB13" s="364"/>
      <c r="DC13" s="364"/>
      <c r="DD13" s="378">
        <v>
630935</v>
      </c>
      <c r="DE13" s="362"/>
      <c r="DF13" s="362"/>
      <c r="DG13" s="362"/>
      <c r="DH13" s="362"/>
      <c r="DI13" s="362"/>
      <c r="DJ13" s="362"/>
      <c r="DK13" s="362"/>
      <c r="DL13" s="362"/>
      <c r="DM13" s="362"/>
      <c r="DN13" s="362"/>
      <c r="DO13" s="362"/>
      <c r="DP13" s="363"/>
      <c r="DQ13" s="378">
        <v>
492399</v>
      </c>
      <c r="DR13" s="362"/>
      <c r="DS13" s="362"/>
      <c r="DT13" s="362"/>
      <c r="DU13" s="362"/>
      <c r="DV13" s="362"/>
      <c r="DW13" s="362"/>
      <c r="DX13" s="362"/>
      <c r="DY13" s="362"/>
      <c r="DZ13" s="362"/>
      <c r="EA13" s="362"/>
      <c r="EB13" s="362"/>
      <c r="EC13" s="379"/>
    </row>
    <row r="14" spans="2:143" ht="11.25" customHeight="1">
      <c r="B14" s="368" t="s">
        <v>
200</v>
      </c>
      <c r="C14" s="369"/>
      <c r="D14" s="369"/>
      <c r="E14" s="369"/>
      <c r="F14" s="369"/>
      <c r="G14" s="369"/>
      <c r="H14" s="369"/>
      <c r="I14" s="369"/>
      <c r="J14" s="369"/>
      <c r="K14" s="369"/>
      <c r="L14" s="369"/>
      <c r="M14" s="369"/>
      <c r="N14" s="369"/>
      <c r="O14" s="369"/>
      <c r="P14" s="369"/>
      <c r="Q14" s="370"/>
      <c r="R14" s="361" t="s">
        <v>
73</v>
      </c>
      <c r="S14" s="362"/>
      <c r="T14" s="362"/>
      <c r="U14" s="362"/>
      <c r="V14" s="362"/>
      <c r="W14" s="362"/>
      <c r="X14" s="362"/>
      <c r="Y14" s="363"/>
      <c r="Z14" s="364" t="s">
        <v>
73</v>
      </c>
      <c r="AA14" s="364"/>
      <c r="AB14" s="364"/>
      <c r="AC14" s="364"/>
      <c r="AD14" s="365" t="s">
        <v>
73</v>
      </c>
      <c r="AE14" s="365"/>
      <c r="AF14" s="365"/>
      <c r="AG14" s="365"/>
      <c r="AH14" s="365"/>
      <c r="AI14" s="365"/>
      <c r="AJ14" s="365"/>
      <c r="AK14" s="365"/>
      <c r="AL14" s="371" t="s">
        <v>
73</v>
      </c>
      <c r="AM14" s="372"/>
      <c r="AN14" s="372"/>
      <c r="AO14" s="373"/>
      <c r="AP14" s="368" t="s">
        <v>
201</v>
      </c>
      <c r="AQ14" s="369"/>
      <c r="AR14" s="369"/>
      <c r="AS14" s="369"/>
      <c r="AT14" s="369"/>
      <c r="AU14" s="369"/>
      <c r="AV14" s="369"/>
      <c r="AW14" s="369"/>
      <c r="AX14" s="369"/>
      <c r="AY14" s="369"/>
      <c r="AZ14" s="369"/>
      <c r="BA14" s="369"/>
      <c r="BB14" s="369"/>
      <c r="BC14" s="369"/>
      <c r="BD14" s="369"/>
      <c r="BE14" s="369"/>
      <c r="BF14" s="370"/>
      <c r="BG14" s="361">
        <v>
67377</v>
      </c>
      <c r="BH14" s="362"/>
      <c r="BI14" s="362"/>
      <c r="BJ14" s="362"/>
      <c r="BK14" s="362"/>
      <c r="BL14" s="362"/>
      <c r="BM14" s="362"/>
      <c r="BN14" s="363"/>
      <c r="BO14" s="364">
        <v>
0.7</v>
      </c>
      <c r="BP14" s="364"/>
      <c r="BQ14" s="364"/>
      <c r="BR14" s="364"/>
      <c r="BS14" s="378" t="s">
        <v>
73</v>
      </c>
      <c r="BT14" s="362"/>
      <c r="BU14" s="362"/>
      <c r="BV14" s="362"/>
      <c r="BW14" s="362"/>
      <c r="BX14" s="362"/>
      <c r="BY14" s="362"/>
      <c r="BZ14" s="362"/>
      <c r="CA14" s="362"/>
      <c r="CB14" s="379"/>
      <c r="CD14" s="380" t="s">
        <v>
202</v>
      </c>
      <c r="CE14" s="381"/>
      <c r="CF14" s="381"/>
      <c r="CG14" s="381"/>
      <c r="CH14" s="381"/>
      <c r="CI14" s="381"/>
      <c r="CJ14" s="381"/>
      <c r="CK14" s="381"/>
      <c r="CL14" s="381"/>
      <c r="CM14" s="381"/>
      <c r="CN14" s="381"/>
      <c r="CO14" s="381"/>
      <c r="CP14" s="381"/>
      <c r="CQ14" s="382"/>
      <c r="CR14" s="361">
        <v>
1222807</v>
      </c>
      <c r="CS14" s="362"/>
      <c r="CT14" s="362"/>
      <c r="CU14" s="362"/>
      <c r="CV14" s="362"/>
      <c r="CW14" s="362"/>
      <c r="CX14" s="362"/>
      <c r="CY14" s="363"/>
      <c r="CZ14" s="364">
        <v>
4.0999999999999996</v>
      </c>
      <c r="DA14" s="364"/>
      <c r="DB14" s="364"/>
      <c r="DC14" s="364"/>
      <c r="DD14" s="378">
        <v>
222295</v>
      </c>
      <c r="DE14" s="362"/>
      <c r="DF14" s="362"/>
      <c r="DG14" s="362"/>
      <c r="DH14" s="362"/>
      <c r="DI14" s="362"/>
      <c r="DJ14" s="362"/>
      <c r="DK14" s="362"/>
      <c r="DL14" s="362"/>
      <c r="DM14" s="362"/>
      <c r="DN14" s="362"/>
      <c r="DO14" s="362"/>
      <c r="DP14" s="363"/>
      <c r="DQ14" s="378">
        <v>
513716</v>
      </c>
      <c r="DR14" s="362"/>
      <c r="DS14" s="362"/>
      <c r="DT14" s="362"/>
      <c r="DU14" s="362"/>
      <c r="DV14" s="362"/>
      <c r="DW14" s="362"/>
      <c r="DX14" s="362"/>
      <c r="DY14" s="362"/>
      <c r="DZ14" s="362"/>
      <c r="EA14" s="362"/>
      <c r="EB14" s="362"/>
      <c r="EC14" s="379"/>
    </row>
    <row r="15" spans="2:143" ht="11.25" customHeight="1">
      <c r="B15" s="368" t="s">
        <v>
203</v>
      </c>
      <c r="C15" s="369"/>
      <c r="D15" s="369"/>
      <c r="E15" s="369"/>
      <c r="F15" s="369"/>
      <c r="G15" s="369"/>
      <c r="H15" s="369"/>
      <c r="I15" s="369"/>
      <c r="J15" s="369"/>
      <c r="K15" s="369"/>
      <c r="L15" s="369"/>
      <c r="M15" s="369"/>
      <c r="N15" s="369"/>
      <c r="O15" s="369"/>
      <c r="P15" s="369"/>
      <c r="Q15" s="370"/>
      <c r="R15" s="361">
        <v>
66021</v>
      </c>
      <c r="S15" s="362"/>
      <c r="T15" s="362"/>
      <c r="U15" s="362"/>
      <c r="V15" s="362"/>
      <c r="W15" s="362"/>
      <c r="X15" s="362"/>
      <c r="Y15" s="363"/>
      <c r="Z15" s="364">
        <v>
0.2</v>
      </c>
      <c r="AA15" s="364"/>
      <c r="AB15" s="364"/>
      <c r="AC15" s="364"/>
      <c r="AD15" s="365">
        <v>
66021</v>
      </c>
      <c r="AE15" s="365"/>
      <c r="AF15" s="365"/>
      <c r="AG15" s="365"/>
      <c r="AH15" s="365"/>
      <c r="AI15" s="365"/>
      <c r="AJ15" s="365"/>
      <c r="AK15" s="365"/>
      <c r="AL15" s="371">
        <v>
0.5</v>
      </c>
      <c r="AM15" s="372"/>
      <c r="AN15" s="372"/>
      <c r="AO15" s="373"/>
      <c r="AP15" s="368" t="s">
        <v>
204</v>
      </c>
      <c r="AQ15" s="369"/>
      <c r="AR15" s="369"/>
      <c r="AS15" s="369"/>
      <c r="AT15" s="369"/>
      <c r="AU15" s="369"/>
      <c r="AV15" s="369"/>
      <c r="AW15" s="369"/>
      <c r="AX15" s="369"/>
      <c r="AY15" s="369"/>
      <c r="AZ15" s="369"/>
      <c r="BA15" s="369"/>
      <c r="BB15" s="369"/>
      <c r="BC15" s="369"/>
      <c r="BD15" s="369"/>
      <c r="BE15" s="369"/>
      <c r="BF15" s="370"/>
      <c r="BG15" s="361">
        <v>
366275</v>
      </c>
      <c r="BH15" s="362"/>
      <c r="BI15" s="362"/>
      <c r="BJ15" s="362"/>
      <c r="BK15" s="362"/>
      <c r="BL15" s="362"/>
      <c r="BM15" s="362"/>
      <c r="BN15" s="363"/>
      <c r="BO15" s="364">
        <v>
3.9</v>
      </c>
      <c r="BP15" s="364"/>
      <c r="BQ15" s="364"/>
      <c r="BR15" s="364"/>
      <c r="BS15" s="378" t="s">
        <v>
73</v>
      </c>
      <c r="BT15" s="362"/>
      <c r="BU15" s="362"/>
      <c r="BV15" s="362"/>
      <c r="BW15" s="362"/>
      <c r="BX15" s="362"/>
      <c r="BY15" s="362"/>
      <c r="BZ15" s="362"/>
      <c r="CA15" s="362"/>
      <c r="CB15" s="379"/>
      <c r="CD15" s="380" t="s">
        <v>
205</v>
      </c>
      <c r="CE15" s="381"/>
      <c r="CF15" s="381"/>
      <c r="CG15" s="381"/>
      <c r="CH15" s="381"/>
      <c r="CI15" s="381"/>
      <c r="CJ15" s="381"/>
      <c r="CK15" s="381"/>
      <c r="CL15" s="381"/>
      <c r="CM15" s="381"/>
      <c r="CN15" s="381"/>
      <c r="CO15" s="381"/>
      <c r="CP15" s="381"/>
      <c r="CQ15" s="382"/>
      <c r="CR15" s="361">
        <v>
3458531</v>
      </c>
      <c r="CS15" s="362"/>
      <c r="CT15" s="362"/>
      <c r="CU15" s="362"/>
      <c r="CV15" s="362"/>
      <c r="CW15" s="362"/>
      <c r="CX15" s="362"/>
      <c r="CY15" s="363"/>
      <c r="CZ15" s="364">
        <v>
11.6</v>
      </c>
      <c r="DA15" s="364"/>
      <c r="DB15" s="364"/>
      <c r="DC15" s="364"/>
      <c r="DD15" s="378">
        <v>
1206948</v>
      </c>
      <c r="DE15" s="362"/>
      <c r="DF15" s="362"/>
      <c r="DG15" s="362"/>
      <c r="DH15" s="362"/>
      <c r="DI15" s="362"/>
      <c r="DJ15" s="362"/>
      <c r="DK15" s="362"/>
      <c r="DL15" s="362"/>
      <c r="DM15" s="362"/>
      <c r="DN15" s="362"/>
      <c r="DO15" s="362"/>
      <c r="DP15" s="363"/>
      <c r="DQ15" s="378">
        <v>
2086579</v>
      </c>
      <c r="DR15" s="362"/>
      <c r="DS15" s="362"/>
      <c r="DT15" s="362"/>
      <c r="DU15" s="362"/>
      <c r="DV15" s="362"/>
      <c r="DW15" s="362"/>
      <c r="DX15" s="362"/>
      <c r="DY15" s="362"/>
      <c r="DZ15" s="362"/>
      <c r="EA15" s="362"/>
      <c r="EB15" s="362"/>
      <c r="EC15" s="379"/>
    </row>
    <row r="16" spans="2:143" ht="11.25" customHeight="1">
      <c r="B16" s="368" t="s">
        <v>
206</v>
      </c>
      <c r="C16" s="369"/>
      <c r="D16" s="369"/>
      <c r="E16" s="369"/>
      <c r="F16" s="369"/>
      <c r="G16" s="369"/>
      <c r="H16" s="369"/>
      <c r="I16" s="369"/>
      <c r="J16" s="369"/>
      <c r="K16" s="369"/>
      <c r="L16" s="369"/>
      <c r="M16" s="369"/>
      <c r="N16" s="369"/>
      <c r="O16" s="369"/>
      <c r="P16" s="369"/>
      <c r="Q16" s="370"/>
      <c r="R16" s="361" t="s">
        <v>
73</v>
      </c>
      <c r="S16" s="362"/>
      <c r="T16" s="362"/>
      <c r="U16" s="362"/>
      <c r="V16" s="362"/>
      <c r="W16" s="362"/>
      <c r="X16" s="362"/>
      <c r="Y16" s="363"/>
      <c r="Z16" s="364" t="s">
        <v>
73</v>
      </c>
      <c r="AA16" s="364"/>
      <c r="AB16" s="364"/>
      <c r="AC16" s="364"/>
      <c r="AD16" s="365" t="s">
        <v>
73</v>
      </c>
      <c r="AE16" s="365"/>
      <c r="AF16" s="365"/>
      <c r="AG16" s="365"/>
      <c r="AH16" s="365"/>
      <c r="AI16" s="365"/>
      <c r="AJ16" s="365"/>
      <c r="AK16" s="365"/>
      <c r="AL16" s="371" t="s">
        <v>
73</v>
      </c>
      <c r="AM16" s="372"/>
      <c r="AN16" s="372"/>
      <c r="AO16" s="373"/>
      <c r="AP16" s="368" t="s">
        <v>
207</v>
      </c>
      <c r="AQ16" s="369"/>
      <c r="AR16" s="369"/>
      <c r="AS16" s="369"/>
      <c r="AT16" s="369"/>
      <c r="AU16" s="369"/>
      <c r="AV16" s="369"/>
      <c r="AW16" s="369"/>
      <c r="AX16" s="369"/>
      <c r="AY16" s="369"/>
      <c r="AZ16" s="369"/>
      <c r="BA16" s="369"/>
      <c r="BB16" s="369"/>
      <c r="BC16" s="369"/>
      <c r="BD16" s="369"/>
      <c r="BE16" s="369"/>
      <c r="BF16" s="370"/>
      <c r="BG16" s="361" t="s">
        <v>
73</v>
      </c>
      <c r="BH16" s="362"/>
      <c r="BI16" s="362"/>
      <c r="BJ16" s="362"/>
      <c r="BK16" s="362"/>
      <c r="BL16" s="362"/>
      <c r="BM16" s="362"/>
      <c r="BN16" s="363"/>
      <c r="BO16" s="364" t="s">
        <v>
73</v>
      </c>
      <c r="BP16" s="364"/>
      <c r="BQ16" s="364"/>
      <c r="BR16" s="364"/>
      <c r="BS16" s="378" t="s">
        <v>
73</v>
      </c>
      <c r="BT16" s="362"/>
      <c r="BU16" s="362"/>
      <c r="BV16" s="362"/>
      <c r="BW16" s="362"/>
      <c r="BX16" s="362"/>
      <c r="BY16" s="362"/>
      <c r="BZ16" s="362"/>
      <c r="CA16" s="362"/>
      <c r="CB16" s="379"/>
      <c r="CD16" s="380" t="s">
        <v>
208</v>
      </c>
      <c r="CE16" s="381"/>
      <c r="CF16" s="381"/>
      <c r="CG16" s="381"/>
      <c r="CH16" s="381"/>
      <c r="CI16" s="381"/>
      <c r="CJ16" s="381"/>
      <c r="CK16" s="381"/>
      <c r="CL16" s="381"/>
      <c r="CM16" s="381"/>
      <c r="CN16" s="381"/>
      <c r="CO16" s="381"/>
      <c r="CP16" s="381"/>
      <c r="CQ16" s="382"/>
      <c r="CR16" s="361">
        <v>
545</v>
      </c>
      <c r="CS16" s="362"/>
      <c r="CT16" s="362"/>
      <c r="CU16" s="362"/>
      <c r="CV16" s="362"/>
      <c r="CW16" s="362"/>
      <c r="CX16" s="362"/>
      <c r="CY16" s="363"/>
      <c r="CZ16" s="364">
        <v>
0</v>
      </c>
      <c r="DA16" s="364"/>
      <c r="DB16" s="364"/>
      <c r="DC16" s="364"/>
      <c r="DD16" s="378" t="s">
        <v>
73</v>
      </c>
      <c r="DE16" s="362"/>
      <c r="DF16" s="362"/>
      <c r="DG16" s="362"/>
      <c r="DH16" s="362"/>
      <c r="DI16" s="362"/>
      <c r="DJ16" s="362"/>
      <c r="DK16" s="362"/>
      <c r="DL16" s="362"/>
      <c r="DM16" s="362"/>
      <c r="DN16" s="362"/>
      <c r="DO16" s="362"/>
      <c r="DP16" s="363"/>
      <c r="DQ16" s="378">
        <v>
545</v>
      </c>
      <c r="DR16" s="362"/>
      <c r="DS16" s="362"/>
      <c r="DT16" s="362"/>
      <c r="DU16" s="362"/>
      <c r="DV16" s="362"/>
      <c r="DW16" s="362"/>
      <c r="DX16" s="362"/>
      <c r="DY16" s="362"/>
      <c r="DZ16" s="362"/>
      <c r="EA16" s="362"/>
      <c r="EB16" s="362"/>
      <c r="EC16" s="379"/>
    </row>
    <row r="17" spans="2:133" ht="11.25" customHeight="1">
      <c r="B17" s="368" t="s">
        <v>
209</v>
      </c>
      <c r="C17" s="369"/>
      <c r="D17" s="369"/>
      <c r="E17" s="369"/>
      <c r="F17" s="369"/>
      <c r="G17" s="369"/>
      <c r="H17" s="369"/>
      <c r="I17" s="369"/>
      <c r="J17" s="369"/>
      <c r="K17" s="369"/>
      <c r="L17" s="369"/>
      <c r="M17" s="369"/>
      <c r="N17" s="369"/>
      <c r="O17" s="369"/>
      <c r="P17" s="369"/>
      <c r="Q17" s="370"/>
      <c r="R17" s="361">
        <v>
61199</v>
      </c>
      <c r="S17" s="362"/>
      <c r="T17" s="362"/>
      <c r="U17" s="362"/>
      <c r="V17" s="362"/>
      <c r="W17" s="362"/>
      <c r="X17" s="362"/>
      <c r="Y17" s="363"/>
      <c r="Z17" s="364">
        <v>
0.2</v>
      </c>
      <c r="AA17" s="364"/>
      <c r="AB17" s="364"/>
      <c r="AC17" s="364"/>
      <c r="AD17" s="365">
        <v>
61199</v>
      </c>
      <c r="AE17" s="365"/>
      <c r="AF17" s="365"/>
      <c r="AG17" s="365"/>
      <c r="AH17" s="365"/>
      <c r="AI17" s="365"/>
      <c r="AJ17" s="365"/>
      <c r="AK17" s="365"/>
      <c r="AL17" s="371">
        <v>
0.4</v>
      </c>
      <c r="AM17" s="372"/>
      <c r="AN17" s="372"/>
      <c r="AO17" s="373"/>
      <c r="AP17" s="368" t="s">
        <v>
210</v>
      </c>
      <c r="AQ17" s="369"/>
      <c r="AR17" s="369"/>
      <c r="AS17" s="369"/>
      <c r="AT17" s="369"/>
      <c r="AU17" s="369"/>
      <c r="AV17" s="369"/>
      <c r="AW17" s="369"/>
      <c r="AX17" s="369"/>
      <c r="AY17" s="369"/>
      <c r="AZ17" s="369"/>
      <c r="BA17" s="369"/>
      <c r="BB17" s="369"/>
      <c r="BC17" s="369"/>
      <c r="BD17" s="369"/>
      <c r="BE17" s="369"/>
      <c r="BF17" s="370"/>
      <c r="BG17" s="361" t="s">
        <v>
73</v>
      </c>
      <c r="BH17" s="362"/>
      <c r="BI17" s="362"/>
      <c r="BJ17" s="362"/>
      <c r="BK17" s="362"/>
      <c r="BL17" s="362"/>
      <c r="BM17" s="362"/>
      <c r="BN17" s="363"/>
      <c r="BO17" s="364" t="s">
        <v>
73</v>
      </c>
      <c r="BP17" s="364"/>
      <c r="BQ17" s="364"/>
      <c r="BR17" s="364"/>
      <c r="BS17" s="378" t="s">
        <v>
73</v>
      </c>
      <c r="BT17" s="362"/>
      <c r="BU17" s="362"/>
      <c r="BV17" s="362"/>
      <c r="BW17" s="362"/>
      <c r="BX17" s="362"/>
      <c r="BY17" s="362"/>
      <c r="BZ17" s="362"/>
      <c r="CA17" s="362"/>
      <c r="CB17" s="379"/>
      <c r="CD17" s="380" t="s">
        <v>
211</v>
      </c>
      <c r="CE17" s="381"/>
      <c r="CF17" s="381"/>
      <c r="CG17" s="381"/>
      <c r="CH17" s="381"/>
      <c r="CI17" s="381"/>
      <c r="CJ17" s="381"/>
      <c r="CK17" s="381"/>
      <c r="CL17" s="381"/>
      <c r="CM17" s="381"/>
      <c r="CN17" s="381"/>
      <c r="CO17" s="381"/>
      <c r="CP17" s="381"/>
      <c r="CQ17" s="382"/>
      <c r="CR17" s="361">
        <v>
1899349</v>
      </c>
      <c r="CS17" s="362"/>
      <c r="CT17" s="362"/>
      <c r="CU17" s="362"/>
      <c r="CV17" s="362"/>
      <c r="CW17" s="362"/>
      <c r="CX17" s="362"/>
      <c r="CY17" s="363"/>
      <c r="CZ17" s="364">
        <v>
6.4</v>
      </c>
      <c r="DA17" s="364"/>
      <c r="DB17" s="364"/>
      <c r="DC17" s="364"/>
      <c r="DD17" s="378" t="s">
        <v>
73</v>
      </c>
      <c r="DE17" s="362"/>
      <c r="DF17" s="362"/>
      <c r="DG17" s="362"/>
      <c r="DH17" s="362"/>
      <c r="DI17" s="362"/>
      <c r="DJ17" s="362"/>
      <c r="DK17" s="362"/>
      <c r="DL17" s="362"/>
      <c r="DM17" s="362"/>
      <c r="DN17" s="362"/>
      <c r="DO17" s="362"/>
      <c r="DP17" s="363"/>
      <c r="DQ17" s="378">
        <v>
1865449</v>
      </c>
      <c r="DR17" s="362"/>
      <c r="DS17" s="362"/>
      <c r="DT17" s="362"/>
      <c r="DU17" s="362"/>
      <c r="DV17" s="362"/>
      <c r="DW17" s="362"/>
      <c r="DX17" s="362"/>
      <c r="DY17" s="362"/>
      <c r="DZ17" s="362"/>
      <c r="EA17" s="362"/>
      <c r="EB17" s="362"/>
      <c r="EC17" s="379"/>
    </row>
    <row r="18" spans="2:133" ht="11.25" customHeight="1">
      <c r="B18" s="368" t="s">
        <v>
212</v>
      </c>
      <c r="C18" s="369"/>
      <c r="D18" s="369"/>
      <c r="E18" s="369"/>
      <c r="F18" s="369"/>
      <c r="G18" s="369"/>
      <c r="H18" s="369"/>
      <c r="I18" s="369"/>
      <c r="J18" s="369"/>
      <c r="K18" s="369"/>
      <c r="L18" s="369"/>
      <c r="M18" s="369"/>
      <c r="N18" s="369"/>
      <c r="O18" s="369"/>
      <c r="P18" s="369"/>
      <c r="Q18" s="370"/>
      <c r="R18" s="361">
        <v>
3880614</v>
      </c>
      <c r="S18" s="362"/>
      <c r="T18" s="362"/>
      <c r="U18" s="362"/>
      <c r="V18" s="362"/>
      <c r="W18" s="362"/>
      <c r="X18" s="362"/>
      <c r="Y18" s="363"/>
      <c r="Z18" s="364">
        <v>
12.5</v>
      </c>
      <c r="AA18" s="364"/>
      <c r="AB18" s="364"/>
      <c r="AC18" s="364"/>
      <c r="AD18" s="365">
        <v>
3744394</v>
      </c>
      <c r="AE18" s="365"/>
      <c r="AF18" s="365"/>
      <c r="AG18" s="365"/>
      <c r="AH18" s="365"/>
      <c r="AI18" s="365"/>
      <c r="AJ18" s="365"/>
      <c r="AK18" s="365"/>
      <c r="AL18" s="371">
        <v>
25.8</v>
      </c>
      <c r="AM18" s="372"/>
      <c r="AN18" s="372"/>
      <c r="AO18" s="373"/>
      <c r="AP18" s="368" t="s">
        <v>
213</v>
      </c>
      <c r="AQ18" s="369"/>
      <c r="AR18" s="369"/>
      <c r="AS18" s="369"/>
      <c r="AT18" s="369"/>
      <c r="AU18" s="369"/>
      <c r="AV18" s="369"/>
      <c r="AW18" s="369"/>
      <c r="AX18" s="369"/>
      <c r="AY18" s="369"/>
      <c r="AZ18" s="369"/>
      <c r="BA18" s="369"/>
      <c r="BB18" s="369"/>
      <c r="BC18" s="369"/>
      <c r="BD18" s="369"/>
      <c r="BE18" s="369"/>
      <c r="BF18" s="370"/>
      <c r="BG18" s="361" t="s">
        <v>
73</v>
      </c>
      <c r="BH18" s="362"/>
      <c r="BI18" s="362"/>
      <c r="BJ18" s="362"/>
      <c r="BK18" s="362"/>
      <c r="BL18" s="362"/>
      <c r="BM18" s="362"/>
      <c r="BN18" s="363"/>
      <c r="BO18" s="364" t="s">
        <v>
73</v>
      </c>
      <c r="BP18" s="364"/>
      <c r="BQ18" s="364"/>
      <c r="BR18" s="364"/>
      <c r="BS18" s="378" t="s">
        <v>
73</v>
      </c>
      <c r="BT18" s="362"/>
      <c r="BU18" s="362"/>
      <c r="BV18" s="362"/>
      <c r="BW18" s="362"/>
      <c r="BX18" s="362"/>
      <c r="BY18" s="362"/>
      <c r="BZ18" s="362"/>
      <c r="CA18" s="362"/>
      <c r="CB18" s="379"/>
      <c r="CD18" s="380" t="s">
        <v>
214</v>
      </c>
      <c r="CE18" s="381"/>
      <c r="CF18" s="381"/>
      <c r="CG18" s="381"/>
      <c r="CH18" s="381"/>
      <c r="CI18" s="381"/>
      <c r="CJ18" s="381"/>
      <c r="CK18" s="381"/>
      <c r="CL18" s="381"/>
      <c r="CM18" s="381"/>
      <c r="CN18" s="381"/>
      <c r="CO18" s="381"/>
      <c r="CP18" s="381"/>
      <c r="CQ18" s="382"/>
      <c r="CR18" s="361" t="s">
        <v>
73</v>
      </c>
      <c r="CS18" s="362"/>
      <c r="CT18" s="362"/>
      <c r="CU18" s="362"/>
      <c r="CV18" s="362"/>
      <c r="CW18" s="362"/>
      <c r="CX18" s="362"/>
      <c r="CY18" s="363"/>
      <c r="CZ18" s="364" t="s">
        <v>
73</v>
      </c>
      <c r="DA18" s="364"/>
      <c r="DB18" s="364"/>
      <c r="DC18" s="364"/>
      <c r="DD18" s="378" t="s">
        <v>
73</v>
      </c>
      <c r="DE18" s="362"/>
      <c r="DF18" s="362"/>
      <c r="DG18" s="362"/>
      <c r="DH18" s="362"/>
      <c r="DI18" s="362"/>
      <c r="DJ18" s="362"/>
      <c r="DK18" s="362"/>
      <c r="DL18" s="362"/>
      <c r="DM18" s="362"/>
      <c r="DN18" s="362"/>
      <c r="DO18" s="362"/>
      <c r="DP18" s="363"/>
      <c r="DQ18" s="378" t="s">
        <v>
73</v>
      </c>
      <c r="DR18" s="362"/>
      <c r="DS18" s="362"/>
      <c r="DT18" s="362"/>
      <c r="DU18" s="362"/>
      <c r="DV18" s="362"/>
      <c r="DW18" s="362"/>
      <c r="DX18" s="362"/>
      <c r="DY18" s="362"/>
      <c r="DZ18" s="362"/>
      <c r="EA18" s="362"/>
      <c r="EB18" s="362"/>
      <c r="EC18" s="379"/>
    </row>
    <row r="19" spans="2:133" ht="11.25" customHeight="1">
      <c r="B19" s="368" t="s">
        <v>
215</v>
      </c>
      <c r="C19" s="369"/>
      <c r="D19" s="369"/>
      <c r="E19" s="369"/>
      <c r="F19" s="369"/>
      <c r="G19" s="369"/>
      <c r="H19" s="369"/>
      <c r="I19" s="369"/>
      <c r="J19" s="369"/>
      <c r="K19" s="369"/>
      <c r="L19" s="369"/>
      <c r="M19" s="369"/>
      <c r="N19" s="369"/>
      <c r="O19" s="369"/>
      <c r="P19" s="369"/>
      <c r="Q19" s="370"/>
      <c r="R19" s="361">
        <v>
3744394</v>
      </c>
      <c r="S19" s="362"/>
      <c r="T19" s="362"/>
      <c r="U19" s="362"/>
      <c r="V19" s="362"/>
      <c r="W19" s="362"/>
      <c r="X19" s="362"/>
      <c r="Y19" s="363"/>
      <c r="Z19" s="364">
        <v>
12.1</v>
      </c>
      <c r="AA19" s="364"/>
      <c r="AB19" s="364"/>
      <c r="AC19" s="364"/>
      <c r="AD19" s="365">
        <v>
3744394</v>
      </c>
      <c r="AE19" s="365"/>
      <c r="AF19" s="365"/>
      <c r="AG19" s="365"/>
      <c r="AH19" s="365"/>
      <c r="AI19" s="365"/>
      <c r="AJ19" s="365"/>
      <c r="AK19" s="365"/>
      <c r="AL19" s="371">
        <v>
25.8</v>
      </c>
      <c r="AM19" s="372"/>
      <c r="AN19" s="372"/>
      <c r="AO19" s="373"/>
      <c r="AP19" s="368" t="s">
        <v>
216</v>
      </c>
      <c r="AQ19" s="369"/>
      <c r="AR19" s="369"/>
      <c r="AS19" s="369"/>
      <c r="AT19" s="369"/>
      <c r="AU19" s="369"/>
      <c r="AV19" s="369"/>
      <c r="AW19" s="369"/>
      <c r="AX19" s="369"/>
      <c r="AY19" s="369"/>
      <c r="AZ19" s="369"/>
      <c r="BA19" s="369"/>
      <c r="BB19" s="369"/>
      <c r="BC19" s="369"/>
      <c r="BD19" s="369"/>
      <c r="BE19" s="369"/>
      <c r="BF19" s="370"/>
      <c r="BG19" s="361">
        <v>
714146</v>
      </c>
      <c r="BH19" s="362"/>
      <c r="BI19" s="362"/>
      <c r="BJ19" s="362"/>
      <c r="BK19" s="362"/>
      <c r="BL19" s="362"/>
      <c r="BM19" s="362"/>
      <c r="BN19" s="363"/>
      <c r="BO19" s="364">
        <v>
7.5</v>
      </c>
      <c r="BP19" s="364"/>
      <c r="BQ19" s="364"/>
      <c r="BR19" s="364"/>
      <c r="BS19" s="378" t="s">
        <v>
73</v>
      </c>
      <c r="BT19" s="362"/>
      <c r="BU19" s="362"/>
      <c r="BV19" s="362"/>
      <c r="BW19" s="362"/>
      <c r="BX19" s="362"/>
      <c r="BY19" s="362"/>
      <c r="BZ19" s="362"/>
      <c r="CA19" s="362"/>
      <c r="CB19" s="379"/>
      <c r="CD19" s="380" t="s">
        <v>
217</v>
      </c>
      <c r="CE19" s="381"/>
      <c r="CF19" s="381"/>
      <c r="CG19" s="381"/>
      <c r="CH19" s="381"/>
      <c r="CI19" s="381"/>
      <c r="CJ19" s="381"/>
      <c r="CK19" s="381"/>
      <c r="CL19" s="381"/>
      <c r="CM19" s="381"/>
      <c r="CN19" s="381"/>
      <c r="CO19" s="381"/>
      <c r="CP19" s="381"/>
      <c r="CQ19" s="382"/>
      <c r="CR19" s="361" t="s">
        <v>
73</v>
      </c>
      <c r="CS19" s="362"/>
      <c r="CT19" s="362"/>
      <c r="CU19" s="362"/>
      <c r="CV19" s="362"/>
      <c r="CW19" s="362"/>
      <c r="CX19" s="362"/>
      <c r="CY19" s="363"/>
      <c r="CZ19" s="364" t="s">
        <v>
73</v>
      </c>
      <c r="DA19" s="364"/>
      <c r="DB19" s="364"/>
      <c r="DC19" s="364"/>
      <c r="DD19" s="378" t="s">
        <v>
73</v>
      </c>
      <c r="DE19" s="362"/>
      <c r="DF19" s="362"/>
      <c r="DG19" s="362"/>
      <c r="DH19" s="362"/>
      <c r="DI19" s="362"/>
      <c r="DJ19" s="362"/>
      <c r="DK19" s="362"/>
      <c r="DL19" s="362"/>
      <c r="DM19" s="362"/>
      <c r="DN19" s="362"/>
      <c r="DO19" s="362"/>
      <c r="DP19" s="363"/>
      <c r="DQ19" s="378" t="s">
        <v>
73</v>
      </c>
      <c r="DR19" s="362"/>
      <c r="DS19" s="362"/>
      <c r="DT19" s="362"/>
      <c r="DU19" s="362"/>
      <c r="DV19" s="362"/>
      <c r="DW19" s="362"/>
      <c r="DX19" s="362"/>
      <c r="DY19" s="362"/>
      <c r="DZ19" s="362"/>
      <c r="EA19" s="362"/>
      <c r="EB19" s="362"/>
      <c r="EC19" s="379"/>
    </row>
    <row r="20" spans="2:133" ht="11.25" customHeight="1">
      <c r="B20" s="368" t="s">
        <v>
218</v>
      </c>
      <c r="C20" s="369"/>
      <c r="D20" s="369"/>
      <c r="E20" s="369"/>
      <c r="F20" s="369"/>
      <c r="G20" s="369"/>
      <c r="H20" s="369"/>
      <c r="I20" s="369"/>
      <c r="J20" s="369"/>
      <c r="K20" s="369"/>
      <c r="L20" s="369"/>
      <c r="M20" s="369"/>
      <c r="N20" s="369"/>
      <c r="O20" s="369"/>
      <c r="P20" s="369"/>
      <c r="Q20" s="370"/>
      <c r="R20" s="361">
        <v>
136220</v>
      </c>
      <c r="S20" s="362"/>
      <c r="T20" s="362"/>
      <c r="U20" s="362"/>
      <c r="V20" s="362"/>
      <c r="W20" s="362"/>
      <c r="X20" s="362"/>
      <c r="Y20" s="363"/>
      <c r="Z20" s="364">
        <v>
0.4</v>
      </c>
      <c r="AA20" s="364"/>
      <c r="AB20" s="364"/>
      <c r="AC20" s="364"/>
      <c r="AD20" s="365" t="s">
        <v>
73</v>
      </c>
      <c r="AE20" s="365"/>
      <c r="AF20" s="365"/>
      <c r="AG20" s="365"/>
      <c r="AH20" s="365"/>
      <c r="AI20" s="365"/>
      <c r="AJ20" s="365"/>
      <c r="AK20" s="365"/>
      <c r="AL20" s="371" t="s">
        <v>
73</v>
      </c>
      <c r="AM20" s="372"/>
      <c r="AN20" s="372"/>
      <c r="AO20" s="373"/>
      <c r="AP20" s="368" t="s">
        <v>
219</v>
      </c>
      <c r="AQ20" s="369"/>
      <c r="AR20" s="369"/>
      <c r="AS20" s="369"/>
      <c r="AT20" s="369"/>
      <c r="AU20" s="369"/>
      <c r="AV20" s="369"/>
      <c r="AW20" s="369"/>
      <c r="AX20" s="369"/>
      <c r="AY20" s="369"/>
      <c r="AZ20" s="369"/>
      <c r="BA20" s="369"/>
      <c r="BB20" s="369"/>
      <c r="BC20" s="369"/>
      <c r="BD20" s="369"/>
      <c r="BE20" s="369"/>
      <c r="BF20" s="370"/>
      <c r="BG20" s="361">
        <v>
714146</v>
      </c>
      <c r="BH20" s="362"/>
      <c r="BI20" s="362"/>
      <c r="BJ20" s="362"/>
      <c r="BK20" s="362"/>
      <c r="BL20" s="362"/>
      <c r="BM20" s="362"/>
      <c r="BN20" s="363"/>
      <c r="BO20" s="364">
        <v>
7.5</v>
      </c>
      <c r="BP20" s="364"/>
      <c r="BQ20" s="364"/>
      <c r="BR20" s="364"/>
      <c r="BS20" s="378" t="s">
        <v>
73</v>
      </c>
      <c r="BT20" s="362"/>
      <c r="BU20" s="362"/>
      <c r="BV20" s="362"/>
      <c r="BW20" s="362"/>
      <c r="BX20" s="362"/>
      <c r="BY20" s="362"/>
      <c r="BZ20" s="362"/>
      <c r="CA20" s="362"/>
      <c r="CB20" s="379"/>
      <c r="CD20" s="380" t="s">
        <v>
220</v>
      </c>
      <c r="CE20" s="381"/>
      <c r="CF20" s="381"/>
      <c r="CG20" s="381"/>
      <c r="CH20" s="381"/>
      <c r="CI20" s="381"/>
      <c r="CJ20" s="381"/>
      <c r="CK20" s="381"/>
      <c r="CL20" s="381"/>
      <c r="CM20" s="381"/>
      <c r="CN20" s="381"/>
      <c r="CO20" s="381"/>
      <c r="CP20" s="381"/>
      <c r="CQ20" s="382"/>
      <c r="CR20" s="361">
        <v>
29791445</v>
      </c>
      <c r="CS20" s="362"/>
      <c r="CT20" s="362"/>
      <c r="CU20" s="362"/>
      <c r="CV20" s="362"/>
      <c r="CW20" s="362"/>
      <c r="CX20" s="362"/>
      <c r="CY20" s="363"/>
      <c r="CZ20" s="364">
        <v>
100</v>
      </c>
      <c r="DA20" s="364"/>
      <c r="DB20" s="364"/>
      <c r="DC20" s="364"/>
      <c r="DD20" s="378">
        <v>
2412014</v>
      </c>
      <c r="DE20" s="362"/>
      <c r="DF20" s="362"/>
      <c r="DG20" s="362"/>
      <c r="DH20" s="362"/>
      <c r="DI20" s="362"/>
      <c r="DJ20" s="362"/>
      <c r="DK20" s="362"/>
      <c r="DL20" s="362"/>
      <c r="DM20" s="362"/>
      <c r="DN20" s="362"/>
      <c r="DO20" s="362"/>
      <c r="DP20" s="363"/>
      <c r="DQ20" s="378">
        <v>
17055772</v>
      </c>
      <c r="DR20" s="362"/>
      <c r="DS20" s="362"/>
      <c r="DT20" s="362"/>
      <c r="DU20" s="362"/>
      <c r="DV20" s="362"/>
      <c r="DW20" s="362"/>
      <c r="DX20" s="362"/>
      <c r="DY20" s="362"/>
      <c r="DZ20" s="362"/>
      <c r="EA20" s="362"/>
      <c r="EB20" s="362"/>
      <c r="EC20" s="379"/>
    </row>
    <row r="21" spans="2:133" ht="11.25" customHeight="1">
      <c r="B21" s="368" t="s">
        <v>
221</v>
      </c>
      <c r="C21" s="369"/>
      <c r="D21" s="369"/>
      <c r="E21" s="369"/>
      <c r="F21" s="369"/>
      <c r="G21" s="369"/>
      <c r="H21" s="369"/>
      <c r="I21" s="369"/>
      <c r="J21" s="369"/>
      <c r="K21" s="369"/>
      <c r="L21" s="369"/>
      <c r="M21" s="369"/>
      <c r="N21" s="369"/>
      <c r="O21" s="369"/>
      <c r="P21" s="369"/>
      <c r="Q21" s="370"/>
      <c r="R21" s="361" t="s">
        <v>
73</v>
      </c>
      <c r="S21" s="362"/>
      <c r="T21" s="362"/>
      <c r="U21" s="362"/>
      <c r="V21" s="362"/>
      <c r="W21" s="362"/>
      <c r="X21" s="362"/>
      <c r="Y21" s="363"/>
      <c r="Z21" s="364" t="s">
        <v>
73</v>
      </c>
      <c r="AA21" s="364"/>
      <c r="AB21" s="364"/>
      <c r="AC21" s="364"/>
      <c r="AD21" s="365" t="s">
        <v>
73</v>
      </c>
      <c r="AE21" s="365"/>
      <c r="AF21" s="365"/>
      <c r="AG21" s="365"/>
      <c r="AH21" s="365"/>
      <c r="AI21" s="365"/>
      <c r="AJ21" s="365"/>
      <c r="AK21" s="365"/>
      <c r="AL21" s="371" t="s">
        <v>
73</v>
      </c>
      <c r="AM21" s="372"/>
      <c r="AN21" s="372"/>
      <c r="AO21" s="373"/>
      <c r="AP21" s="383" t="s">
        <v>
222</v>
      </c>
      <c r="AQ21" s="384"/>
      <c r="AR21" s="384"/>
      <c r="AS21" s="384"/>
      <c r="AT21" s="384"/>
      <c r="AU21" s="384"/>
      <c r="AV21" s="384"/>
      <c r="AW21" s="384"/>
      <c r="AX21" s="384"/>
      <c r="AY21" s="384"/>
      <c r="AZ21" s="384"/>
      <c r="BA21" s="384"/>
      <c r="BB21" s="384"/>
      <c r="BC21" s="384"/>
      <c r="BD21" s="384"/>
      <c r="BE21" s="384"/>
      <c r="BF21" s="385"/>
      <c r="BG21" s="361" t="s">
        <v>
73</v>
      </c>
      <c r="BH21" s="362"/>
      <c r="BI21" s="362"/>
      <c r="BJ21" s="362"/>
      <c r="BK21" s="362"/>
      <c r="BL21" s="362"/>
      <c r="BM21" s="362"/>
      <c r="BN21" s="363"/>
      <c r="BO21" s="364" t="s">
        <v>
73</v>
      </c>
      <c r="BP21" s="364"/>
      <c r="BQ21" s="364"/>
      <c r="BR21" s="364"/>
      <c r="BS21" s="378" t="s">
        <v>
73</v>
      </c>
      <c r="BT21" s="362"/>
      <c r="BU21" s="362"/>
      <c r="BV21" s="362"/>
      <c r="BW21" s="362"/>
      <c r="BX21" s="362"/>
      <c r="BY21" s="362"/>
      <c r="BZ21" s="362"/>
      <c r="CA21" s="362"/>
      <c r="CB21" s="379"/>
      <c r="CD21" s="386"/>
      <c r="CE21" s="387"/>
      <c r="CF21" s="387"/>
      <c r="CG21" s="387"/>
      <c r="CH21" s="387"/>
      <c r="CI21" s="387"/>
      <c r="CJ21" s="387"/>
      <c r="CK21" s="387"/>
      <c r="CL21" s="387"/>
      <c r="CM21" s="387"/>
      <c r="CN21" s="387"/>
      <c r="CO21" s="387"/>
      <c r="CP21" s="387"/>
      <c r="CQ21" s="388"/>
      <c r="CR21" s="389"/>
      <c r="CS21" s="390"/>
      <c r="CT21" s="390"/>
      <c r="CU21" s="390"/>
      <c r="CV21" s="390"/>
      <c r="CW21" s="390"/>
      <c r="CX21" s="390"/>
      <c r="CY21" s="391"/>
      <c r="CZ21" s="392"/>
      <c r="DA21" s="392"/>
      <c r="DB21" s="392"/>
      <c r="DC21" s="392"/>
      <c r="DD21" s="393"/>
      <c r="DE21" s="390"/>
      <c r="DF21" s="390"/>
      <c r="DG21" s="390"/>
      <c r="DH21" s="390"/>
      <c r="DI21" s="390"/>
      <c r="DJ21" s="390"/>
      <c r="DK21" s="390"/>
      <c r="DL21" s="390"/>
      <c r="DM21" s="390"/>
      <c r="DN21" s="390"/>
      <c r="DO21" s="390"/>
      <c r="DP21" s="391"/>
      <c r="DQ21" s="393"/>
      <c r="DR21" s="390"/>
      <c r="DS21" s="390"/>
      <c r="DT21" s="390"/>
      <c r="DU21" s="390"/>
      <c r="DV21" s="390"/>
      <c r="DW21" s="390"/>
      <c r="DX21" s="390"/>
      <c r="DY21" s="390"/>
      <c r="DZ21" s="390"/>
      <c r="EA21" s="390"/>
      <c r="EB21" s="390"/>
      <c r="EC21" s="394"/>
    </row>
    <row r="22" spans="2:133" ht="11.25" customHeight="1">
      <c r="B22" s="368" t="s">
        <v>
223</v>
      </c>
      <c r="C22" s="369"/>
      <c r="D22" s="369"/>
      <c r="E22" s="369"/>
      <c r="F22" s="369"/>
      <c r="G22" s="369"/>
      <c r="H22" s="369"/>
      <c r="I22" s="369"/>
      <c r="J22" s="369"/>
      <c r="K22" s="369"/>
      <c r="L22" s="369"/>
      <c r="M22" s="369"/>
      <c r="N22" s="369"/>
      <c r="O22" s="369"/>
      <c r="P22" s="369"/>
      <c r="Q22" s="370"/>
      <c r="R22" s="361">
        <v>
15265578</v>
      </c>
      <c r="S22" s="362"/>
      <c r="T22" s="362"/>
      <c r="U22" s="362"/>
      <c r="V22" s="362"/>
      <c r="W22" s="362"/>
      <c r="X22" s="362"/>
      <c r="Y22" s="363"/>
      <c r="Z22" s="364">
        <v>
49.3</v>
      </c>
      <c r="AA22" s="364"/>
      <c r="AB22" s="364"/>
      <c r="AC22" s="364"/>
      <c r="AD22" s="365">
        <v>
14415212</v>
      </c>
      <c r="AE22" s="365"/>
      <c r="AF22" s="365"/>
      <c r="AG22" s="365"/>
      <c r="AH22" s="365"/>
      <c r="AI22" s="365"/>
      <c r="AJ22" s="365"/>
      <c r="AK22" s="365"/>
      <c r="AL22" s="371">
        <v>
99.4</v>
      </c>
      <c r="AM22" s="372"/>
      <c r="AN22" s="372"/>
      <c r="AO22" s="373"/>
      <c r="AP22" s="383" t="s">
        <v>
224</v>
      </c>
      <c r="AQ22" s="384"/>
      <c r="AR22" s="384"/>
      <c r="AS22" s="384"/>
      <c r="AT22" s="384"/>
      <c r="AU22" s="384"/>
      <c r="AV22" s="384"/>
      <c r="AW22" s="384"/>
      <c r="AX22" s="384"/>
      <c r="AY22" s="384"/>
      <c r="AZ22" s="384"/>
      <c r="BA22" s="384"/>
      <c r="BB22" s="384"/>
      <c r="BC22" s="384"/>
      <c r="BD22" s="384"/>
      <c r="BE22" s="384"/>
      <c r="BF22" s="385"/>
      <c r="BG22" s="361" t="s">
        <v>
73</v>
      </c>
      <c r="BH22" s="362"/>
      <c r="BI22" s="362"/>
      <c r="BJ22" s="362"/>
      <c r="BK22" s="362"/>
      <c r="BL22" s="362"/>
      <c r="BM22" s="362"/>
      <c r="BN22" s="363"/>
      <c r="BO22" s="364" t="s">
        <v>
73</v>
      </c>
      <c r="BP22" s="364"/>
      <c r="BQ22" s="364"/>
      <c r="BR22" s="364"/>
      <c r="BS22" s="378" t="s">
        <v>
73</v>
      </c>
      <c r="BT22" s="362"/>
      <c r="BU22" s="362"/>
      <c r="BV22" s="362"/>
      <c r="BW22" s="362"/>
      <c r="BX22" s="362"/>
      <c r="BY22" s="362"/>
      <c r="BZ22" s="362"/>
      <c r="CA22" s="362"/>
      <c r="CB22" s="379"/>
      <c r="CD22" s="346" t="s">
        <v>
225</v>
      </c>
      <c r="CE22" s="347"/>
      <c r="CF22" s="347"/>
      <c r="CG22" s="347"/>
      <c r="CH22" s="347"/>
      <c r="CI22" s="347"/>
      <c r="CJ22" s="347"/>
      <c r="CK22" s="347"/>
      <c r="CL22" s="347"/>
      <c r="CM22" s="347"/>
      <c r="CN22" s="347"/>
      <c r="CO22" s="347"/>
      <c r="CP22" s="347"/>
      <c r="CQ22" s="347"/>
      <c r="CR22" s="347"/>
      <c r="CS22" s="347"/>
      <c r="CT22" s="347"/>
      <c r="CU22" s="347"/>
      <c r="CV22" s="347"/>
      <c r="CW22" s="347"/>
      <c r="CX22" s="347"/>
      <c r="CY22" s="347"/>
      <c r="CZ22" s="347"/>
      <c r="DA22" s="347"/>
      <c r="DB22" s="347"/>
      <c r="DC22" s="347"/>
      <c r="DD22" s="347"/>
      <c r="DE22" s="347"/>
      <c r="DF22" s="347"/>
      <c r="DG22" s="347"/>
      <c r="DH22" s="347"/>
      <c r="DI22" s="347"/>
      <c r="DJ22" s="347"/>
      <c r="DK22" s="347"/>
      <c r="DL22" s="347"/>
      <c r="DM22" s="347"/>
      <c r="DN22" s="347"/>
      <c r="DO22" s="347"/>
      <c r="DP22" s="347"/>
      <c r="DQ22" s="347"/>
      <c r="DR22" s="347"/>
      <c r="DS22" s="347"/>
      <c r="DT22" s="347"/>
      <c r="DU22" s="347"/>
      <c r="DV22" s="347"/>
      <c r="DW22" s="347"/>
      <c r="DX22" s="347"/>
      <c r="DY22" s="347"/>
      <c r="DZ22" s="347"/>
      <c r="EA22" s="347"/>
      <c r="EB22" s="347"/>
      <c r="EC22" s="348"/>
    </row>
    <row r="23" spans="2:133" ht="11.25" customHeight="1">
      <c r="B23" s="368" t="s">
        <v>
226</v>
      </c>
      <c r="C23" s="369"/>
      <c r="D23" s="369"/>
      <c r="E23" s="369"/>
      <c r="F23" s="369"/>
      <c r="G23" s="369"/>
      <c r="H23" s="369"/>
      <c r="I23" s="369"/>
      <c r="J23" s="369"/>
      <c r="K23" s="369"/>
      <c r="L23" s="369"/>
      <c r="M23" s="369"/>
      <c r="N23" s="369"/>
      <c r="O23" s="369"/>
      <c r="P23" s="369"/>
      <c r="Q23" s="370"/>
      <c r="R23" s="361">
        <v>
6647</v>
      </c>
      <c r="S23" s="362"/>
      <c r="T23" s="362"/>
      <c r="U23" s="362"/>
      <c r="V23" s="362"/>
      <c r="W23" s="362"/>
      <c r="X23" s="362"/>
      <c r="Y23" s="363"/>
      <c r="Z23" s="364">
        <v>
0</v>
      </c>
      <c r="AA23" s="364"/>
      <c r="AB23" s="364"/>
      <c r="AC23" s="364"/>
      <c r="AD23" s="365">
        <v>
6647</v>
      </c>
      <c r="AE23" s="365"/>
      <c r="AF23" s="365"/>
      <c r="AG23" s="365"/>
      <c r="AH23" s="365"/>
      <c r="AI23" s="365"/>
      <c r="AJ23" s="365"/>
      <c r="AK23" s="365"/>
      <c r="AL23" s="371">
        <v>
0</v>
      </c>
      <c r="AM23" s="372"/>
      <c r="AN23" s="372"/>
      <c r="AO23" s="373"/>
      <c r="AP23" s="383" t="s">
        <v>
227</v>
      </c>
      <c r="AQ23" s="384"/>
      <c r="AR23" s="384"/>
      <c r="AS23" s="384"/>
      <c r="AT23" s="384"/>
      <c r="AU23" s="384"/>
      <c r="AV23" s="384"/>
      <c r="AW23" s="384"/>
      <c r="AX23" s="384"/>
      <c r="AY23" s="384"/>
      <c r="AZ23" s="384"/>
      <c r="BA23" s="384"/>
      <c r="BB23" s="384"/>
      <c r="BC23" s="384"/>
      <c r="BD23" s="384"/>
      <c r="BE23" s="384"/>
      <c r="BF23" s="385"/>
      <c r="BG23" s="361">
        <v>
714146</v>
      </c>
      <c r="BH23" s="362"/>
      <c r="BI23" s="362"/>
      <c r="BJ23" s="362"/>
      <c r="BK23" s="362"/>
      <c r="BL23" s="362"/>
      <c r="BM23" s="362"/>
      <c r="BN23" s="363"/>
      <c r="BO23" s="364">
        <v>
7.5</v>
      </c>
      <c r="BP23" s="364"/>
      <c r="BQ23" s="364"/>
      <c r="BR23" s="364"/>
      <c r="BS23" s="378" t="s">
        <v>
73</v>
      </c>
      <c r="BT23" s="362"/>
      <c r="BU23" s="362"/>
      <c r="BV23" s="362"/>
      <c r="BW23" s="362"/>
      <c r="BX23" s="362"/>
      <c r="BY23" s="362"/>
      <c r="BZ23" s="362"/>
      <c r="CA23" s="362"/>
      <c r="CB23" s="379"/>
      <c r="CD23" s="346" t="s">
        <v>
167</v>
      </c>
      <c r="CE23" s="347"/>
      <c r="CF23" s="347"/>
      <c r="CG23" s="347"/>
      <c r="CH23" s="347"/>
      <c r="CI23" s="347"/>
      <c r="CJ23" s="347"/>
      <c r="CK23" s="347"/>
      <c r="CL23" s="347"/>
      <c r="CM23" s="347"/>
      <c r="CN23" s="347"/>
      <c r="CO23" s="347"/>
      <c r="CP23" s="347"/>
      <c r="CQ23" s="348"/>
      <c r="CR23" s="346" t="s">
        <v>
228</v>
      </c>
      <c r="CS23" s="347"/>
      <c r="CT23" s="347"/>
      <c r="CU23" s="347"/>
      <c r="CV23" s="347"/>
      <c r="CW23" s="347"/>
      <c r="CX23" s="347"/>
      <c r="CY23" s="348"/>
      <c r="CZ23" s="346" t="s">
        <v>
229</v>
      </c>
      <c r="DA23" s="347"/>
      <c r="DB23" s="347"/>
      <c r="DC23" s="348"/>
      <c r="DD23" s="346" t="s">
        <v>
230</v>
      </c>
      <c r="DE23" s="347"/>
      <c r="DF23" s="347"/>
      <c r="DG23" s="347"/>
      <c r="DH23" s="347"/>
      <c r="DI23" s="347"/>
      <c r="DJ23" s="347"/>
      <c r="DK23" s="348"/>
      <c r="DL23" s="395" t="s">
        <v>
231</v>
      </c>
      <c r="DM23" s="396"/>
      <c r="DN23" s="396"/>
      <c r="DO23" s="396"/>
      <c r="DP23" s="396"/>
      <c r="DQ23" s="396"/>
      <c r="DR23" s="396"/>
      <c r="DS23" s="396"/>
      <c r="DT23" s="396"/>
      <c r="DU23" s="396"/>
      <c r="DV23" s="397"/>
      <c r="DW23" s="346" t="s">
        <v>
232</v>
      </c>
      <c r="DX23" s="347"/>
      <c r="DY23" s="347"/>
      <c r="DZ23" s="347"/>
      <c r="EA23" s="347"/>
      <c r="EB23" s="347"/>
      <c r="EC23" s="348"/>
    </row>
    <row r="24" spans="2:133" ht="11.25" customHeight="1">
      <c r="B24" s="368" t="s">
        <v>
233</v>
      </c>
      <c r="C24" s="369"/>
      <c r="D24" s="369"/>
      <c r="E24" s="369"/>
      <c r="F24" s="369"/>
      <c r="G24" s="369"/>
      <c r="H24" s="369"/>
      <c r="I24" s="369"/>
      <c r="J24" s="369"/>
      <c r="K24" s="369"/>
      <c r="L24" s="369"/>
      <c r="M24" s="369"/>
      <c r="N24" s="369"/>
      <c r="O24" s="369"/>
      <c r="P24" s="369"/>
      <c r="Q24" s="370"/>
      <c r="R24" s="361">
        <v>
211111</v>
      </c>
      <c r="S24" s="362"/>
      <c r="T24" s="362"/>
      <c r="U24" s="362"/>
      <c r="V24" s="362"/>
      <c r="W24" s="362"/>
      <c r="X24" s="362"/>
      <c r="Y24" s="363"/>
      <c r="Z24" s="364">
        <v>
0.7</v>
      </c>
      <c r="AA24" s="364"/>
      <c r="AB24" s="364"/>
      <c r="AC24" s="364"/>
      <c r="AD24" s="365" t="s">
        <v>
73</v>
      </c>
      <c r="AE24" s="365"/>
      <c r="AF24" s="365"/>
      <c r="AG24" s="365"/>
      <c r="AH24" s="365"/>
      <c r="AI24" s="365"/>
      <c r="AJ24" s="365"/>
      <c r="AK24" s="365"/>
      <c r="AL24" s="371" t="s">
        <v>
73</v>
      </c>
      <c r="AM24" s="372"/>
      <c r="AN24" s="372"/>
      <c r="AO24" s="373"/>
      <c r="AP24" s="383" t="s">
        <v>
234</v>
      </c>
      <c r="AQ24" s="384"/>
      <c r="AR24" s="384"/>
      <c r="AS24" s="384"/>
      <c r="AT24" s="384"/>
      <c r="AU24" s="384"/>
      <c r="AV24" s="384"/>
      <c r="AW24" s="384"/>
      <c r="AX24" s="384"/>
      <c r="AY24" s="384"/>
      <c r="AZ24" s="384"/>
      <c r="BA24" s="384"/>
      <c r="BB24" s="384"/>
      <c r="BC24" s="384"/>
      <c r="BD24" s="384"/>
      <c r="BE24" s="384"/>
      <c r="BF24" s="385"/>
      <c r="BG24" s="361" t="s">
        <v>
73</v>
      </c>
      <c r="BH24" s="362"/>
      <c r="BI24" s="362"/>
      <c r="BJ24" s="362"/>
      <c r="BK24" s="362"/>
      <c r="BL24" s="362"/>
      <c r="BM24" s="362"/>
      <c r="BN24" s="363"/>
      <c r="BO24" s="364" t="s">
        <v>
73</v>
      </c>
      <c r="BP24" s="364"/>
      <c r="BQ24" s="364"/>
      <c r="BR24" s="364"/>
      <c r="BS24" s="378" t="s">
        <v>
73</v>
      </c>
      <c r="BT24" s="362"/>
      <c r="BU24" s="362"/>
      <c r="BV24" s="362"/>
      <c r="BW24" s="362"/>
      <c r="BX24" s="362"/>
      <c r="BY24" s="362"/>
      <c r="BZ24" s="362"/>
      <c r="CA24" s="362"/>
      <c r="CB24" s="379"/>
      <c r="CD24" s="374" t="s">
        <v>
235</v>
      </c>
      <c r="CE24" s="375"/>
      <c r="CF24" s="375"/>
      <c r="CG24" s="375"/>
      <c r="CH24" s="375"/>
      <c r="CI24" s="375"/>
      <c r="CJ24" s="375"/>
      <c r="CK24" s="375"/>
      <c r="CL24" s="375"/>
      <c r="CM24" s="375"/>
      <c r="CN24" s="375"/>
      <c r="CO24" s="375"/>
      <c r="CP24" s="375"/>
      <c r="CQ24" s="376"/>
      <c r="CR24" s="353">
        <v>
17149255</v>
      </c>
      <c r="CS24" s="354"/>
      <c r="CT24" s="354"/>
      <c r="CU24" s="354"/>
      <c r="CV24" s="354"/>
      <c r="CW24" s="354"/>
      <c r="CX24" s="354"/>
      <c r="CY24" s="355"/>
      <c r="CZ24" s="358">
        <v>
57.6</v>
      </c>
      <c r="DA24" s="359"/>
      <c r="DB24" s="359"/>
      <c r="DC24" s="377"/>
      <c r="DD24" s="398">
        <v>
8801675</v>
      </c>
      <c r="DE24" s="354"/>
      <c r="DF24" s="354"/>
      <c r="DG24" s="354"/>
      <c r="DH24" s="354"/>
      <c r="DI24" s="354"/>
      <c r="DJ24" s="354"/>
      <c r="DK24" s="355"/>
      <c r="DL24" s="398">
        <v>
8722970</v>
      </c>
      <c r="DM24" s="354"/>
      <c r="DN24" s="354"/>
      <c r="DO24" s="354"/>
      <c r="DP24" s="354"/>
      <c r="DQ24" s="354"/>
      <c r="DR24" s="354"/>
      <c r="DS24" s="354"/>
      <c r="DT24" s="354"/>
      <c r="DU24" s="354"/>
      <c r="DV24" s="355"/>
      <c r="DW24" s="358">
        <v>
56.1</v>
      </c>
      <c r="DX24" s="359"/>
      <c r="DY24" s="359"/>
      <c r="DZ24" s="359"/>
      <c r="EA24" s="359"/>
      <c r="EB24" s="359"/>
      <c r="EC24" s="360"/>
    </row>
    <row r="25" spans="2:133" ht="11.25" customHeight="1">
      <c r="B25" s="368" t="s">
        <v>
236</v>
      </c>
      <c r="C25" s="369"/>
      <c r="D25" s="369"/>
      <c r="E25" s="369"/>
      <c r="F25" s="369"/>
      <c r="G25" s="369"/>
      <c r="H25" s="369"/>
      <c r="I25" s="369"/>
      <c r="J25" s="369"/>
      <c r="K25" s="369"/>
      <c r="L25" s="369"/>
      <c r="M25" s="369"/>
      <c r="N25" s="369"/>
      <c r="O25" s="369"/>
      <c r="P25" s="369"/>
      <c r="Q25" s="370"/>
      <c r="R25" s="361">
        <v>
217340</v>
      </c>
      <c r="S25" s="362"/>
      <c r="T25" s="362"/>
      <c r="U25" s="362"/>
      <c r="V25" s="362"/>
      <c r="W25" s="362"/>
      <c r="X25" s="362"/>
      <c r="Y25" s="363"/>
      <c r="Z25" s="364">
        <v>
0.7</v>
      </c>
      <c r="AA25" s="364"/>
      <c r="AB25" s="364"/>
      <c r="AC25" s="364"/>
      <c r="AD25" s="365">
        <v>
53551</v>
      </c>
      <c r="AE25" s="365"/>
      <c r="AF25" s="365"/>
      <c r="AG25" s="365"/>
      <c r="AH25" s="365"/>
      <c r="AI25" s="365"/>
      <c r="AJ25" s="365"/>
      <c r="AK25" s="365"/>
      <c r="AL25" s="371">
        <v>
0.4</v>
      </c>
      <c r="AM25" s="372"/>
      <c r="AN25" s="372"/>
      <c r="AO25" s="373"/>
      <c r="AP25" s="383" t="s">
        <v>
237</v>
      </c>
      <c r="AQ25" s="384"/>
      <c r="AR25" s="384"/>
      <c r="AS25" s="384"/>
      <c r="AT25" s="384"/>
      <c r="AU25" s="384"/>
      <c r="AV25" s="384"/>
      <c r="AW25" s="384"/>
      <c r="AX25" s="384"/>
      <c r="AY25" s="384"/>
      <c r="AZ25" s="384"/>
      <c r="BA25" s="384"/>
      <c r="BB25" s="384"/>
      <c r="BC25" s="384"/>
      <c r="BD25" s="384"/>
      <c r="BE25" s="384"/>
      <c r="BF25" s="385"/>
      <c r="BG25" s="361" t="s">
        <v>
73</v>
      </c>
      <c r="BH25" s="362"/>
      <c r="BI25" s="362"/>
      <c r="BJ25" s="362"/>
      <c r="BK25" s="362"/>
      <c r="BL25" s="362"/>
      <c r="BM25" s="362"/>
      <c r="BN25" s="363"/>
      <c r="BO25" s="364" t="s">
        <v>
73</v>
      </c>
      <c r="BP25" s="364"/>
      <c r="BQ25" s="364"/>
      <c r="BR25" s="364"/>
      <c r="BS25" s="378" t="s">
        <v>
73</v>
      </c>
      <c r="BT25" s="362"/>
      <c r="BU25" s="362"/>
      <c r="BV25" s="362"/>
      <c r="BW25" s="362"/>
      <c r="BX25" s="362"/>
      <c r="BY25" s="362"/>
      <c r="BZ25" s="362"/>
      <c r="CA25" s="362"/>
      <c r="CB25" s="379"/>
      <c r="CD25" s="380" t="s">
        <v>
238</v>
      </c>
      <c r="CE25" s="381"/>
      <c r="CF25" s="381"/>
      <c r="CG25" s="381"/>
      <c r="CH25" s="381"/>
      <c r="CI25" s="381"/>
      <c r="CJ25" s="381"/>
      <c r="CK25" s="381"/>
      <c r="CL25" s="381"/>
      <c r="CM25" s="381"/>
      <c r="CN25" s="381"/>
      <c r="CO25" s="381"/>
      <c r="CP25" s="381"/>
      <c r="CQ25" s="382"/>
      <c r="CR25" s="361">
        <v>
4567659</v>
      </c>
      <c r="CS25" s="399"/>
      <c r="CT25" s="399"/>
      <c r="CU25" s="399"/>
      <c r="CV25" s="399"/>
      <c r="CW25" s="399"/>
      <c r="CX25" s="399"/>
      <c r="CY25" s="400"/>
      <c r="CZ25" s="371">
        <v>
15.3</v>
      </c>
      <c r="DA25" s="401"/>
      <c r="DB25" s="401"/>
      <c r="DC25" s="402"/>
      <c r="DD25" s="378">
        <v>
4113212</v>
      </c>
      <c r="DE25" s="399"/>
      <c r="DF25" s="399"/>
      <c r="DG25" s="399"/>
      <c r="DH25" s="399"/>
      <c r="DI25" s="399"/>
      <c r="DJ25" s="399"/>
      <c r="DK25" s="400"/>
      <c r="DL25" s="378">
        <v>
4088524</v>
      </c>
      <c r="DM25" s="399"/>
      <c r="DN25" s="399"/>
      <c r="DO25" s="399"/>
      <c r="DP25" s="399"/>
      <c r="DQ25" s="399"/>
      <c r="DR25" s="399"/>
      <c r="DS25" s="399"/>
      <c r="DT25" s="399"/>
      <c r="DU25" s="399"/>
      <c r="DV25" s="400"/>
      <c r="DW25" s="371">
        <v>
26.3</v>
      </c>
      <c r="DX25" s="401"/>
      <c r="DY25" s="401"/>
      <c r="DZ25" s="401"/>
      <c r="EA25" s="401"/>
      <c r="EB25" s="401"/>
      <c r="EC25" s="403"/>
    </row>
    <row r="26" spans="2:133" ht="11.25" customHeight="1">
      <c r="B26" s="368" t="s">
        <v>
239</v>
      </c>
      <c r="C26" s="369"/>
      <c r="D26" s="369"/>
      <c r="E26" s="369"/>
      <c r="F26" s="369"/>
      <c r="G26" s="369"/>
      <c r="H26" s="369"/>
      <c r="I26" s="369"/>
      <c r="J26" s="369"/>
      <c r="K26" s="369"/>
      <c r="L26" s="369"/>
      <c r="M26" s="369"/>
      <c r="N26" s="369"/>
      <c r="O26" s="369"/>
      <c r="P26" s="369"/>
      <c r="Q26" s="370"/>
      <c r="R26" s="361">
        <v>
172749</v>
      </c>
      <c r="S26" s="362"/>
      <c r="T26" s="362"/>
      <c r="U26" s="362"/>
      <c r="V26" s="362"/>
      <c r="W26" s="362"/>
      <c r="X26" s="362"/>
      <c r="Y26" s="363"/>
      <c r="Z26" s="364">
        <v>
0.6</v>
      </c>
      <c r="AA26" s="364"/>
      <c r="AB26" s="364"/>
      <c r="AC26" s="364"/>
      <c r="AD26" s="365" t="s">
        <v>
73</v>
      </c>
      <c r="AE26" s="365"/>
      <c r="AF26" s="365"/>
      <c r="AG26" s="365"/>
      <c r="AH26" s="365"/>
      <c r="AI26" s="365"/>
      <c r="AJ26" s="365"/>
      <c r="AK26" s="365"/>
      <c r="AL26" s="371" t="s">
        <v>
73</v>
      </c>
      <c r="AM26" s="372"/>
      <c r="AN26" s="372"/>
      <c r="AO26" s="373"/>
      <c r="AP26" s="383" t="s">
        <v>
240</v>
      </c>
      <c r="AQ26" s="404"/>
      <c r="AR26" s="404"/>
      <c r="AS26" s="404"/>
      <c r="AT26" s="404"/>
      <c r="AU26" s="404"/>
      <c r="AV26" s="404"/>
      <c r="AW26" s="404"/>
      <c r="AX26" s="404"/>
      <c r="AY26" s="404"/>
      <c r="AZ26" s="404"/>
      <c r="BA26" s="404"/>
      <c r="BB26" s="404"/>
      <c r="BC26" s="404"/>
      <c r="BD26" s="404"/>
      <c r="BE26" s="404"/>
      <c r="BF26" s="385"/>
      <c r="BG26" s="361" t="s">
        <v>
73</v>
      </c>
      <c r="BH26" s="362"/>
      <c r="BI26" s="362"/>
      <c r="BJ26" s="362"/>
      <c r="BK26" s="362"/>
      <c r="BL26" s="362"/>
      <c r="BM26" s="362"/>
      <c r="BN26" s="363"/>
      <c r="BO26" s="364" t="s">
        <v>
73</v>
      </c>
      <c r="BP26" s="364"/>
      <c r="BQ26" s="364"/>
      <c r="BR26" s="364"/>
      <c r="BS26" s="378" t="s">
        <v>
73</v>
      </c>
      <c r="BT26" s="362"/>
      <c r="BU26" s="362"/>
      <c r="BV26" s="362"/>
      <c r="BW26" s="362"/>
      <c r="BX26" s="362"/>
      <c r="BY26" s="362"/>
      <c r="BZ26" s="362"/>
      <c r="CA26" s="362"/>
      <c r="CB26" s="379"/>
      <c r="CD26" s="380" t="s">
        <v>
241</v>
      </c>
      <c r="CE26" s="381"/>
      <c r="CF26" s="381"/>
      <c r="CG26" s="381"/>
      <c r="CH26" s="381"/>
      <c r="CI26" s="381"/>
      <c r="CJ26" s="381"/>
      <c r="CK26" s="381"/>
      <c r="CL26" s="381"/>
      <c r="CM26" s="381"/>
      <c r="CN26" s="381"/>
      <c r="CO26" s="381"/>
      <c r="CP26" s="381"/>
      <c r="CQ26" s="382"/>
      <c r="CR26" s="361">
        <v>
2626972</v>
      </c>
      <c r="CS26" s="362"/>
      <c r="CT26" s="362"/>
      <c r="CU26" s="362"/>
      <c r="CV26" s="362"/>
      <c r="CW26" s="362"/>
      <c r="CX26" s="362"/>
      <c r="CY26" s="363"/>
      <c r="CZ26" s="371">
        <v>
8.8000000000000007</v>
      </c>
      <c r="DA26" s="401"/>
      <c r="DB26" s="401"/>
      <c r="DC26" s="402"/>
      <c r="DD26" s="378">
        <v>
2317977</v>
      </c>
      <c r="DE26" s="362"/>
      <c r="DF26" s="362"/>
      <c r="DG26" s="362"/>
      <c r="DH26" s="362"/>
      <c r="DI26" s="362"/>
      <c r="DJ26" s="362"/>
      <c r="DK26" s="363"/>
      <c r="DL26" s="378" t="s">
        <v>
73</v>
      </c>
      <c r="DM26" s="362"/>
      <c r="DN26" s="362"/>
      <c r="DO26" s="362"/>
      <c r="DP26" s="362"/>
      <c r="DQ26" s="362"/>
      <c r="DR26" s="362"/>
      <c r="DS26" s="362"/>
      <c r="DT26" s="362"/>
      <c r="DU26" s="362"/>
      <c r="DV26" s="363"/>
      <c r="DW26" s="371" t="s">
        <v>
73</v>
      </c>
      <c r="DX26" s="401"/>
      <c r="DY26" s="401"/>
      <c r="DZ26" s="401"/>
      <c r="EA26" s="401"/>
      <c r="EB26" s="401"/>
      <c r="EC26" s="403"/>
    </row>
    <row r="27" spans="2:133" ht="11.25" customHeight="1">
      <c r="B27" s="368" t="s">
        <v>
242</v>
      </c>
      <c r="C27" s="369"/>
      <c r="D27" s="369"/>
      <c r="E27" s="369"/>
      <c r="F27" s="369"/>
      <c r="G27" s="369"/>
      <c r="H27" s="369"/>
      <c r="I27" s="369"/>
      <c r="J27" s="369"/>
      <c r="K27" s="369"/>
      <c r="L27" s="369"/>
      <c r="M27" s="369"/>
      <c r="N27" s="369"/>
      <c r="O27" s="369"/>
      <c r="P27" s="369"/>
      <c r="Q27" s="370"/>
      <c r="R27" s="361">
        <v>
6165641</v>
      </c>
      <c r="S27" s="362"/>
      <c r="T27" s="362"/>
      <c r="U27" s="362"/>
      <c r="V27" s="362"/>
      <c r="W27" s="362"/>
      <c r="X27" s="362"/>
      <c r="Y27" s="363"/>
      <c r="Z27" s="364">
        <v>
19.899999999999999</v>
      </c>
      <c r="AA27" s="364"/>
      <c r="AB27" s="364"/>
      <c r="AC27" s="364"/>
      <c r="AD27" s="365" t="s">
        <v>
73</v>
      </c>
      <c r="AE27" s="365"/>
      <c r="AF27" s="365"/>
      <c r="AG27" s="365"/>
      <c r="AH27" s="365"/>
      <c r="AI27" s="365"/>
      <c r="AJ27" s="365"/>
      <c r="AK27" s="365"/>
      <c r="AL27" s="371" t="s">
        <v>
73</v>
      </c>
      <c r="AM27" s="372"/>
      <c r="AN27" s="372"/>
      <c r="AO27" s="373"/>
      <c r="AP27" s="368" t="s">
        <v>
243</v>
      </c>
      <c r="AQ27" s="369"/>
      <c r="AR27" s="369"/>
      <c r="AS27" s="369"/>
      <c r="AT27" s="369"/>
      <c r="AU27" s="369"/>
      <c r="AV27" s="369"/>
      <c r="AW27" s="369"/>
      <c r="AX27" s="369"/>
      <c r="AY27" s="369"/>
      <c r="AZ27" s="369"/>
      <c r="BA27" s="369"/>
      <c r="BB27" s="369"/>
      <c r="BC27" s="369"/>
      <c r="BD27" s="369"/>
      <c r="BE27" s="369"/>
      <c r="BF27" s="370"/>
      <c r="BG27" s="361">
        <v>
9506832</v>
      </c>
      <c r="BH27" s="362"/>
      <c r="BI27" s="362"/>
      <c r="BJ27" s="362"/>
      <c r="BK27" s="362"/>
      <c r="BL27" s="362"/>
      <c r="BM27" s="362"/>
      <c r="BN27" s="363"/>
      <c r="BO27" s="364">
        <v>
100</v>
      </c>
      <c r="BP27" s="364"/>
      <c r="BQ27" s="364"/>
      <c r="BR27" s="364"/>
      <c r="BS27" s="378">
        <v>
35750</v>
      </c>
      <c r="BT27" s="362"/>
      <c r="BU27" s="362"/>
      <c r="BV27" s="362"/>
      <c r="BW27" s="362"/>
      <c r="BX27" s="362"/>
      <c r="BY27" s="362"/>
      <c r="BZ27" s="362"/>
      <c r="CA27" s="362"/>
      <c r="CB27" s="379"/>
      <c r="CD27" s="380" t="s">
        <v>
244</v>
      </c>
      <c r="CE27" s="381"/>
      <c r="CF27" s="381"/>
      <c r="CG27" s="381"/>
      <c r="CH27" s="381"/>
      <c r="CI27" s="381"/>
      <c r="CJ27" s="381"/>
      <c r="CK27" s="381"/>
      <c r="CL27" s="381"/>
      <c r="CM27" s="381"/>
      <c r="CN27" s="381"/>
      <c r="CO27" s="381"/>
      <c r="CP27" s="381"/>
      <c r="CQ27" s="382"/>
      <c r="CR27" s="361">
        <v>
10682247</v>
      </c>
      <c r="CS27" s="399"/>
      <c r="CT27" s="399"/>
      <c r="CU27" s="399"/>
      <c r="CV27" s="399"/>
      <c r="CW27" s="399"/>
      <c r="CX27" s="399"/>
      <c r="CY27" s="400"/>
      <c r="CZ27" s="371">
        <v>
35.9</v>
      </c>
      <c r="DA27" s="401"/>
      <c r="DB27" s="401"/>
      <c r="DC27" s="402"/>
      <c r="DD27" s="378">
        <v>
2823014</v>
      </c>
      <c r="DE27" s="399"/>
      <c r="DF27" s="399"/>
      <c r="DG27" s="399"/>
      <c r="DH27" s="399"/>
      <c r="DI27" s="399"/>
      <c r="DJ27" s="399"/>
      <c r="DK27" s="400"/>
      <c r="DL27" s="378">
        <v>
2768997</v>
      </c>
      <c r="DM27" s="399"/>
      <c r="DN27" s="399"/>
      <c r="DO27" s="399"/>
      <c r="DP27" s="399"/>
      <c r="DQ27" s="399"/>
      <c r="DR27" s="399"/>
      <c r="DS27" s="399"/>
      <c r="DT27" s="399"/>
      <c r="DU27" s="399"/>
      <c r="DV27" s="400"/>
      <c r="DW27" s="371">
        <v>
17.8</v>
      </c>
      <c r="DX27" s="401"/>
      <c r="DY27" s="401"/>
      <c r="DZ27" s="401"/>
      <c r="EA27" s="401"/>
      <c r="EB27" s="401"/>
      <c r="EC27" s="403"/>
    </row>
    <row r="28" spans="2:133" ht="11.25" customHeight="1">
      <c r="B28" s="405" t="s">
        <v>
245</v>
      </c>
      <c r="C28" s="406"/>
      <c r="D28" s="406"/>
      <c r="E28" s="406"/>
      <c r="F28" s="406"/>
      <c r="G28" s="406"/>
      <c r="H28" s="406"/>
      <c r="I28" s="406"/>
      <c r="J28" s="406"/>
      <c r="K28" s="406"/>
      <c r="L28" s="406"/>
      <c r="M28" s="406"/>
      <c r="N28" s="406"/>
      <c r="O28" s="406"/>
      <c r="P28" s="406"/>
      <c r="Q28" s="407"/>
      <c r="R28" s="361">
        <v>
33693</v>
      </c>
      <c r="S28" s="362"/>
      <c r="T28" s="362"/>
      <c r="U28" s="362"/>
      <c r="V28" s="362"/>
      <c r="W28" s="362"/>
      <c r="X28" s="362"/>
      <c r="Y28" s="363"/>
      <c r="Z28" s="364">
        <v>
0.1</v>
      </c>
      <c r="AA28" s="364"/>
      <c r="AB28" s="364"/>
      <c r="AC28" s="364"/>
      <c r="AD28" s="365">
        <v>
33693</v>
      </c>
      <c r="AE28" s="365"/>
      <c r="AF28" s="365"/>
      <c r="AG28" s="365"/>
      <c r="AH28" s="365"/>
      <c r="AI28" s="365"/>
      <c r="AJ28" s="365"/>
      <c r="AK28" s="365"/>
      <c r="AL28" s="371">
        <v>
0.2</v>
      </c>
      <c r="AM28" s="372"/>
      <c r="AN28" s="372"/>
      <c r="AO28" s="373"/>
      <c r="AP28" s="408"/>
      <c r="AQ28" s="409"/>
      <c r="AR28" s="409"/>
      <c r="AS28" s="409"/>
      <c r="AT28" s="409"/>
      <c r="AU28" s="409"/>
      <c r="AV28" s="409"/>
      <c r="AW28" s="409"/>
      <c r="AX28" s="409"/>
      <c r="AY28" s="409"/>
      <c r="AZ28" s="409"/>
      <c r="BA28" s="409"/>
      <c r="BB28" s="409"/>
      <c r="BC28" s="409"/>
      <c r="BD28" s="409"/>
      <c r="BE28" s="409"/>
      <c r="BF28" s="410"/>
      <c r="BG28" s="361"/>
      <c r="BH28" s="362"/>
      <c r="BI28" s="362"/>
      <c r="BJ28" s="362"/>
      <c r="BK28" s="362"/>
      <c r="BL28" s="362"/>
      <c r="BM28" s="362"/>
      <c r="BN28" s="363"/>
      <c r="BO28" s="364"/>
      <c r="BP28" s="364"/>
      <c r="BQ28" s="364"/>
      <c r="BR28" s="364"/>
      <c r="BS28" s="365"/>
      <c r="BT28" s="365"/>
      <c r="BU28" s="365"/>
      <c r="BV28" s="365"/>
      <c r="BW28" s="365"/>
      <c r="BX28" s="365"/>
      <c r="BY28" s="365"/>
      <c r="BZ28" s="365"/>
      <c r="CA28" s="365"/>
      <c r="CB28" s="366"/>
      <c r="CD28" s="380" t="s">
        <v>
246</v>
      </c>
      <c r="CE28" s="381"/>
      <c r="CF28" s="381"/>
      <c r="CG28" s="381"/>
      <c r="CH28" s="381"/>
      <c r="CI28" s="381"/>
      <c r="CJ28" s="381"/>
      <c r="CK28" s="381"/>
      <c r="CL28" s="381"/>
      <c r="CM28" s="381"/>
      <c r="CN28" s="381"/>
      <c r="CO28" s="381"/>
      <c r="CP28" s="381"/>
      <c r="CQ28" s="382"/>
      <c r="CR28" s="361">
        <v>
1899349</v>
      </c>
      <c r="CS28" s="362"/>
      <c r="CT28" s="362"/>
      <c r="CU28" s="362"/>
      <c r="CV28" s="362"/>
      <c r="CW28" s="362"/>
      <c r="CX28" s="362"/>
      <c r="CY28" s="363"/>
      <c r="CZ28" s="371">
        <v>
6.4</v>
      </c>
      <c r="DA28" s="401"/>
      <c r="DB28" s="401"/>
      <c r="DC28" s="402"/>
      <c r="DD28" s="378">
        <v>
1865449</v>
      </c>
      <c r="DE28" s="362"/>
      <c r="DF28" s="362"/>
      <c r="DG28" s="362"/>
      <c r="DH28" s="362"/>
      <c r="DI28" s="362"/>
      <c r="DJ28" s="362"/>
      <c r="DK28" s="363"/>
      <c r="DL28" s="378">
        <v>
1865449</v>
      </c>
      <c r="DM28" s="362"/>
      <c r="DN28" s="362"/>
      <c r="DO28" s="362"/>
      <c r="DP28" s="362"/>
      <c r="DQ28" s="362"/>
      <c r="DR28" s="362"/>
      <c r="DS28" s="362"/>
      <c r="DT28" s="362"/>
      <c r="DU28" s="362"/>
      <c r="DV28" s="363"/>
      <c r="DW28" s="371">
        <v>
12</v>
      </c>
      <c r="DX28" s="401"/>
      <c r="DY28" s="401"/>
      <c r="DZ28" s="401"/>
      <c r="EA28" s="401"/>
      <c r="EB28" s="401"/>
      <c r="EC28" s="403"/>
    </row>
    <row r="29" spans="2:133" ht="11.25" customHeight="1">
      <c r="B29" s="368" t="s">
        <v>
247</v>
      </c>
      <c r="C29" s="369"/>
      <c r="D29" s="369"/>
      <c r="E29" s="369"/>
      <c r="F29" s="369"/>
      <c r="G29" s="369"/>
      <c r="H29" s="369"/>
      <c r="I29" s="369"/>
      <c r="J29" s="369"/>
      <c r="K29" s="369"/>
      <c r="L29" s="369"/>
      <c r="M29" s="369"/>
      <c r="N29" s="369"/>
      <c r="O29" s="369"/>
      <c r="P29" s="369"/>
      <c r="Q29" s="370"/>
      <c r="R29" s="361">
        <v>
4632024</v>
      </c>
      <c r="S29" s="362"/>
      <c r="T29" s="362"/>
      <c r="U29" s="362"/>
      <c r="V29" s="362"/>
      <c r="W29" s="362"/>
      <c r="X29" s="362"/>
      <c r="Y29" s="363"/>
      <c r="Z29" s="364">
        <v>
15</v>
      </c>
      <c r="AA29" s="364"/>
      <c r="AB29" s="364"/>
      <c r="AC29" s="364"/>
      <c r="AD29" s="365" t="s">
        <v>
73</v>
      </c>
      <c r="AE29" s="365"/>
      <c r="AF29" s="365"/>
      <c r="AG29" s="365"/>
      <c r="AH29" s="365"/>
      <c r="AI29" s="365"/>
      <c r="AJ29" s="365"/>
      <c r="AK29" s="365"/>
      <c r="AL29" s="371" t="s">
        <v>
73</v>
      </c>
      <c r="AM29" s="372"/>
      <c r="AN29" s="372"/>
      <c r="AO29" s="373"/>
      <c r="AP29" s="343" t="s">
        <v>
167</v>
      </c>
      <c r="AQ29" s="344"/>
      <c r="AR29" s="344"/>
      <c r="AS29" s="344"/>
      <c r="AT29" s="344"/>
      <c r="AU29" s="344"/>
      <c r="AV29" s="344"/>
      <c r="AW29" s="344"/>
      <c r="AX29" s="344"/>
      <c r="AY29" s="344"/>
      <c r="AZ29" s="344"/>
      <c r="BA29" s="344"/>
      <c r="BB29" s="344"/>
      <c r="BC29" s="344"/>
      <c r="BD29" s="344"/>
      <c r="BE29" s="344"/>
      <c r="BF29" s="345"/>
      <c r="BG29" s="343" t="s">
        <v>
248</v>
      </c>
      <c r="BH29" s="411"/>
      <c r="BI29" s="411"/>
      <c r="BJ29" s="411"/>
      <c r="BK29" s="411"/>
      <c r="BL29" s="411"/>
      <c r="BM29" s="411"/>
      <c r="BN29" s="411"/>
      <c r="BO29" s="411"/>
      <c r="BP29" s="411"/>
      <c r="BQ29" s="412"/>
      <c r="BR29" s="343" t="s">
        <v>
249</v>
      </c>
      <c r="BS29" s="411"/>
      <c r="BT29" s="411"/>
      <c r="BU29" s="411"/>
      <c r="BV29" s="411"/>
      <c r="BW29" s="411"/>
      <c r="BX29" s="411"/>
      <c r="BY29" s="411"/>
      <c r="BZ29" s="411"/>
      <c r="CA29" s="411"/>
      <c r="CB29" s="412"/>
      <c r="CD29" s="413" t="s">
        <v>
250</v>
      </c>
      <c r="CE29" s="414"/>
      <c r="CF29" s="380" t="s">
        <v>
251</v>
      </c>
      <c r="CG29" s="381"/>
      <c r="CH29" s="381"/>
      <c r="CI29" s="381"/>
      <c r="CJ29" s="381"/>
      <c r="CK29" s="381"/>
      <c r="CL29" s="381"/>
      <c r="CM29" s="381"/>
      <c r="CN29" s="381"/>
      <c r="CO29" s="381"/>
      <c r="CP29" s="381"/>
      <c r="CQ29" s="382"/>
      <c r="CR29" s="361">
        <v>
1899308</v>
      </c>
      <c r="CS29" s="399"/>
      <c r="CT29" s="399"/>
      <c r="CU29" s="399"/>
      <c r="CV29" s="399"/>
      <c r="CW29" s="399"/>
      <c r="CX29" s="399"/>
      <c r="CY29" s="400"/>
      <c r="CZ29" s="371">
        <v>
6.4</v>
      </c>
      <c r="DA29" s="401"/>
      <c r="DB29" s="401"/>
      <c r="DC29" s="402"/>
      <c r="DD29" s="378">
        <v>
1865408</v>
      </c>
      <c r="DE29" s="399"/>
      <c r="DF29" s="399"/>
      <c r="DG29" s="399"/>
      <c r="DH29" s="399"/>
      <c r="DI29" s="399"/>
      <c r="DJ29" s="399"/>
      <c r="DK29" s="400"/>
      <c r="DL29" s="378">
        <v>
1865408</v>
      </c>
      <c r="DM29" s="399"/>
      <c r="DN29" s="399"/>
      <c r="DO29" s="399"/>
      <c r="DP29" s="399"/>
      <c r="DQ29" s="399"/>
      <c r="DR29" s="399"/>
      <c r="DS29" s="399"/>
      <c r="DT29" s="399"/>
      <c r="DU29" s="399"/>
      <c r="DV29" s="400"/>
      <c r="DW29" s="371">
        <v>
12</v>
      </c>
      <c r="DX29" s="401"/>
      <c r="DY29" s="401"/>
      <c r="DZ29" s="401"/>
      <c r="EA29" s="401"/>
      <c r="EB29" s="401"/>
      <c r="EC29" s="403"/>
    </row>
    <row r="30" spans="2:133" ht="11.25" customHeight="1">
      <c r="B30" s="368" t="s">
        <v>
252</v>
      </c>
      <c r="C30" s="369"/>
      <c r="D30" s="369"/>
      <c r="E30" s="369"/>
      <c r="F30" s="369"/>
      <c r="G30" s="369"/>
      <c r="H30" s="369"/>
      <c r="I30" s="369"/>
      <c r="J30" s="369"/>
      <c r="K30" s="369"/>
      <c r="L30" s="369"/>
      <c r="M30" s="369"/>
      <c r="N30" s="369"/>
      <c r="O30" s="369"/>
      <c r="P30" s="369"/>
      <c r="Q30" s="370"/>
      <c r="R30" s="361">
        <v>
13049</v>
      </c>
      <c r="S30" s="362"/>
      <c r="T30" s="362"/>
      <c r="U30" s="362"/>
      <c r="V30" s="362"/>
      <c r="W30" s="362"/>
      <c r="X30" s="362"/>
      <c r="Y30" s="363"/>
      <c r="Z30" s="364">
        <v>
0</v>
      </c>
      <c r="AA30" s="364"/>
      <c r="AB30" s="364"/>
      <c r="AC30" s="364"/>
      <c r="AD30" s="365" t="s">
        <v>
73</v>
      </c>
      <c r="AE30" s="365"/>
      <c r="AF30" s="365"/>
      <c r="AG30" s="365"/>
      <c r="AH30" s="365"/>
      <c r="AI30" s="365"/>
      <c r="AJ30" s="365"/>
      <c r="AK30" s="365"/>
      <c r="AL30" s="371" t="s">
        <v>
73</v>
      </c>
      <c r="AM30" s="372"/>
      <c r="AN30" s="372"/>
      <c r="AO30" s="373"/>
      <c r="AP30" s="415" t="s">
        <v>
253</v>
      </c>
      <c r="AQ30" s="416"/>
      <c r="AR30" s="416"/>
      <c r="AS30" s="416"/>
      <c r="AT30" s="417" t="s">
        <v>
254</v>
      </c>
      <c r="AU30" s="418"/>
      <c r="AV30" s="418"/>
      <c r="AW30" s="418"/>
      <c r="AX30" s="350" t="s">
        <v>
132</v>
      </c>
      <c r="AY30" s="351"/>
      <c r="AZ30" s="351"/>
      <c r="BA30" s="351"/>
      <c r="BB30" s="351"/>
      <c r="BC30" s="351"/>
      <c r="BD30" s="351"/>
      <c r="BE30" s="351"/>
      <c r="BF30" s="352"/>
      <c r="BG30" s="419">
        <v>
99.2</v>
      </c>
      <c r="BH30" s="420"/>
      <c r="BI30" s="420"/>
      <c r="BJ30" s="420"/>
      <c r="BK30" s="420"/>
      <c r="BL30" s="420"/>
      <c r="BM30" s="359">
        <v>
97.9</v>
      </c>
      <c r="BN30" s="420"/>
      <c r="BO30" s="420"/>
      <c r="BP30" s="420"/>
      <c r="BQ30" s="421"/>
      <c r="BR30" s="419">
        <v>
99.1</v>
      </c>
      <c r="BS30" s="420"/>
      <c r="BT30" s="420"/>
      <c r="BU30" s="420"/>
      <c r="BV30" s="420"/>
      <c r="BW30" s="420"/>
      <c r="BX30" s="359">
        <v>
97.6</v>
      </c>
      <c r="BY30" s="420"/>
      <c r="BZ30" s="420"/>
      <c r="CA30" s="420"/>
      <c r="CB30" s="421"/>
      <c r="CD30" s="422"/>
      <c r="CE30" s="423"/>
      <c r="CF30" s="380" t="s">
        <v>
255</v>
      </c>
      <c r="CG30" s="381"/>
      <c r="CH30" s="381"/>
      <c r="CI30" s="381"/>
      <c r="CJ30" s="381"/>
      <c r="CK30" s="381"/>
      <c r="CL30" s="381"/>
      <c r="CM30" s="381"/>
      <c r="CN30" s="381"/>
      <c r="CO30" s="381"/>
      <c r="CP30" s="381"/>
      <c r="CQ30" s="382"/>
      <c r="CR30" s="361">
        <v>
1742867</v>
      </c>
      <c r="CS30" s="362"/>
      <c r="CT30" s="362"/>
      <c r="CU30" s="362"/>
      <c r="CV30" s="362"/>
      <c r="CW30" s="362"/>
      <c r="CX30" s="362"/>
      <c r="CY30" s="363"/>
      <c r="CZ30" s="371">
        <v>
5.9</v>
      </c>
      <c r="DA30" s="401"/>
      <c r="DB30" s="401"/>
      <c r="DC30" s="402"/>
      <c r="DD30" s="378">
        <v>
1708967</v>
      </c>
      <c r="DE30" s="362"/>
      <c r="DF30" s="362"/>
      <c r="DG30" s="362"/>
      <c r="DH30" s="362"/>
      <c r="DI30" s="362"/>
      <c r="DJ30" s="362"/>
      <c r="DK30" s="363"/>
      <c r="DL30" s="378">
        <v>
1708967</v>
      </c>
      <c r="DM30" s="362"/>
      <c r="DN30" s="362"/>
      <c r="DO30" s="362"/>
      <c r="DP30" s="362"/>
      <c r="DQ30" s="362"/>
      <c r="DR30" s="362"/>
      <c r="DS30" s="362"/>
      <c r="DT30" s="362"/>
      <c r="DU30" s="362"/>
      <c r="DV30" s="363"/>
      <c r="DW30" s="371">
        <v>
11</v>
      </c>
      <c r="DX30" s="401"/>
      <c r="DY30" s="401"/>
      <c r="DZ30" s="401"/>
      <c r="EA30" s="401"/>
      <c r="EB30" s="401"/>
      <c r="EC30" s="403"/>
    </row>
    <row r="31" spans="2:133" ht="11.25" customHeight="1">
      <c r="B31" s="368" t="s">
        <v>
256</v>
      </c>
      <c r="C31" s="369"/>
      <c r="D31" s="369"/>
      <c r="E31" s="369"/>
      <c r="F31" s="369"/>
      <c r="G31" s="369"/>
      <c r="H31" s="369"/>
      <c r="I31" s="369"/>
      <c r="J31" s="369"/>
      <c r="K31" s="369"/>
      <c r="L31" s="369"/>
      <c r="M31" s="369"/>
      <c r="N31" s="369"/>
      <c r="O31" s="369"/>
      <c r="P31" s="369"/>
      <c r="Q31" s="370"/>
      <c r="R31" s="361">
        <v>
29186</v>
      </c>
      <c r="S31" s="362"/>
      <c r="T31" s="362"/>
      <c r="U31" s="362"/>
      <c r="V31" s="362"/>
      <c r="W31" s="362"/>
      <c r="X31" s="362"/>
      <c r="Y31" s="363"/>
      <c r="Z31" s="364">
        <v>
0.1</v>
      </c>
      <c r="AA31" s="364"/>
      <c r="AB31" s="364"/>
      <c r="AC31" s="364"/>
      <c r="AD31" s="365" t="s">
        <v>
73</v>
      </c>
      <c r="AE31" s="365"/>
      <c r="AF31" s="365"/>
      <c r="AG31" s="365"/>
      <c r="AH31" s="365"/>
      <c r="AI31" s="365"/>
      <c r="AJ31" s="365"/>
      <c r="AK31" s="365"/>
      <c r="AL31" s="371" t="s">
        <v>
73</v>
      </c>
      <c r="AM31" s="372"/>
      <c r="AN31" s="372"/>
      <c r="AO31" s="373"/>
      <c r="AP31" s="424"/>
      <c r="AQ31" s="425"/>
      <c r="AR31" s="425"/>
      <c r="AS31" s="425"/>
      <c r="AT31" s="426"/>
      <c r="AU31" s="367" t="s">
        <v>
257</v>
      </c>
      <c r="AV31" s="367"/>
      <c r="AW31" s="367"/>
      <c r="AX31" s="368" t="s">
        <v>
258</v>
      </c>
      <c r="AY31" s="369"/>
      <c r="AZ31" s="369"/>
      <c r="BA31" s="369"/>
      <c r="BB31" s="369"/>
      <c r="BC31" s="369"/>
      <c r="BD31" s="369"/>
      <c r="BE31" s="369"/>
      <c r="BF31" s="370"/>
      <c r="BG31" s="427">
        <v>
98.9</v>
      </c>
      <c r="BH31" s="399"/>
      <c r="BI31" s="399"/>
      <c r="BJ31" s="399"/>
      <c r="BK31" s="399"/>
      <c r="BL31" s="399"/>
      <c r="BM31" s="372">
        <v>
96.9</v>
      </c>
      <c r="BN31" s="428"/>
      <c r="BO31" s="428"/>
      <c r="BP31" s="428"/>
      <c r="BQ31" s="429"/>
      <c r="BR31" s="427">
        <v>
98.8</v>
      </c>
      <c r="BS31" s="399"/>
      <c r="BT31" s="399"/>
      <c r="BU31" s="399"/>
      <c r="BV31" s="399"/>
      <c r="BW31" s="399"/>
      <c r="BX31" s="372">
        <v>
96.4</v>
      </c>
      <c r="BY31" s="428"/>
      <c r="BZ31" s="428"/>
      <c r="CA31" s="428"/>
      <c r="CB31" s="429"/>
      <c r="CD31" s="422"/>
      <c r="CE31" s="423"/>
      <c r="CF31" s="380" t="s">
        <v>
259</v>
      </c>
      <c r="CG31" s="381"/>
      <c r="CH31" s="381"/>
      <c r="CI31" s="381"/>
      <c r="CJ31" s="381"/>
      <c r="CK31" s="381"/>
      <c r="CL31" s="381"/>
      <c r="CM31" s="381"/>
      <c r="CN31" s="381"/>
      <c r="CO31" s="381"/>
      <c r="CP31" s="381"/>
      <c r="CQ31" s="382"/>
      <c r="CR31" s="361">
        <v>
156441</v>
      </c>
      <c r="CS31" s="399"/>
      <c r="CT31" s="399"/>
      <c r="CU31" s="399"/>
      <c r="CV31" s="399"/>
      <c r="CW31" s="399"/>
      <c r="CX31" s="399"/>
      <c r="CY31" s="400"/>
      <c r="CZ31" s="371">
        <v>
0.5</v>
      </c>
      <c r="DA31" s="401"/>
      <c r="DB31" s="401"/>
      <c r="DC31" s="402"/>
      <c r="DD31" s="378">
        <v>
156441</v>
      </c>
      <c r="DE31" s="399"/>
      <c r="DF31" s="399"/>
      <c r="DG31" s="399"/>
      <c r="DH31" s="399"/>
      <c r="DI31" s="399"/>
      <c r="DJ31" s="399"/>
      <c r="DK31" s="400"/>
      <c r="DL31" s="378">
        <v>
156441</v>
      </c>
      <c r="DM31" s="399"/>
      <c r="DN31" s="399"/>
      <c r="DO31" s="399"/>
      <c r="DP31" s="399"/>
      <c r="DQ31" s="399"/>
      <c r="DR31" s="399"/>
      <c r="DS31" s="399"/>
      <c r="DT31" s="399"/>
      <c r="DU31" s="399"/>
      <c r="DV31" s="400"/>
      <c r="DW31" s="371">
        <v>
1</v>
      </c>
      <c r="DX31" s="401"/>
      <c r="DY31" s="401"/>
      <c r="DZ31" s="401"/>
      <c r="EA31" s="401"/>
      <c r="EB31" s="401"/>
      <c r="EC31" s="403"/>
    </row>
    <row r="32" spans="2:133" ht="11.25" customHeight="1">
      <c r="B32" s="368" t="s">
        <v>
260</v>
      </c>
      <c r="C32" s="369"/>
      <c r="D32" s="369"/>
      <c r="E32" s="369"/>
      <c r="F32" s="369"/>
      <c r="G32" s="369"/>
      <c r="H32" s="369"/>
      <c r="I32" s="369"/>
      <c r="J32" s="369"/>
      <c r="K32" s="369"/>
      <c r="L32" s="369"/>
      <c r="M32" s="369"/>
      <c r="N32" s="369"/>
      <c r="O32" s="369"/>
      <c r="P32" s="369"/>
      <c r="Q32" s="370"/>
      <c r="R32" s="361">
        <v>
889864</v>
      </c>
      <c r="S32" s="362"/>
      <c r="T32" s="362"/>
      <c r="U32" s="362"/>
      <c r="V32" s="362"/>
      <c r="W32" s="362"/>
      <c r="X32" s="362"/>
      <c r="Y32" s="363"/>
      <c r="Z32" s="364">
        <v>
2.9</v>
      </c>
      <c r="AA32" s="364"/>
      <c r="AB32" s="364"/>
      <c r="AC32" s="364"/>
      <c r="AD32" s="365" t="s">
        <v>
73</v>
      </c>
      <c r="AE32" s="365"/>
      <c r="AF32" s="365"/>
      <c r="AG32" s="365"/>
      <c r="AH32" s="365"/>
      <c r="AI32" s="365"/>
      <c r="AJ32" s="365"/>
      <c r="AK32" s="365"/>
      <c r="AL32" s="371" t="s">
        <v>
73</v>
      </c>
      <c r="AM32" s="372"/>
      <c r="AN32" s="372"/>
      <c r="AO32" s="373"/>
      <c r="AP32" s="430"/>
      <c r="AQ32" s="431"/>
      <c r="AR32" s="431"/>
      <c r="AS32" s="431"/>
      <c r="AT32" s="432"/>
      <c r="AU32" s="433"/>
      <c r="AV32" s="433"/>
      <c r="AW32" s="433"/>
      <c r="AX32" s="408" t="s">
        <v>
261</v>
      </c>
      <c r="AY32" s="409"/>
      <c r="AZ32" s="409"/>
      <c r="BA32" s="409"/>
      <c r="BB32" s="409"/>
      <c r="BC32" s="409"/>
      <c r="BD32" s="409"/>
      <c r="BE32" s="409"/>
      <c r="BF32" s="410"/>
      <c r="BG32" s="434">
        <v>
99.4</v>
      </c>
      <c r="BH32" s="435"/>
      <c r="BI32" s="435"/>
      <c r="BJ32" s="435"/>
      <c r="BK32" s="435"/>
      <c r="BL32" s="435"/>
      <c r="BM32" s="436">
        <v>
98.8</v>
      </c>
      <c r="BN32" s="435"/>
      <c r="BO32" s="435"/>
      <c r="BP32" s="435"/>
      <c r="BQ32" s="437"/>
      <c r="BR32" s="434">
        <v>
99.4</v>
      </c>
      <c r="BS32" s="435"/>
      <c r="BT32" s="435"/>
      <c r="BU32" s="435"/>
      <c r="BV32" s="435"/>
      <c r="BW32" s="435"/>
      <c r="BX32" s="436">
        <v>
98.7</v>
      </c>
      <c r="BY32" s="435"/>
      <c r="BZ32" s="435"/>
      <c r="CA32" s="435"/>
      <c r="CB32" s="437"/>
      <c r="CD32" s="438"/>
      <c r="CE32" s="439"/>
      <c r="CF32" s="380" t="s">
        <v>
262</v>
      </c>
      <c r="CG32" s="381"/>
      <c r="CH32" s="381"/>
      <c r="CI32" s="381"/>
      <c r="CJ32" s="381"/>
      <c r="CK32" s="381"/>
      <c r="CL32" s="381"/>
      <c r="CM32" s="381"/>
      <c r="CN32" s="381"/>
      <c r="CO32" s="381"/>
      <c r="CP32" s="381"/>
      <c r="CQ32" s="382"/>
      <c r="CR32" s="361">
        <v>
41</v>
      </c>
      <c r="CS32" s="362"/>
      <c r="CT32" s="362"/>
      <c r="CU32" s="362"/>
      <c r="CV32" s="362"/>
      <c r="CW32" s="362"/>
      <c r="CX32" s="362"/>
      <c r="CY32" s="363"/>
      <c r="CZ32" s="371">
        <v>
0</v>
      </c>
      <c r="DA32" s="401"/>
      <c r="DB32" s="401"/>
      <c r="DC32" s="402"/>
      <c r="DD32" s="378">
        <v>
41</v>
      </c>
      <c r="DE32" s="362"/>
      <c r="DF32" s="362"/>
      <c r="DG32" s="362"/>
      <c r="DH32" s="362"/>
      <c r="DI32" s="362"/>
      <c r="DJ32" s="362"/>
      <c r="DK32" s="363"/>
      <c r="DL32" s="378">
        <v>
41</v>
      </c>
      <c r="DM32" s="362"/>
      <c r="DN32" s="362"/>
      <c r="DO32" s="362"/>
      <c r="DP32" s="362"/>
      <c r="DQ32" s="362"/>
      <c r="DR32" s="362"/>
      <c r="DS32" s="362"/>
      <c r="DT32" s="362"/>
      <c r="DU32" s="362"/>
      <c r="DV32" s="363"/>
      <c r="DW32" s="371">
        <v>
0</v>
      </c>
      <c r="DX32" s="401"/>
      <c r="DY32" s="401"/>
      <c r="DZ32" s="401"/>
      <c r="EA32" s="401"/>
      <c r="EB32" s="401"/>
      <c r="EC32" s="403"/>
    </row>
    <row r="33" spans="2:133" ht="11.25" customHeight="1">
      <c r="B33" s="368" t="s">
        <v>
263</v>
      </c>
      <c r="C33" s="369"/>
      <c r="D33" s="369"/>
      <c r="E33" s="369"/>
      <c r="F33" s="369"/>
      <c r="G33" s="369"/>
      <c r="H33" s="369"/>
      <c r="I33" s="369"/>
      <c r="J33" s="369"/>
      <c r="K33" s="369"/>
      <c r="L33" s="369"/>
      <c r="M33" s="369"/>
      <c r="N33" s="369"/>
      <c r="O33" s="369"/>
      <c r="P33" s="369"/>
      <c r="Q33" s="370"/>
      <c r="R33" s="361">
        <v>
1044710</v>
      </c>
      <c r="S33" s="362"/>
      <c r="T33" s="362"/>
      <c r="U33" s="362"/>
      <c r="V33" s="362"/>
      <c r="W33" s="362"/>
      <c r="X33" s="362"/>
      <c r="Y33" s="363"/>
      <c r="Z33" s="364">
        <v>
3.4</v>
      </c>
      <c r="AA33" s="364"/>
      <c r="AB33" s="364"/>
      <c r="AC33" s="364"/>
      <c r="AD33" s="365" t="s">
        <v>
73</v>
      </c>
      <c r="AE33" s="365"/>
      <c r="AF33" s="365"/>
      <c r="AG33" s="365"/>
      <c r="AH33" s="365"/>
      <c r="AI33" s="365"/>
      <c r="AJ33" s="365"/>
      <c r="AK33" s="365"/>
      <c r="AL33" s="371" t="s">
        <v>
73</v>
      </c>
      <c r="AM33" s="372"/>
      <c r="AN33" s="372"/>
      <c r="AO33" s="373"/>
      <c r="AP33" s="440"/>
      <c r="AQ33" s="441"/>
      <c r="AR33" s="367"/>
      <c r="AS33" s="418"/>
      <c r="AT33" s="418"/>
      <c r="AU33" s="418"/>
      <c r="AV33" s="418"/>
      <c r="AW33" s="418"/>
      <c r="AX33" s="418"/>
      <c r="AY33" s="418"/>
      <c r="AZ33" s="418"/>
      <c r="BA33" s="418"/>
      <c r="BB33" s="418"/>
      <c r="BC33" s="418"/>
      <c r="BD33" s="418"/>
      <c r="BE33" s="418"/>
      <c r="BF33" s="418"/>
      <c r="BG33" s="441"/>
      <c r="BH33" s="441"/>
      <c r="BI33" s="441"/>
      <c r="BJ33" s="441"/>
      <c r="BK33" s="441"/>
      <c r="BL33" s="441"/>
      <c r="BM33" s="441"/>
      <c r="BN33" s="441"/>
      <c r="BO33" s="441"/>
      <c r="BP33" s="441"/>
      <c r="BQ33" s="441"/>
      <c r="BR33" s="441"/>
      <c r="BS33" s="441"/>
      <c r="BT33" s="441"/>
      <c r="BU33" s="441"/>
      <c r="BV33" s="441"/>
      <c r="BW33" s="441"/>
      <c r="BX33" s="441"/>
      <c r="BY33" s="441"/>
      <c r="BZ33" s="441"/>
      <c r="CA33" s="441"/>
      <c r="CB33" s="441"/>
      <c r="CD33" s="380" t="s">
        <v>
264</v>
      </c>
      <c r="CE33" s="381"/>
      <c r="CF33" s="381"/>
      <c r="CG33" s="381"/>
      <c r="CH33" s="381"/>
      <c r="CI33" s="381"/>
      <c r="CJ33" s="381"/>
      <c r="CK33" s="381"/>
      <c r="CL33" s="381"/>
      <c r="CM33" s="381"/>
      <c r="CN33" s="381"/>
      <c r="CO33" s="381"/>
      <c r="CP33" s="381"/>
      <c r="CQ33" s="382"/>
      <c r="CR33" s="361">
        <v>
10229631</v>
      </c>
      <c r="CS33" s="399"/>
      <c r="CT33" s="399"/>
      <c r="CU33" s="399"/>
      <c r="CV33" s="399"/>
      <c r="CW33" s="399"/>
      <c r="CX33" s="399"/>
      <c r="CY33" s="400"/>
      <c r="CZ33" s="371">
        <v>
34.299999999999997</v>
      </c>
      <c r="DA33" s="401"/>
      <c r="DB33" s="401"/>
      <c r="DC33" s="402"/>
      <c r="DD33" s="378">
        <v>
7881138</v>
      </c>
      <c r="DE33" s="399"/>
      <c r="DF33" s="399"/>
      <c r="DG33" s="399"/>
      <c r="DH33" s="399"/>
      <c r="DI33" s="399"/>
      <c r="DJ33" s="399"/>
      <c r="DK33" s="400"/>
      <c r="DL33" s="378">
        <v>
5445320</v>
      </c>
      <c r="DM33" s="399"/>
      <c r="DN33" s="399"/>
      <c r="DO33" s="399"/>
      <c r="DP33" s="399"/>
      <c r="DQ33" s="399"/>
      <c r="DR33" s="399"/>
      <c r="DS33" s="399"/>
      <c r="DT33" s="399"/>
      <c r="DU33" s="399"/>
      <c r="DV33" s="400"/>
      <c r="DW33" s="371">
        <v>
35</v>
      </c>
      <c r="DX33" s="401"/>
      <c r="DY33" s="401"/>
      <c r="DZ33" s="401"/>
      <c r="EA33" s="401"/>
      <c r="EB33" s="401"/>
      <c r="EC33" s="403"/>
    </row>
    <row r="34" spans="2:133" ht="11.25" customHeight="1">
      <c r="B34" s="368" t="s">
        <v>
265</v>
      </c>
      <c r="C34" s="369"/>
      <c r="D34" s="369"/>
      <c r="E34" s="369"/>
      <c r="F34" s="369"/>
      <c r="G34" s="369"/>
      <c r="H34" s="369"/>
      <c r="I34" s="369"/>
      <c r="J34" s="369"/>
      <c r="K34" s="369"/>
      <c r="L34" s="369"/>
      <c r="M34" s="369"/>
      <c r="N34" s="369"/>
      <c r="O34" s="369"/>
      <c r="P34" s="369"/>
      <c r="Q34" s="370"/>
      <c r="R34" s="361">
        <v>
157474</v>
      </c>
      <c r="S34" s="362"/>
      <c r="T34" s="362"/>
      <c r="U34" s="362"/>
      <c r="V34" s="362"/>
      <c r="W34" s="362"/>
      <c r="X34" s="362"/>
      <c r="Y34" s="363"/>
      <c r="Z34" s="364">
        <v>
0.5</v>
      </c>
      <c r="AA34" s="364"/>
      <c r="AB34" s="364"/>
      <c r="AC34" s="364"/>
      <c r="AD34" s="365">
        <v>
5</v>
      </c>
      <c r="AE34" s="365"/>
      <c r="AF34" s="365"/>
      <c r="AG34" s="365"/>
      <c r="AH34" s="365"/>
      <c r="AI34" s="365"/>
      <c r="AJ34" s="365"/>
      <c r="AK34" s="365"/>
      <c r="AL34" s="371">
        <v>
0</v>
      </c>
      <c r="AM34" s="372"/>
      <c r="AN34" s="372"/>
      <c r="AO34" s="373"/>
      <c r="AP34" s="442"/>
      <c r="AQ34" s="343" t="s">
        <v>
266</v>
      </c>
      <c r="AR34" s="344"/>
      <c r="AS34" s="344"/>
      <c r="AT34" s="344"/>
      <c r="AU34" s="344"/>
      <c r="AV34" s="344"/>
      <c r="AW34" s="344"/>
      <c r="AX34" s="344"/>
      <c r="AY34" s="344"/>
      <c r="AZ34" s="344"/>
      <c r="BA34" s="344"/>
      <c r="BB34" s="344"/>
      <c r="BC34" s="344"/>
      <c r="BD34" s="344"/>
      <c r="BE34" s="344"/>
      <c r="BF34" s="345"/>
      <c r="BG34" s="343" t="s">
        <v>
267</v>
      </c>
      <c r="BH34" s="344"/>
      <c r="BI34" s="344"/>
      <c r="BJ34" s="344"/>
      <c r="BK34" s="344"/>
      <c r="BL34" s="344"/>
      <c r="BM34" s="344"/>
      <c r="BN34" s="344"/>
      <c r="BO34" s="344"/>
      <c r="BP34" s="344"/>
      <c r="BQ34" s="344"/>
      <c r="BR34" s="344"/>
      <c r="BS34" s="344"/>
      <c r="BT34" s="344"/>
      <c r="BU34" s="344"/>
      <c r="BV34" s="344"/>
      <c r="BW34" s="344"/>
      <c r="BX34" s="344"/>
      <c r="BY34" s="344"/>
      <c r="BZ34" s="344"/>
      <c r="CA34" s="344"/>
      <c r="CB34" s="345"/>
      <c r="CD34" s="380" t="s">
        <v>
268</v>
      </c>
      <c r="CE34" s="381"/>
      <c r="CF34" s="381"/>
      <c r="CG34" s="381"/>
      <c r="CH34" s="381"/>
      <c r="CI34" s="381"/>
      <c r="CJ34" s="381"/>
      <c r="CK34" s="381"/>
      <c r="CL34" s="381"/>
      <c r="CM34" s="381"/>
      <c r="CN34" s="381"/>
      <c r="CO34" s="381"/>
      <c r="CP34" s="381"/>
      <c r="CQ34" s="382"/>
      <c r="CR34" s="361">
        <v>
3278678</v>
      </c>
      <c r="CS34" s="362"/>
      <c r="CT34" s="362"/>
      <c r="CU34" s="362"/>
      <c r="CV34" s="362"/>
      <c r="CW34" s="362"/>
      <c r="CX34" s="362"/>
      <c r="CY34" s="363"/>
      <c r="CZ34" s="371">
        <v>
11</v>
      </c>
      <c r="DA34" s="401"/>
      <c r="DB34" s="401"/>
      <c r="DC34" s="402"/>
      <c r="DD34" s="378">
        <v>
2216165</v>
      </c>
      <c r="DE34" s="362"/>
      <c r="DF34" s="362"/>
      <c r="DG34" s="362"/>
      <c r="DH34" s="362"/>
      <c r="DI34" s="362"/>
      <c r="DJ34" s="362"/>
      <c r="DK34" s="363"/>
      <c r="DL34" s="378">
        <v>
1872157</v>
      </c>
      <c r="DM34" s="362"/>
      <c r="DN34" s="362"/>
      <c r="DO34" s="362"/>
      <c r="DP34" s="362"/>
      <c r="DQ34" s="362"/>
      <c r="DR34" s="362"/>
      <c r="DS34" s="362"/>
      <c r="DT34" s="362"/>
      <c r="DU34" s="362"/>
      <c r="DV34" s="363"/>
      <c r="DW34" s="371">
        <v>
12</v>
      </c>
      <c r="DX34" s="401"/>
      <c r="DY34" s="401"/>
      <c r="DZ34" s="401"/>
      <c r="EA34" s="401"/>
      <c r="EB34" s="401"/>
      <c r="EC34" s="403"/>
    </row>
    <row r="35" spans="2:133" ht="11.25" customHeight="1">
      <c r="B35" s="368" t="s">
        <v>
269</v>
      </c>
      <c r="C35" s="369"/>
      <c r="D35" s="369"/>
      <c r="E35" s="369"/>
      <c r="F35" s="369"/>
      <c r="G35" s="369"/>
      <c r="H35" s="369"/>
      <c r="I35" s="369"/>
      <c r="J35" s="369"/>
      <c r="K35" s="369"/>
      <c r="L35" s="369"/>
      <c r="M35" s="369"/>
      <c r="N35" s="369"/>
      <c r="O35" s="369"/>
      <c r="P35" s="369"/>
      <c r="Q35" s="370"/>
      <c r="R35" s="361">
        <v>
2100000</v>
      </c>
      <c r="S35" s="362"/>
      <c r="T35" s="362"/>
      <c r="U35" s="362"/>
      <c r="V35" s="362"/>
      <c r="W35" s="362"/>
      <c r="X35" s="362"/>
      <c r="Y35" s="363"/>
      <c r="Z35" s="364">
        <v>
6.8</v>
      </c>
      <c r="AA35" s="364"/>
      <c r="AB35" s="364"/>
      <c r="AC35" s="364"/>
      <c r="AD35" s="365" t="s">
        <v>
73</v>
      </c>
      <c r="AE35" s="365"/>
      <c r="AF35" s="365"/>
      <c r="AG35" s="365"/>
      <c r="AH35" s="365"/>
      <c r="AI35" s="365"/>
      <c r="AJ35" s="365"/>
      <c r="AK35" s="365"/>
      <c r="AL35" s="371" t="s">
        <v>
73</v>
      </c>
      <c r="AM35" s="372"/>
      <c r="AN35" s="372"/>
      <c r="AO35" s="373"/>
      <c r="AP35" s="442"/>
      <c r="AQ35" s="443" t="s">
        <v>
270</v>
      </c>
      <c r="AR35" s="444"/>
      <c r="AS35" s="444"/>
      <c r="AT35" s="444"/>
      <c r="AU35" s="444"/>
      <c r="AV35" s="444"/>
      <c r="AW35" s="444"/>
      <c r="AX35" s="444"/>
      <c r="AY35" s="445"/>
      <c r="AZ35" s="353">
        <v>
3302788</v>
      </c>
      <c r="BA35" s="354"/>
      <c r="BB35" s="354"/>
      <c r="BC35" s="354"/>
      <c r="BD35" s="354"/>
      <c r="BE35" s="354"/>
      <c r="BF35" s="446"/>
      <c r="BG35" s="374" t="s">
        <v>
271</v>
      </c>
      <c r="BH35" s="375"/>
      <c r="BI35" s="375"/>
      <c r="BJ35" s="375"/>
      <c r="BK35" s="375"/>
      <c r="BL35" s="375"/>
      <c r="BM35" s="375"/>
      <c r="BN35" s="375"/>
      <c r="BO35" s="375"/>
      <c r="BP35" s="375"/>
      <c r="BQ35" s="375"/>
      <c r="BR35" s="375"/>
      <c r="BS35" s="375"/>
      <c r="BT35" s="375"/>
      <c r="BU35" s="376"/>
      <c r="BV35" s="353">
        <v>
200615</v>
      </c>
      <c r="BW35" s="354"/>
      <c r="BX35" s="354"/>
      <c r="BY35" s="354"/>
      <c r="BZ35" s="354"/>
      <c r="CA35" s="354"/>
      <c r="CB35" s="446"/>
      <c r="CD35" s="380" t="s">
        <v>
272</v>
      </c>
      <c r="CE35" s="381"/>
      <c r="CF35" s="381"/>
      <c r="CG35" s="381"/>
      <c r="CH35" s="381"/>
      <c r="CI35" s="381"/>
      <c r="CJ35" s="381"/>
      <c r="CK35" s="381"/>
      <c r="CL35" s="381"/>
      <c r="CM35" s="381"/>
      <c r="CN35" s="381"/>
      <c r="CO35" s="381"/>
      <c r="CP35" s="381"/>
      <c r="CQ35" s="382"/>
      <c r="CR35" s="361">
        <v>
39886</v>
      </c>
      <c r="CS35" s="399"/>
      <c r="CT35" s="399"/>
      <c r="CU35" s="399"/>
      <c r="CV35" s="399"/>
      <c r="CW35" s="399"/>
      <c r="CX35" s="399"/>
      <c r="CY35" s="400"/>
      <c r="CZ35" s="371">
        <v>
0.1</v>
      </c>
      <c r="DA35" s="401"/>
      <c r="DB35" s="401"/>
      <c r="DC35" s="402"/>
      <c r="DD35" s="378">
        <v>
24510</v>
      </c>
      <c r="DE35" s="399"/>
      <c r="DF35" s="399"/>
      <c r="DG35" s="399"/>
      <c r="DH35" s="399"/>
      <c r="DI35" s="399"/>
      <c r="DJ35" s="399"/>
      <c r="DK35" s="400"/>
      <c r="DL35" s="378">
        <v>
24510</v>
      </c>
      <c r="DM35" s="399"/>
      <c r="DN35" s="399"/>
      <c r="DO35" s="399"/>
      <c r="DP35" s="399"/>
      <c r="DQ35" s="399"/>
      <c r="DR35" s="399"/>
      <c r="DS35" s="399"/>
      <c r="DT35" s="399"/>
      <c r="DU35" s="399"/>
      <c r="DV35" s="400"/>
      <c r="DW35" s="371">
        <v>
0.2</v>
      </c>
      <c r="DX35" s="401"/>
      <c r="DY35" s="401"/>
      <c r="DZ35" s="401"/>
      <c r="EA35" s="401"/>
      <c r="EB35" s="401"/>
      <c r="EC35" s="403"/>
    </row>
    <row r="36" spans="2:133" ht="11.25" customHeight="1">
      <c r="B36" s="368" t="s">
        <v>
273</v>
      </c>
      <c r="C36" s="369"/>
      <c r="D36" s="369"/>
      <c r="E36" s="369"/>
      <c r="F36" s="369"/>
      <c r="G36" s="369"/>
      <c r="H36" s="369"/>
      <c r="I36" s="369"/>
      <c r="J36" s="369"/>
      <c r="K36" s="369"/>
      <c r="L36" s="369"/>
      <c r="M36" s="369"/>
      <c r="N36" s="369"/>
      <c r="O36" s="369"/>
      <c r="P36" s="369"/>
      <c r="Q36" s="370"/>
      <c r="R36" s="361" t="s">
        <v>
73</v>
      </c>
      <c r="S36" s="362"/>
      <c r="T36" s="362"/>
      <c r="U36" s="362"/>
      <c r="V36" s="362"/>
      <c r="W36" s="362"/>
      <c r="X36" s="362"/>
      <c r="Y36" s="363"/>
      <c r="Z36" s="364" t="s">
        <v>
73</v>
      </c>
      <c r="AA36" s="364"/>
      <c r="AB36" s="364"/>
      <c r="AC36" s="364"/>
      <c r="AD36" s="365" t="s">
        <v>
73</v>
      </c>
      <c r="AE36" s="365"/>
      <c r="AF36" s="365"/>
      <c r="AG36" s="365"/>
      <c r="AH36" s="365"/>
      <c r="AI36" s="365"/>
      <c r="AJ36" s="365"/>
      <c r="AK36" s="365"/>
      <c r="AL36" s="371" t="s">
        <v>
73</v>
      </c>
      <c r="AM36" s="372"/>
      <c r="AN36" s="372"/>
      <c r="AO36" s="373"/>
      <c r="AQ36" s="447" t="s">
        <v>
274</v>
      </c>
      <c r="AR36" s="448"/>
      <c r="AS36" s="448"/>
      <c r="AT36" s="448"/>
      <c r="AU36" s="448"/>
      <c r="AV36" s="448"/>
      <c r="AW36" s="448"/>
      <c r="AX36" s="448"/>
      <c r="AY36" s="449"/>
      <c r="AZ36" s="361">
        <v>
87691</v>
      </c>
      <c r="BA36" s="362"/>
      <c r="BB36" s="362"/>
      <c r="BC36" s="362"/>
      <c r="BD36" s="399"/>
      <c r="BE36" s="399"/>
      <c r="BF36" s="429"/>
      <c r="BG36" s="380" t="s">
        <v>
275</v>
      </c>
      <c r="BH36" s="381"/>
      <c r="BI36" s="381"/>
      <c r="BJ36" s="381"/>
      <c r="BK36" s="381"/>
      <c r="BL36" s="381"/>
      <c r="BM36" s="381"/>
      <c r="BN36" s="381"/>
      <c r="BO36" s="381"/>
      <c r="BP36" s="381"/>
      <c r="BQ36" s="381"/>
      <c r="BR36" s="381"/>
      <c r="BS36" s="381"/>
      <c r="BT36" s="381"/>
      <c r="BU36" s="382"/>
      <c r="BV36" s="361">
        <v>
-590745</v>
      </c>
      <c r="BW36" s="362"/>
      <c r="BX36" s="362"/>
      <c r="BY36" s="362"/>
      <c r="BZ36" s="362"/>
      <c r="CA36" s="362"/>
      <c r="CB36" s="379"/>
      <c r="CD36" s="380" t="s">
        <v>
276</v>
      </c>
      <c r="CE36" s="381"/>
      <c r="CF36" s="381"/>
      <c r="CG36" s="381"/>
      <c r="CH36" s="381"/>
      <c r="CI36" s="381"/>
      <c r="CJ36" s="381"/>
      <c r="CK36" s="381"/>
      <c r="CL36" s="381"/>
      <c r="CM36" s="381"/>
      <c r="CN36" s="381"/>
      <c r="CO36" s="381"/>
      <c r="CP36" s="381"/>
      <c r="CQ36" s="382"/>
      <c r="CR36" s="361">
        <v>
2796090</v>
      </c>
      <c r="CS36" s="362"/>
      <c r="CT36" s="362"/>
      <c r="CU36" s="362"/>
      <c r="CV36" s="362"/>
      <c r="CW36" s="362"/>
      <c r="CX36" s="362"/>
      <c r="CY36" s="363"/>
      <c r="CZ36" s="371">
        <v>
9.4</v>
      </c>
      <c r="DA36" s="401"/>
      <c r="DB36" s="401"/>
      <c r="DC36" s="402"/>
      <c r="DD36" s="378">
        <v>
1915874</v>
      </c>
      <c r="DE36" s="362"/>
      <c r="DF36" s="362"/>
      <c r="DG36" s="362"/>
      <c r="DH36" s="362"/>
      <c r="DI36" s="362"/>
      <c r="DJ36" s="362"/>
      <c r="DK36" s="363"/>
      <c r="DL36" s="378">
        <v>
1470202</v>
      </c>
      <c r="DM36" s="362"/>
      <c r="DN36" s="362"/>
      <c r="DO36" s="362"/>
      <c r="DP36" s="362"/>
      <c r="DQ36" s="362"/>
      <c r="DR36" s="362"/>
      <c r="DS36" s="362"/>
      <c r="DT36" s="362"/>
      <c r="DU36" s="362"/>
      <c r="DV36" s="363"/>
      <c r="DW36" s="371">
        <v>
9.5</v>
      </c>
      <c r="DX36" s="401"/>
      <c r="DY36" s="401"/>
      <c r="DZ36" s="401"/>
      <c r="EA36" s="401"/>
      <c r="EB36" s="401"/>
      <c r="EC36" s="403"/>
    </row>
    <row r="37" spans="2:133" ht="11.25" customHeight="1">
      <c r="B37" s="368" t="s">
        <v>
277</v>
      </c>
      <c r="C37" s="369"/>
      <c r="D37" s="369"/>
      <c r="E37" s="369"/>
      <c r="F37" s="369"/>
      <c r="G37" s="369"/>
      <c r="H37" s="369"/>
      <c r="I37" s="369"/>
      <c r="J37" s="369"/>
      <c r="K37" s="369"/>
      <c r="L37" s="369"/>
      <c r="M37" s="369"/>
      <c r="N37" s="369"/>
      <c r="O37" s="369"/>
      <c r="P37" s="369"/>
      <c r="Q37" s="370"/>
      <c r="R37" s="361">
        <v>
1035000</v>
      </c>
      <c r="S37" s="362"/>
      <c r="T37" s="362"/>
      <c r="U37" s="362"/>
      <c r="V37" s="362"/>
      <c r="W37" s="362"/>
      <c r="X37" s="362"/>
      <c r="Y37" s="363"/>
      <c r="Z37" s="364">
        <v>
3.3</v>
      </c>
      <c r="AA37" s="364"/>
      <c r="AB37" s="364"/>
      <c r="AC37" s="364"/>
      <c r="AD37" s="365" t="s">
        <v>
73</v>
      </c>
      <c r="AE37" s="365"/>
      <c r="AF37" s="365"/>
      <c r="AG37" s="365"/>
      <c r="AH37" s="365"/>
      <c r="AI37" s="365"/>
      <c r="AJ37" s="365"/>
      <c r="AK37" s="365"/>
      <c r="AL37" s="371" t="s">
        <v>
73</v>
      </c>
      <c r="AM37" s="372"/>
      <c r="AN37" s="372"/>
      <c r="AO37" s="373"/>
      <c r="AQ37" s="447" t="s">
        <v>
278</v>
      </c>
      <c r="AR37" s="448"/>
      <c r="AS37" s="448"/>
      <c r="AT37" s="448"/>
      <c r="AU37" s="448"/>
      <c r="AV37" s="448"/>
      <c r="AW37" s="448"/>
      <c r="AX37" s="448"/>
      <c r="AY37" s="449"/>
      <c r="AZ37" s="361">
        <v>
78283</v>
      </c>
      <c r="BA37" s="362"/>
      <c r="BB37" s="362"/>
      <c r="BC37" s="362"/>
      <c r="BD37" s="399"/>
      <c r="BE37" s="399"/>
      <c r="BF37" s="429"/>
      <c r="BG37" s="380" t="s">
        <v>
279</v>
      </c>
      <c r="BH37" s="381"/>
      <c r="BI37" s="381"/>
      <c r="BJ37" s="381"/>
      <c r="BK37" s="381"/>
      <c r="BL37" s="381"/>
      <c r="BM37" s="381"/>
      <c r="BN37" s="381"/>
      <c r="BO37" s="381"/>
      <c r="BP37" s="381"/>
      <c r="BQ37" s="381"/>
      <c r="BR37" s="381"/>
      <c r="BS37" s="381"/>
      <c r="BT37" s="381"/>
      <c r="BU37" s="382"/>
      <c r="BV37" s="361">
        <v>
11297</v>
      </c>
      <c r="BW37" s="362"/>
      <c r="BX37" s="362"/>
      <c r="BY37" s="362"/>
      <c r="BZ37" s="362"/>
      <c r="CA37" s="362"/>
      <c r="CB37" s="379"/>
      <c r="CD37" s="380" t="s">
        <v>
280</v>
      </c>
      <c r="CE37" s="381"/>
      <c r="CF37" s="381"/>
      <c r="CG37" s="381"/>
      <c r="CH37" s="381"/>
      <c r="CI37" s="381"/>
      <c r="CJ37" s="381"/>
      <c r="CK37" s="381"/>
      <c r="CL37" s="381"/>
      <c r="CM37" s="381"/>
      <c r="CN37" s="381"/>
      <c r="CO37" s="381"/>
      <c r="CP37" s="381"/>
      <c r="CQ37" s="382"/>
      <c r="CR37" s="361">
        <v>
608434</v>
      </c>
      <c r="CS37" s="399"/>
      <c r="CT37" s="399"/>
      <c r="CU37" s="399"/>
      <c r="CV37" s="399"/>
      <c r="CW37" s="399"/>
      <c r="CX37" s="399"/>
      <c r="CY37" s="400"/>
      <c r="CZ37" s="371">
        <v>
2</v>
      </c>
      <c r="DA37" s="401"/>
      <c r="DB37" s="401"/>
      <c r="DC37" s="402"/>
      <c r="DD37" s="378">
        <v>
604228</v>
      </c>
      <c r="DE37" s="399"/>
      <c r="DF37" s="399"/>
      <c r="DG37" s="399"/>
      <c r="DH37" s="399"/>
      <c r="DI37" s="399"/>
      <c r="DJ37" s="399"/>
      <c r="DK37" s="400"/>
      <c r="DL37" s="378">
        <v>
511329</v>
      </c>
      <c r="DM37" s="399"/>
      <c r="DN37" s="399"/>
      <c r="DO37" s="399"/>
      <c r="DP37" s="399"/>
      <c r="DQ37" s="399"/>
      <c r="DR37" s="399"/>
      <c r="DS37" s="399"/>
      <c r="DT37" s="399"/>
      <c r="DU37" s="399"/>
      <c r="DV37" s="400"/>
      <c r="DW37" s="371">
        <v>
3.3</v>
      </c>
      <c r="DX37" s="401"/>
      <c r="DY37" s="401"/>
      <c r="DZ37" s="401"/>
      <c r="EA37" s="401"/>
      <c r="EB37" s="401"/>
      <c r="EC37" s="403"/>
    </row>
    <row r="38" spans="2:133" ht="11.25" customHeight="1">
      <c r="B38" s="408" t="s">
        <v>
281</v>
      </c>
      <c r="C38" s="409"/>
      <c r="D38" s="409"/>
      <c r="E38" s="409"/>
      <c r="F38" s="409"/>
      <c r="G38" s="409"/>
      <c r="H38" s="409"/>
      <c r="I38" s="409"/>
      <c r="J38" s="409"/>
      <c r="K38" s="409"/>
      <c r="L38" s="409"/>
      <c r="M38" s="409"/>
      <c r="N38" s="409"/>
      <c r="O38" s="409"/>
      <c r="P38" s="409"/>
      <c r="Q38" s="410"/>
      <c r="R38" s="450">
        <v>
30939066</v>
      </c>
      <c r="S38" s="451"/>
      <c r="T38" s="451"/>
      <c r="U38" s="451"/>
      <c r="V38" s="451"/>
      <c r="W38" s="451"/>
      <c r="X38" s="451"/>
      <c r="Y38" s="452"/>
      <c r="Z38" s="453">
        <v>
100</v>
      </c>
      <c r="AA38" s="453"/>
      <c r="AB38" s="453"/>
      <c r="AC38" s="453"/>
      <c r="AD38" s="454">
        <v>
14509108</v>
      </c>
      <c r="AE38" s="454"/>
      <c r="AF38" s="454"/>
      <c r="AG38" s="454"/>
      <c r="AH38" s="454"/>
      <c r="AI38" s="454"/>
      <c r="AJ38" s="454"/>
      <c r="AK38" s="454"/>
      <c r="AL38" s="455">
        <v>
100</v>
      </c>
      <c r="AM38" s="436"/>
      <c r="AN38" s="436"/>
      <c r="AO38" s="456"/>
      <c r="AQ38" s="447" t="s">
        <v>
282</v>
      </c>
      <c r="AR38" s="448"/>
      <c r="AS38" s="448"/>
      <c r="AT38" s="448"/>
      <c r="AU38" s="448"/>
      <c r="AV38" s="448"/>
      <c r="AW38" s="448"/>
      <c r="AX38" s="448"/>
      <c r="AY38" s="449"/>
      <c r="AZ38" s="361" t="s">
        <v>
73</v>
      </c>
      <c r="BA38" s="362"/>
      <c r="BB38" s="362"/>
      <c r="BC38" s="362"/>
      <c r="BD38" s="399"/>
      <c r="BE38" s="399"/>
      <c r="BF38" s="429"/>
      <c r="BG38" s="380" t="s">
        <v>
283</v>
      </c>
      <c r="BH38" s="381"/>
      <c r="BI38" s="381"/>
      <c r="BJ38" s="381"/>
      <c r="BK38" s="381"/>
      <c r="BL38" s="381"/>
      <c r="BM38" s="381"/>
      <c r="BN38" s="381"/>
      <c r="BO38" s="381"/>
      <c r="BP38" s="381"/>
      <c r="BQ38" s="381"/>
      <c r="BR38" s="381"/>
      <c r="BS38" s="381"/>
      <c r="BT38" s="381"/>
      <c r="BU38" s="382"/>
      <c r="BV38" s="361">
        <v>
17867</v>
      </c>
      <c r="BW38" s="362"/>
      <c r="BX38" s="362"/>
      <c r="BY38" s="362"/>
      <c r="BZ38" s="362"/>
      <c r="CA38" s="362"/>
      <c r="CB38" s="379"/>
      <c r="CD38" s="380" t="s">
        <v>
284</v>
      </c>
      <c r="CE38" s="381"/>
      <c r="CF38" s="381"/>
      <c r="CG38" s="381"/>
      <c r="CH38" s="381"/>
      <c r="CI38" s="381"/>
      <c r="CJ38" s="381"/>
      <c r="CK38" s="381"/>
      <c r="CL38" s="381"/>
      <c r="CM38" s="381"/>
      <c r="CN38" s="381"/>
      <c r="CO38" s="381"/>
      <c r="CP38" s="381"/>
      <c r="CQ38" s="382"/>
      <c r="CR38" s="361">
        <v>
3215097</v>
      </c>
      <c r="CS38" s="362"/>
      <c r="CT38" s="362"/>
      <c r="CU38" s="362"/>
      <c r="CV38" s="362"/>
      <c r="CW38" s="362"/>
      <c r="CX38" s="362"/>
      <c r="CY38" s="363"/>
      <c r="CZ38" s="371">
        <v>
10.8</v>
      </c>
      <c r="DA38" s="401"/>
      <c r="DB38" s="401"/>
      <c r="DC38" s="402"/>
      <c r="DD38" s="378">
        <v>
2863353</v>
      </c>
      <c r="DE38" s="362"/>
      <c r="DF38" s="362"/>
      <c r="DG38" s="362"/>
      <c r="DH38" s="362"/>
      <c r="DI38" s="362"/>
      <c r="DJ38" s="362"/>
      <c r="DK38" s="363"/>
      <c r="DL38" s="378">
        <v>
2075886</v>
      </c>
      <c r="DM38" s="362"/>
      <c r="DN38" s="362"/>
      <c r="DO38" s="362"/>
      <c r="DP38" s="362"/>
      <c r="DQ38" s="362"/>
      <c r="DR38" s="362"/>
      <c r="DS38" s="362"/>
      <c r="DT38" s="362"/>
      <c r="DU38" s="362"/>
      <c r="DV38" s="363"/>
      <c r="DW38" s="371">
        <v>
13.4</v>
      </c>
      <c r="DX38" s="401"/>
      <c r="DY38" s="401"/>
      <c r="DZ38" s="401"/>
      <c r="EA38" s="401"/>
      <c r="EB38" s="401"/>
      <c r="EC38" s="403"/>
    </row>
    <row r="39" spans="2:133" ht="11.25" customHeight="1">
      <c r="AQ39" s="447" t="s">
        <v>
285</v>
      </c>
      <c r="AR39" s="448"/>
      <c r="AS39" s="448"/>
      <c r="AT39" s="448"/>
      <c r="AU39" s="448"/>
      <c r="AV39" s="448"/>
      <c r="AW39" s="448"/>
      <c r="AX39" s="448"/>
      <c r="AY39" s="449"/>
      <c r="AZ39" s="361" t="s">
        <v>
73</v>
      </c>
      <c r="BA39" s="362"/>
      <c r="BB39" s="362"/>
      <c r="BC39" s="362"/>
      <c r="BD39" s="399"/>
      <c r="BE39" s="399"/>
      <c r="BF39" s="429"/>
      <c r="BG39" s="457" t="s">
        <v>
286</v>
      </c>
      <c r="BH39" s="458"/>
      <c r="BI39" s="458"/>
      <c r="BJ39" s="458"/>
      <c r="BK39" s="458"/>
      <c r="BL39" s="459"/>
      <c r="BM39" s="381" t="s">
        <v>
287</v>
      </c>
      <c r="BN39" s="381"/>
      <c r="BO39" s="381"/>
      <c r="BP39" s="381"/>
      <c r="BQ39" s="381"/>
      <c r="BR39" s="381"/>
      <c r="BS39" s="381"/>
      <c r="BT39" s="381"/>
      <c r="BU39" s="382"/>
      <c r="BV39" s="361">
        <v>
84</v>
      </c>
      <c r="BW39" s="362"/>
      <c r="BX39" s="362"/>
      <c r="BY39" s="362"/>
      <c r="BZ39" s="362"/>
      <c r="CA39" s="362"/>
      <c r="CB39" s="379"/>
      <c r="CD39" s="380" t="s">
        <v>
288</v>
      </c>
      <c r="CE39" s="381"/>
      <c r="CF39" s="381"/>
      <c r="CG39" s="381"/>
      <c r="CH39" s="381"/>
      <c r="CI39" s="381"/>
      <c r="CJ39" s="381"/>
      <c r="CK39" s="381"/>
      <c r="CL39" s="381"/>
      <c r="CM39" s="381"/>
      <c r="CN39" s="381"/>
      <c r="CO39" s="381"/>
      <c r="CP39" s="381"/>
      <c r="CQ39" s="382"/>
      <c r="CR39" s="361">
        <v>
888625</v>
      </c>
      <c r="CS39" s="399"/>
      <c r="CT39" s="399"/>
      <c r="CU39" s="399"/>
      <c r="CV39" s="399"/>
      <c r="CW39" s="399"/>
      <c r="CX39" s="399"/>
      <c r="CY39" s="400"/>
      <c r="CZ39" s="371">
        <v>
3</v>
      </c>
      <c r="DA39" s="401"/>
      <c r="DB39" s="401"/>
      <c r="DC39" s="402"/>
      <c r="DD39" s="378">
        <v>
858071</v>
      </c>
      <c r="DE39" s="399"/>
      <c r="DF39" s="399"/>
      <c r="DG39" s="399"/>
      <c r="DH39" s="399"/>
      <c r="DI39" s="399"/>
      <c r="DJ39" s="399"/>
      <c r="DK39" s="400"/>
      <c r="DL39" s="378" t="s">
        <v>
73</v>
      </c>
      <c r="DM39" s="399"/>
      <c r="DN39" s="399"/>
      <c r="DO39" s="399"/>
      <c r="DP39" s="399"/>
      <c r="DQ39" s="399"/>
      <c r="DR39" s="399"/>
      <c r="DS39" s="399"/>
      <c r="DT39" s="399"/>
      <c r="DU39" s="399"/>
      <c r="DV39" s="400"/>
      <c r="DW39" s="371" t="s">
        <v>
73</v>
      </c>
      <c r="DX39" s="401"/>
      <c r="DY39" s="401"/>
      <c r="DZ39" s="401"/>
      <c r="EA39" s="401"/>
      <c r="EB39" s="401"/>
      <c r="EC39" s="403"/>
    </row>
    <row r="40" spans="2:133" ht="11.25" customHeight="1">
      <c r="AQ40" s="447" t="s">
        <v>
289</v>
      </c>
      <c r="AR40" s="448"/>
      <c r="AS40" s="448"/>
      <c r="AT40" s="448"/>
      <c r="AU40" s="448"/>
      <c r="AV40" s="448"/>
      <c r="AW40" s="448"/>
      <c r="AX40" s="448"/>
      <c r="AY40" s="449"/>
      <c r="AZ40" s="361">
        <v>
1173679</v>
      </c>
      <c r="BA40" s="362"/>
      <c r="BB40" s="362"/>
      <c r="BC40" s="362"/>
      <c r="BD40" s="399"/>
      <c r="BE40" s="399"/>
      <c r="BF40" s="429"/>
      <c r="BG40" s="457"/>
      <c r="BH40" s="458"/>
      <c r="BI40" s="458"/>
      <c r="BJ40" s="458"/>
      <c r="BK40" s="458"/>
      <c r="BL40" s="459"/>
      <c r="BM40" s="381" t="s">
        <v>
290</v>
      </c>
      <c r="BN40" s="381"/>
      <c r="BO40" s="381"/>
      <c r="BP40" s="381"/>
      <c r="BQ40" s="381"/>
      <c r="BR40" s="381"/>
      <c r="BS40" s="381"/>
      <c r="BT40" s="381"/>
      <c r="BU40" s="382"/>
      <c r="BV40" s="361">
        <v>
114</v>
      </c>
      <c r="BW40" s="362"/>
      <c r="BX40" s="362"/>
      <c r="BY40" s="362"/>
      <c r="BZ40" s="362"/>
      <c r="CA40" s="362"/>
      <c r="CB40" s="379"/>
      <c r="CD40" s="380" t="s">
        <v>
291</v>
      </c>
      <c r="CE40" s="381"/>
      <c r="CF40" s="381"/>
      <c r="CG40" s="381"/>
      <c r="CH40" s="381"/>
      <c r="CI40" s="381"/>
      <c r="CJ40" s="381"/>
      <c r="CK40" s="381"/>
      <c r="CL40" s="381"/>
      <c r="CM40" s="381"/>
      <c r="CN40" s="381"/>
      <c r="CO40" s="381"/>
      <c r="CP40" s="381"/>
      <c r="CQ40" s="382"/>
      <c r="CR40" s="361">
        <v>
11255</v>
      </c>
      <c r="CS40" s="362"/>
      <c r="CT40" s="362"/>
      <c r="CU40" s="362"/>
      <c r="CV40" s="362"/>
      <c r="CW40" s="362"/>
      <c r="CX40" s="362"/>
      <c r="CY40" s="363"/>
      <c r="CZ40" s="371">
        <v>
0</v>
      </c>
      <c r="DA40" s="401"/>
      <c r="DB40" s="401"/>
      <c r="DC40" s="402"/>
      <c r="DD40" s="378">
        <v>
3165</v>
      </c>
      <c r="DE40" s="362"/>
      <c r="DF40" s="362"/>
      <c r="DG40" s="362"/>
      <c r="DH40" s="362"/>
      <c r="DI40" s="362"/>
      <c r="DJ40" s="362"/>
      <c r="DK40" s="363"/>
      <c r="DL40" s="378">
        <v>
2565</v>
      </c>
      <c r="DM40" s="362"/>
      <c r="DN40" s="362"/>
      <c r="DO40" s="362"/>
      <c r="DP40" s="362"/>
      <c r="DQ40" s="362"/>
      <c r="DR40" s="362"/>
      <c r="DS40" s="362"/>
      <c r="DT40" s="362"/>
      <c r="DU40" s="362"/>
      <c r="DV40" s="363"/>
      <c r="DW40" s="371">
        <v>
0</v>
      </c>
      <c r="DX40" s="401"/>
      <c r="DY40" s="401"/>
      <c r="DZ40" s="401"/>
      <c r="EA40" s="401"/>
      <c r="EB40" s="401"/>
      <c r="EC40" s="403"/>
    </row>
    <row r="41" spans="2:133" ht="11.25" customHeight="1">
      <c r="AQ41" s="460" t="s">
        <v>
292</v>
      </c>
      <c r="AR41" s="461"/>
      <c r="AS41" s="461"/>
      <c r="AT41" s="461"/>
      <c r="AU41" s="461"/>
      <c r="AV41" s="461"/>
      <c r="AW41" s="461"/>
      <c r="AX41" s="461"/>
      <c r="AY41" s="462"/>
      <c r="AZ41" s="450">
        <v>
1963135</v>
      </c>
      <c r="BA41" s="451"/>
      <c r="BB41" s="451"/>
      <c r="BC41" s="451"/>
      <c r="BD41" s="435"/>
      <c r="BE41" s="435"/>
      <c r="BF41" s="437"/>
      <c r="BG41" s="463"/>
      <c r="BH41" s="464"/>
      <c r="BI41" s="464"/>
      <c r="BJ41" s="464"/>
      <c r="BK41" s="464"/>
      <c r="BL41" s="465"/>
      <c r="BM41" s="387" t="s">
        <v>
293</v>
      </c>
      <c r="BN41" s="387"/>
      <c r="BO41" s="387"/>
      <c r="BP41" s="387"/>
      <c r="BQ41" s="387"/>
      <c r="BR41" s="387"/>
      <c r="BS41" s="387"/>
      <c r="BT41" s="387"/>
      <c r="BU41" s="388"/>
      <c r="BV41" s="450">
        <v>
305</v>
      </c>
      <c r="BW41" s="451"/>
      <c r="BX41" s="451"/>
      <c r="BY41" s="451"/>
      <c r="BZ41" s="451"/>
      <c r="CA41" s="451"/>
      <c r="CB41" s="466"/>
      <c r="CD41" s="380" t="s">
        <v>
294</v>
      </c>
      <c r="CE41" s="381"/>
      <c r="CF41" s="381"/>
      <c r="CG41" s="381"/>
      <c r="CH41" s="381"/>
      <c r="CI41" s="381"/>
      <c r="CJ41" s="381"/>
      <c r="CK41" s="381"/>
      <c r="CL41" s="381"/>
      <c r="CM41" s="381"/>
      <c r="CN41" s="381"/>
      <c r="CO41" s="381"/>
      <c r="CP41" s="381"/>
      <c r="CQ41" s="382"/>
      <c r="CR41" s="361" t="s">
        <v>
73</v>
      </c>
      <c r="CS41" s="399"/>
      <c r="CT41" s="399"/>
      <c r="CU41" s="399"/>
      <c r="CV41" s="399"/>
      <c r="CW41" s="399"/>
      <c r="CX41" s="399"/>
      <c r="CY41" s="400"/>
      <c r="CZ41" s="371" t="s">
        <v>
73</v>
      </c>
      <c r="DA41" s="401"/>
      <c r="DB41" s="401"/>
      <c r="DC41" s="402"/>
      <c r="DD41" s="378" t="s">
        <v>
73</v>
      </c>
      <c r="DE41" s="399"/>
      <c r="DF41" s="399"/>
      <c r="DG41" s="399"/>
      <c r="DH41" s="399"/>
      <c r="DI41" s="399"/>
      <c r="DJ41" s="399"/>
      <c r="DK41" s="400"/>
      <c r="DL41" s="467"/>
      <c r="DM41" s="468"/>
      <c r="DN41" s="468"/>
      <c r="DO41" s="468"/>
      <c r="DP41" s="468"/>
      <c r="DQ41" s="468"/>
      <c r="DR41" s="468"/>
      <c r="DS41" s="468"/>
      <c r="DT41" s="468"/>
      <c r="DU41" s="468"/>
      <c r="DV41" s="469"/>
      <c r="DW41" s="470"/>
      <c r="DX41" s="471"/>
      <c r="DY41" s="471"/>
      <c r="DZ41" s="471"/>
      <c r="EA41" s="471"/>
      <c r="EB41" s="471"/>
      <c r="EC41" s="472"/>
    </row>
    <row r="42" spans="2:133" ht="11.25" customHeight="1">
      <c r="B42" s="367" t="s">
        <v>
295</v>
      </c>
      <c r="C42" s="367"/>
      <c r="D42" s="367"/>
      <c r="E42" s="367"/>
      <c r="F42" s="367"/>
      <c r="G42" s="367"/>
      <c r="H42" s="367"/>
      <c r="I42" s="367"/>
      <c r="J42" s="367"/>
      <c r="K42" s="367"/>
      <c r="L42" s="367"/>
      <c r="M42" s="367"/>
      <c r="N42" s="367"/>
      <c r="O42" s="367"/>
      <c r="P42" s="367"/>
      <c r="Q42" s="367"/>
      <c r="R42" s="473"/>
      <c r="S42" s="473"/>
      <c r="T42" s="473"/>
      <c r="U42" s="473"/>
      <c r="V42" s="473"/>
      <c r="W42" s="473"/>
      <c r="X42" s="473"/>
      <c r="Y42" s="473"/>
      <c r="Z42" s="473"/>
      <c r="AA42" s="473"/>
      <c r="AB42" s="473"/>
      <c r="AC42" s="473"/>
      <c r="AD42" s="473"/>
      <c r="AE42" s="473"/>
      <c r="AF42" s="473"/>
      <c r="AG42" s="473"/>
      <c r="AH42" s="473"/>
      <c r="AI42" s="473"/>
      <c r="AJ42" s="473"/>
      <c r="AK42" s="473"/>
      <c r="AL42" s="473"/>
      <c r="AM42" s="473"/>
      <c r="AN42" s="473"/>
      <c r="AO42" s="473"/>
      <c r="BV42" s="474"/>
      <c r="BW42" s="474"/>
      <c r="BX42" s="474"/>
      <c r="BY42" s="474"/>
      <c r="BZ42" s="474"/>
      <c r="CA42" s="474"/>
      <c r="CB42" s="474"/>
      <c r="CD42" s="368" t="s">
        <v>
296</v>
      </c>
      <c r="CE42" s="369"/>
      <c r="CF42" s="369"/>
      <c r="CG42" s="369"/>
      <c r="CH42" s="369"/>
      <c r="CI42" s="369"/>
      <c r="CJ42" s="369"/>
      <c r="CK42" s="369"/>
      <c r="CL42" s="369"/>
      <c r="CM42" s="369"/>
      <c r="CN42" s="369"/>
      <c r="CO42" s="369"/>
      <c r="CP42" s="369"/>
      <c r="CQ42" s="370"/>
      <c r="CR42" s="361">
        <v>
2412559</v>
      </c>
      <c r="CS42" s="362"/>
      <c r="CT42" s="362"/>
      <c r="CU42" s="362"/>
      <c r="CV42" s="362"/>
      <c r="CW42" s="362"/>
      <c r="CX42" s="362"/>
      <c r="CY42" s="363"/>
      <c r="CZ42" s="371">
        <v>
8.1</v>
      </c>
      <c r="DA42" s="372"/>
      <c r="DB42" s="372"/>
      <c r="DC42" s="475"/>
      <c r="DD42" s="378">
        <v>
372959</v>
      </c>
      <c r="DE42" s="362"/>
      <c r="DF42" s="362"/>
      <c r="DG42" s="362"/>
      <c r="DH42" s="362"/>
      <c r="DI42" s="362"/>
      <c r="DJ42" s="362"/>
      <c r="DK42" s="363"/>
      <c r="DL42" s="467"/>
      <c r="DM42" s="468"/>
      <c r="DN42" s="468"/>
      <c r="DO42" s="468"/>
      <c r="DP42" s="468"/>
      <c r="DQ42" s="468"/>
      <c r="DR42" s="468"/>
      <c r="DS42" s="468"/>
      <c r="DT42" s="468"/>
      <c r="DU42" s="468"/>
      <c r="DV42" s="469"/>
      <c r="DW42" s="470"/>
      <c r="DX42" s="471"/>
      <c r="DY42" s="471"/>
      <c r="DZ42" s="471"/>
      <c r="EA42" s="471"/>
      <c r="EB42" s="471"/>
      <c r="EC42" s="472"/>
    </row>
    <row r="43" spans="2:133" ht="11.25" customHeight="1">
      <c r="B43" s="476" t="s">
        <v>
297</v>
      </c>
      <c r="C43" s="367"/>
      <c r="D43" s="367"/>
      <c r="E43" s="367"/>
      <c r="F43" s="367"/>
      <c r="G43" s="367"/>
      <c r="H43" s="367"/>
      <c r="I43" s="367"/>
      <c r="J43" s="367"/>
      <c r="K43" s="367"/>
      <c r="L43" s="367"/>
      <c r="M43" s="367"/>
      <c r="N43" s="367"/>
      <c r="O43" s="367"/>
      <c r="P43" s="367"/>
      <c r="Q43" s="367"/>
      <c r="R43" s="473"/>
      <c r="S43" s="473"/>
      <c r="T43" s="473"/>
      <c r="U43" s="473"/>
      <c r="V43" s="473"/>
      <c r="W43" s="473"/>
      <c r="X43" s="473"/>
      <c r="Y43" s="473"/>
      <c r="Z43" s="473"/>
      <c r="AA43" s="473"/>
      <c r="AB43" s="473"/>
      <c r="AC43" s="473"/>
      <c r="AD43" s="473"/>
      <c r="AE43" s="473"/>
      <c r="AF43" s="473"/>
      <c r="AG43" s="473"/>
      <c r="AH43" s="473"/>
      <c r="AI43" s="473"/>
      <c r="AJ43" s="473"/>
      <c r="AK43" s="473"/>
      <c r="AL43" s="473"/>
      <c r="AM43" s="473"/>
      <c r="AN43" s="473"/>
      <c r="AO43" s="473"/>
      <c r="CD43" s="368" t="s">
        <v>
298</v>
      </c>
      <c r="CE43" s="369"/>
      <c r="CF43" s="369"/>
      <c r="CG43" s="369"/>
      <c r="CH43" s="369"/>
      <c r="CI43" s="369"/>
      <c r="CJ43" s="369"/>
      <c r="CK43" s="369"/>
      <c r="CL43" s="369"/>
      <c r="CM43" s="369"/>
      <c r="CN43" s="369"/>
      <c r="CO43" s="369"/>
      <c r="CP43" s="369"/>
      <c r="CQ43" s="370"/>
      <c r="CR43" s="361">
        <v>
67458</v>
      </c>
      <c r="CS43" s="399"/>
      <c r="CT43" s="399"/>
      <c r="CU43" s="399"/>
      <c r="CV43" s="399"/>
      <c r="CW43" s="399"/>
      <c r="CX43" s="399"/>
      <c r="CY43" s="400"/>
      <c r="CZ43" s="371">
        <v>
0.2</v>
      </c>
      <c r="DA43" s="401"/>
      <c r="DB43" s="401"/>
      <c r="DC43" s="402"/>
      <c r="DD43" s="378">
        <v>
65318</v>
      </c>
      <c r="DE43" s="399"/>
      <c r="DF43" s="399"/>
      <c r="DG43" s="399"/>
      <c r="DH43" s="399"/>
      <c r="DI43" s="399"/>
      <c r="DJ43" s="399"/>
      <c r="DK43" s="400"/>
      <c r="DL43" s="467"/>
      <c r="DM43" s="468"/>
      <c r="DN43" s="468"/>
      <c r="DO43" s="468"/>
      <c r="DP43" s="468"/>
      <c r="DQ43" s="468"/>
      <c r="DR43" s="468"/>
      <c r="DS43" s="468"/>
      <c r="DT43" s="468"/>
      <c r="DU43" s="468"/>
      <c r="DV43" s="469"/>
      <c r="DW43" s="470"/>
      <c r="DX43" s="471"/>
      <c r="DY43" s="471"/>
      <c r="DZ43" s="471"/>
      <c r="EA43" s="471"/>
      <c r="EB43" s="471"/>
      <c r="EC43" s="472"/>
    </row>
    <row r="44" spans="2:133" ht="11.25" customHeight="1">
      <c r="B44" s="477" t="s">
        <v>
299</v>
      </c>
      <c r="CD44" s="478" t="s">
        <v>
250</v>
      </c>
      <c r="CE44" s="479"/>
      <c r="CF44" s="368" t="s">
        <v>
300</v>
      </c>
      <c r="CG44" s="369"/>
      <c r="CH44" s="369"/>
      <c r="CI44" s="369"/>
      <c r="CJ44" s="369"/>
      <c r="CK44" s="369"/>
      <c r="CL44" s="369"/>
      <c r="CM44" s="369"/>
      <c r="CN44" s="369"/>
      <c r="CO44" s="369"/>
      <c r="CP44" s="369"/>
      <c r="CQ44" s="370"/>
      <c r="CR44" s="361">
        <v>
2412014</v>
      </c>
      <c r="CS44" s="362"/>
      <c r="CT44" s="362"/>
      <c r="CU44" s="362"/>
      <c r="CV44" s="362"/>
      <c r="CW44" s="362"/>
      <c r="CX44" s="362"/>
      <c r="CY44" s="363"/>
      <c r="CZ44" s="371">
        <v>
8.1</v>
      </c>
      <c r="DA44" s="372"/>
      <c r="DB44" s="372"/>
      <c r="DC44" s="475"/>
      <c r="DD44" s="378">
        <v>
372414</v>
      </c>
      <c r="DE44" s="362"/>
      <c r="DF44" s="362"/>
      <c r="DG44" s="362"/>
      <c r="DH44" s="362"/>
      <c r="DI44" s="362"/>
      <c r="DJ44" s="362"/>
      <c r="DK44" s="363"/>
      <c r="DL44" s="467"/>
      <c r="DM44" s="468"/>
      <c r="DN44" s="468"/>
      <c r="DO44" s="468"/>
      <c r="DP44" s="468"/>
      <c r="DQ44" s="468"/>
      <c r="DR44" s="468"/>
      <c r="DS44" s="468"/>
      <c r="DT44" s="468"/>
      <c r="DU44" s="468"/>
      <c r="DV44" s="469"/>
      <c r="DW44" s="470"/>
      <c r="DX44" s="471"/>
      <c r="DY44" s="471"/>
      <c r="DZ44" s="471"/>
      <c r="EA44" s="471"/>
      <c r="EB44" s="471"/>
      <c r="EC44" s="472"/>
    </row>
    <row r="45" spans="2:133" ht="11.25" customHeight="1">
      <c r="CD45" s="480"/>
      <c r="CE45" s="481"/>
      <c r="CF45" s="368" t="s">
        <v>
301</v>
      </c>
      <c r="CG45" s="369"/>
      <c r="CH45" s="369"/>
      <c r="CI45" s="369"/>
      <c r="CJ45" s="369"/>
      <c r="CK45" s="369"/>
      <c r="CL45" s="369"/>
      <c r="CM45" s="369"/>
      <c r="CN45" s="369"/>
      <c r="CO45" s="369"/>
      <c r="CP45" s="369"/>
      <c r="CQ45" s="370"/>
      <c r="CR45" s="361">
        <v>
751471</v>
      </c>
      <c r="CS45" s="399"/>
      <c r="CT45" s="399"/>
      <c r="CU45" s="399"/>
      <c r="CV45" s="399"/>
      <c r="CW45" s="399"/>
      <c r="CX45" s="399"/>
      <c r="CY45" s="400"/>
      <c r="CZ45" s="371">
        <v>
2.5</v>
      </c>
      <c r="DA45" s="401"/>
      <c r="DB45" s="401"/>
      <c r="DC45" s="402"/>
      <c r="DD45" s="378">
        <v>
22634</v>
      </c>
      <c r="DE45" s="399"/>
      <c r="DF45" s="399"/>
      <c r="DG45" s="399"/>
      <c r="DH45" s="399"/>
      <c r="DI45" s="399"/>
      <c r="DJ45" s="399"/>
      <c r="DK45" s="400"/>
      <c r="DL45" s="467"/>
      <c r="DM45" s="468"/>
      <c r="DN45" s="468"/>
      <c r="DO45" s="468"/>
      <c r="DP45" s="468"/>
      <c r="DQ45" s="468"/>
      <c r="DR45" s="468"/>
      <c r="DS45" s="468"/>
      <c r="DT45" s="468"/>
      <c r="DU45" s="468"/>
      <c r="DV45" s="469"/>
      <c r="DW45" s="470"/>
      <c r="DX45" s="471"/>
      <c r="DY45" s="471"/>
      <c r="DZ45" s="471"/>
      <c r="EA45" s="471"/>
      <c r="EB45" s="471"/>
      <c r="EC45" s="472"/>
    </row>
    <row r="46" spans="2:133" ht="11.25" customHeight="1">
      <c r="CD46" s="480"/>
      <c r="CE46" s="481"/>
      <c r="CF46" s="368" t="s">
        <v>
302</v>
      </c>
      <c r="CG46" s="369"/>
      <c r="CH46" s="369"/>
      <c r="CI46" s="369"/>
      <c r="CJ46" s="369"/>
      <c r="CK46" s="369"/>
      <c r="CL46" s="369"/>
      <c r="CM46" s="369"/>
      <c r="CN46" s="369"/>
      <c r="CO46" s="369"/>
      <c r="CP46" s="369"/>
      <c r="CQ46" s="370"/>
      <c r="CR46" s="361">
        <v>
1660543</v>
      </c>
      <c r="CS46" s="362"/>
      <c r="CT46" s="362"/>
      <c r="CU46" s="362"/>
      <c r="CV46" s="362"/>
      <c r="CW46" s="362"/>
      <c r="CX46" s="362"/>
      <c r="CY46" s="363"/>
      <c r="CZ46" s="371">
        <v>
5.6</v>
      </c>
      <c r="DA46" s="372"/>
      <c r="DB46" s="372"/>
      <c r="DC46" s="475"/>
      <c r="DD46" s="378">
        <v>
349780</v>
      </c>
      <c r="DE46" s="362"/>
      <c r="DF46" s="362"/>
      <c r="DG46" s="362"/>
      <c r="DH46" s="362"/>
      <c r="DI46" s="362"/>
      <c r="DJ46" s="362"/>
      <c r="DK46" s="363"/>
      <c r="DL46" s="467"/>
      <c r="DM46" s="468"/>
      <c r="DN46" s="468"/>
      <c r="DO46" s="468"/>
      <c r="DP46" s="468"/>
      <c r="DQ46" s="468"/>
      <c r="DR46" s="468"/>
      <c r="DS46" s="468"/>
      <c r="DT46" s="468"/>
      <c r="DU46" s="468"/>
      <c r="DV46" s="469"/>
      <c r="DW46" s="470"/>
      <c r="DX46" s="471"/>
      <c r="DY46" s="471"/>
      <c r="DZ46" s="471"/>
      <c r="EA46" s="471"/>
      <c r="EB46" s="471"/>
      <c r="EC46" s="472"/>
    </row>
    <row r="47" spans="2:133" ht="11.25" customHeight="1">
      <c r="CD47" s="480"/>
      <c r="CE47" s="481"/>
      <c r="CF47" s="368" t="s">
        <v>
303</v>
      </c>
      <c r="CG47" s="369"/>
      <c r="CH47" s="369"/>
      <c r="CI47" s="369"/>
      <c r="CJ47" s="369"/>
      <c r="CK47" s="369"/>
      <c r="CL47" s="369"/>
      <c r="CM47" s="369"/>
      <c r="CN47" s="369"/>
      <c r="CO47" s="369"/>
      <c r="CP47" s="369"/>
      <c r="CQ47" s="370"/>
      <c r="CR47" s="361">
        <v>
545</v>
      </c>
      <c r="CS47" s="399"/>
      <c r="CT47" s="399"/>
      <c r="CU47" s="399"/>
      <c r="CV47" s="399"/>
      <c r="CW47" s="399"/>
      <c r="CX47" s="399"/>
      <c r="CY47" s="400"/>
      <c r="CZ47" s="371">
        <v>
0</v>
      </c>
      <c r="DA47" s="401"/>
      <c r="DB47" s="401"/>
      <c r="DC47" s="402"/>
      <c r="DD47" s="378">
        <v>
545</v>
      </c>
      <c r="DE47" s="399"/>
      <c r="DF47" s="399"/>
      <c r="DG47" s="399"/>
      <c r="DH47" s="399"/>
      <c r="DI47" s="399"/>
      <c r="DJ47" s="399"/>
      <c r="DK47" s="400"/>
      <c r="DL47" s="467"/>
      <c r="DM47" s="468"/>
      <c r="DN47" s="468"/>
      <c r="DO47" s="468"/>
      <c r="DP47" s="468"/>
      <c r="DQ47" s="468"/>
      <c r="DR47" s="468"/>
      <c r="DS47" s="468"/>
      <c r="DT47" s="468"/>
      <c r="DU47" s="468"/>
      <c r="DV47" s="469"/>
      <c r="DW47" s="470"/>
      <c r="DX47" s="471"/>
      <c r="DY47" s="471"/>
      <c r="DZ47" s="471"/>
      <c r="EA47" s="471"/>
      <c r="EB47" s="471"/>
      <c r="EC47" s="472"/>
    </row>
    <row r="48" spans="2:133">
      <c r="CD48" s="482"/>
      <c r="CE48" s="483"/>
      <c r="CF48" s="368" t="s">
        <v>
304</v>
      </c>
      <c r="CG48" s="369"/>
      <c r="CH48" s="369"/>
      <c r="CI48" s="369"/>
      <c r="CJ48" s="369"/>
      <c r="CK48" s="369"/>
      <c r="CL48" s="369"/>
      <c r="CM48" s="369"/>
      <c r="CN48" s="369"/>
      <c r="CO48" s="369"/>
      <c r="CP48" s="369"/>
      <c r="CQ48" s="370"/>
      <c r="CR48" s="361" t="s">
        <v>
73</v>
      </c>
      <c r="CS48" s="362"/>
      <c r="CT48" s="362"/>
      <c r="CU48" s="362"/>
      <c r="CV48" s="362"/>
      <c r="CW48" s="362"/>
      <c r="CX48" s="362"/>
      <c r="CY48" s="363"/>
      <c r="CZ48" s="371" t="s">
        <v>
73</v>
      </c>
      <c r="DA48" s="372"/>
      <c r="DB48" s="372"/>
      <c r="DC48" s="475"/>
      <c r="DD48" s="378" t="s">
        <v>
73</v>
      </c>
      <c r="DE48" s="362"/>
      <c r="DF48" s="362"/>
      <c r="DG48" s="362"/>
      <c r="DH48" s="362"/>
      <c r="DI48" s="362"/>
      <c r="DJ48" s="362"/>
      <c r="DK48" s="363"/>
      <c r="DL48" s="467"/>
      <c r="DM48" s="468"/>
      <c r="DN48" s="468"/>
      <c r="DO48" s="468"/>
      <c r="DP48" s="468"/>
      <c r="DQ48" s="468"/>
      <c r="DR48" s="468"/>
      <c r="DS48" s="468"/>
      <c r="DT48" s="468"/>
      <c r="DU48" s="468"/>
      <c r="DV48" s="469"/>
      <c r="DW48" s="470"/>
      <c r="DX48" s="471"/>
      <c r="DY48" s="471"/>
      <c r="DZ48" s="471"/>
      <c r="EA48" s="471"/>
      <c r="EB48" s="471"/>
      <c r="EC48" s="472"/>
    </row>
    <row r="49" spans="82:133" ht="11.25" customHeight="1">
      <c r="CD49" s="408" t="s">
        <v>
305</v>
      </c>
      <c r="CE49" s="409"/>
      <c r="CF49" s="409"/>
      <c r="CG49" s="409"/>
      <c r="CH49" s="409"/>
      <c r="CI49" s="409"/>
      <c r="CJ49" s="409"/>
      <c r="CK49" s="409"/>
      <c r="CL49" s="409"/>
      <c r="CM49" s="409"/>
      <c r="CN49" s="409"/>
      <c r="CO49" s="409"/>
      <c r="CP49" s="409"/>
      <c r="CQ49" s="410"/>
      <c r="CR49" s="450">
        <v>
29791445</v>
      </c>
      <c r="CS49" s="435"/>
      <c r="CT49" s="435"/>
      <c r="CU49" s="435"/>
      <c r="CV49" s="435"/>
      <c r="CW49" s="435"/>
      <c r="CX49" s="435"/>
      <c r="CY49" s="484"/>
      <c r="CZ49" s="455">
        <v>
100</v>
      </c>
      <c r="DA49" s="485"/>
      <c r="DB49" s="485"/>
      <c r="DC49" s="486"/>
      <c r="DD49" s="487">
        <v>
17055772</v>
      </c>
      <c r="DE49" s="435"/>
      <c r="DF49" s="435"/>
      <c r="DG49" s="435"/>
      <c r="DH49" s="435"/>
      <c r="DI49" s="435"/>
      <c r="DJ49" s="435"/>
      <c r="DK49" s="484"/>
      <c r="DL49" s="488"/>
      <c r="DM49" s="489"/>
      <c r="DN49" s="489"/>
      <c r="DO49" s="489"/>
      <c r="DP49" s="489"/>
      <c r="DQ49" s="489"/>
      <c r="DR49" s="489"/>
      <c r="DS49" s="489"/>
      <c r="DT49" s="489"/>
      <c r="DU49" s="489"/>
      <c r="DV49" s="490"/>
      <c r="DW49" s="491"/>
      <c r="DX49" s="492"/>
      <c r="DY49" s="492"/>
      <c r="DZ49" s="492"/>
      <c r="EA49" s="492"/>
      <c r="EB49" s="492"/>
      <c r="EC49" s="493"/>
    </row>
    <row r="50" spans="82:133" hidden="1"/>
    <row r="51" spans="82:133" hidden="1"/>
    <row r="52" spans="82:133" hidden="1"/>
    <row r="53" spans="82:133" hidden="1"/>
  </sheetData>
  <sheetProtection algorithmName="SHA-512" hashValue="PkWBuZ6Y1Bceza5tyrW1Jfh2Og4dJcpzDQBqvKLIiAtzwWoFYT6XXQZurYuDGlLdM4G/EXeb/48a9cD8iLc4JA==" saltValue="xDeNkOyOw1nGI8ghcvLeyg==" spinCount="100000" sheet="1" objects="1" scenarios="1"/>
  <mergeCells count="582">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D44:CE48"/>
    <mergeCell ref="CF44:CQ44"/>
    <mergeCell ref="CR44:CY44"/>
    <mergeCell ref="CZ44:DC44"/>
    <mergeCell ref="DD44:DK44"/>
    <mergeCell ref="DL44:DV44"/>
    <mergeCell ref="CF46:CQ46"/>
    <mergeCell ref="CR46:CY46"/>
    <mergeCell ref="CZ46:DC46"/>
    <mergeCell ref="DD46:DK46"/>
    <mergeCell ref="CD43:CQ43"/>
    <mergeCell ref="CR43:CY43"/>
    <mergeCell ref="CZ43:DC43"/>
    <mergeCell ref="DD43:DK43"/>
    <mergeCell ref="DL43:DV43"/>
    <mergeCell ref="DW43:EC43"/>
    <mergeCell ref="DD41:DK41"/>
    <mergeCell ref="DL41:DV41"/>
    <mergeCell ref="DW41:EC41"/>
    <mergeCell ref="CD42:CQ42"/>
    <mergeCell ref="CR42:CY42"/>
    <mergeCell ref="CZ42:DC42"/>
    <mergeCell ref="DD42:DK42"/>
    <mergeCell ref="DL42:DV42"/>
    <mergeCell ref="DW42:EC42"/>
    <mergeCell ref="DD40:DK40"/>
    <mergeCell ref="DL40:DV40"/>
    <mergeCell ref="DW40:EC40"/>
    <mergeCell ref="AQ41:AY41"/>
    <mergeCell ref="AZ41:BF41"/>
    <mergeCell ref="BM41:BU41"/>
    <mergeCell ref="BV41:CB41"/>
    <mergeCell ref="CD41:CQ41"/>
    <mergeCell ref="CR41:CY41"/>
    <mergeCell ref="CZ41:DC41"/>
    <mergeCell ref="DD39:DK39"/>
    <mergeCell ref="DL39:DV39"/>
    <mergeCell ref="DW39:EC39"/>
    <mergeCell ref="AQ40:AY40"/>
    <mergeCell ref="AZ40:BF40"/>
    <mergeCell ref="BM40:BU40"/>
    <mergeCell ref="BV40:CB40"/>
    <mergeCell ref="CD40:CQ40"/>
    <mergeCell ref="CR40:CY40"/>
    <mergeCell ref="CZ40:DC40"/>
    <mergeCell ref="DL38:DV38"/>
    <mergeCell ref="DW38:EC38"/>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DD38:DK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R33:CY33"/>
    <mergeCell ref="CZ33:DC33"/>
    <mergeCell ref="DD33:DK33"/>
    <mergeCell ref="DL33:DV33"/>
    <mergeCell ref="DW33:EC33"/>
    <mergeCell ref="B34:Q34"/>
    <mergeCell ref="R34:Y34"/>
    <mergeCell ref="Z34:AC34"/>
    <mergeCell ref="AD34:AK34"/>
    <mergeCell ref="AL34:AO34"/>
    <mergeCell ref="CZ32:DC32"/>
    <mergeCell ref="DD32:DK32"/>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F31:CQ31"/>
    <mergeCell ref="CR31:CY31"/>
    <mergeCell ref="CZ31:DC31"/>
    <mergeCell ref="DD31:DK31"/>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DL29:DV29"/>
    <mergeCell ref="DW29:EC29"/>
    <mergeCell ref="B30:Q30"/>
    <mergeCell ref="R30:Y30"/>
    <mergeCell ref="Z30:AC30"/>
    <mergeCell ref="AD30:AK30"/>
    <mergeCell ref="AL30:AO30"/>
    <mergeCell ref="AP30:AS32"/>
    <mergeCell ref="AT30:AT32"/>
    <mergeCell ref="AX30:BF30"/>
    <mergeCell ref="BR29:CB29"/>
    <mergeCell ref="CD29:CE32"/>
    <mergeCell ref="CF29:CQ29"/>
    <mergeCell ref="CR29:CY29"/>
    <mergeCell ref="CZ29:DC29"/>
    <mergeCell ref="DD29:DK29"/>
    <mergeCell ref="CZ30:DC30"/>
    <mergeCell ref="DD30:DK30"/>
    <mergeCell ref="BR31:BW31"/>
    <mergeCell ref="BX31:CB31"/>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CD19:CQ19"/>
    <mergeCell ref="CR19:CY19"/>
    <mergeCell ref="CZ19:DC19"/>
    <mergeCell ref="DD19:DP19"/>
    <mergeCell ref="DQ19:EC19"/>
    <mergeCell ref="B20:Q20"/>
    <mergeCell ref="R20:Y20"/>
    <mergeCell ref="Z20:AC20"/>
    <mergeCell ref="AD20:AK20"/>
    <mergeCell ref="AL20:AO20"/>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CD16:CQ16"/>
    <mergeCell ref="CR16:CY16"/>
    <mergeCell ref="CZ16:DC16"/>
    <mergeCell ref="DD16:DP16"/>
    <mergeCell ref="DQ16:EC16"/>
    <mergeCell ref="B17:Q17"/>
    <mergeCell ref="R17:Y17"/>
    <mergeCell ref="Z17:AC17"/>
    <mergeCell ref="AD17:AK17"/>
    <mergeCell ref="AL17:AO17"/>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CD13:CQ13"/>
    <mergeCell ref="CR13:CY13"/>
    <mergeCell ref="CZ13:DC13"/>
    <mergeCell ref="DD13:DP13"/>
    <mergeCell ref="DQ13:EC13"/>
    <mergeCell ref="B14:Q14"/>
    <mergeCell ref="R14:Y14"/>
    <mergeCell ref="Z14:AC14"/>
    <mergeCell ref="AD14:AK14"/>
    <mergeCell ref="AL14:AO14"/>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CD10:CQ10"/>
    <mergeCell ref="CR10:CY10"/>
    <mergeCell ref="CZ10:DC10"/>
    <mergeCell ref="DD10:DP10"/>
    <mergeCell ref="DQ10:EC10"/>
    <mergeCell ref="B11:Q11"/>
    <mergeCell ref="R11:Y11"/>
    <mergeCell ref="Z11:AC11"/>
    <mergeCell ref="AD11:AK11"/>
    <mergeCell ref="AL11:AO11"/>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CD7:CQ7"/>
    <mergeCell ref="CR7:CY7"/>
    <mergeCell ref="CZ7:DC7"/>
    <mergeCell ref="DD7:DP7"/>
    <mergeCell ref="DQ7:EC7"/>
    <mergeCell ref="B8:Q8"/>
    <mergeCell ref="R8:Y8"/>
    <mergeCell ref="Z8:AC8"/>
    <mergeCell ref="AD8:AK8"/>
    <mergeCell ref="AL8:AO8"/>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headerFooter alignWithMargins="0">
    <oddFooter>
&amp;C&amp;P/&amp;N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952" customWidth="1"/>
    <col min="131" max="131" width="1.625" style="952" customWidth="1"/>
    <col min="132" max="16384" width="9" style="952" hidden="1"/>
  </cols>
  <sheetData>
    <row r="1" spans="1:131" s="500" customFormat="1" ht="11.25" customHeight="1" thickBot="1">
      <c r="A1" s="495"/>
      <c r="B1" s="495"/>
      <c r="C1" s="495"/>
      <c r="D1" s="495"/>
      <c r="E1" s="495"/>
      <c r="F1" s="495"/>
      <c r="G1" s="495"/>
      <c r="H1" s="495"/>
      <c r="I1" s="495"/>
      <c r="J1" s="495"/>
      <c r="K1" s="495"/>
      <c r="L1" s="495"/>
      <c r="M1" s="495"/>
      <c r="N1" s="496"/>
      <c r="O1" s="496"/>
      <c r="P1" s="496"/>
      <c r="Q1" s="496"/>
      <c r="R1" s="496"/>
      <c r="S1" s="496"/>
      <c r="T1" s="496"/>
      <c r="U1" s="496"/>
      <c r="V1" s="496"/>
      <c r="W1" s="496"/>
      <c r="X1" s="496"/>
      <c r="Y1" s="496"/>
      <c r="Z1" s="496"/>
      <c r="AA1" s="496"/>
      <c r="AB1" s="496"/>
      <c r="AC1" s="496"/>
      <c r="AD1" s="496"/>
      <c r="AE1" s="496"/>
      <c r="AF1" s="496"/>
      <c r="AG1" s="496"/>
      <c r="AH1" s="496"/>
      <c r="AI1" s="496"/>
      <c r="AJ1" s="496"/>
      <c r="AK1" s="496"/>
      <c r="AL1" s="496"/>
      <c r="AM1" s="496"/>
      <c r="AN1" s="496"/>
      <c r="AO1" s="496"/>
      <c r="AP1" s="496"/>
      <c r="AQ1" s="496"/>
      <c r="AR1" s="496"/>
      <c r="AS1" s="496"/>
      <c r="AT1" s="496"/>
      <c r="AU1" s="496"/>
      <c r="AV1" s="496"/>
      <c r="AW1" s="496"/>
      <c r="AX1" s="496"/>
      <c r="AY1" s="496"/>
      <c r="AZ1" s="496"/>
      <c r="BA1" s="496"/>
      <c r="BB1" s="496"/>
      <c r="BC1" s="496"/>
      <c r="BD1" s="496"/>
      <c r="BE1" s="496"/>
      <c r="BF1" s="496"/>
      <c r="BG1" s="496"/>
      <c r="BH1" s="496"/>
      <c r="BI1" s="496"/>
      <c r="BJ1" s="496"/>
      <c r="BK1" s="496"/>
      <c r="BL1" s="496"/>
      <c r="BM1" s="496"/>
      <c r="BN1" s="496"/>
      <c r="BO1" s="496"/>
      <c r="BP1" s="496"/>
      <c r="BQ1" s="496"/>
      <c r="BR1" s="496"/>
      <c r="BS1" s="496"/>
      <c r="BT1" s="496"/>
      <c r="BU1" s="496"/>
      <c r="BV1" s="496"/>
      <c r="BW1" s="496"/>
      <c r="BX1" s="496"/>
      <c r="BY1" s="496"/>
      <c r="BZ1" s="496"/>
      <c r="CA1" s="496"/>
      <c r="CB1" s="496"/>
      <c r="CC1" s="496"/>
      <c r="CD1" s="496"/>
      <c r="CE1" s="496"/>
      <c r="CF1" s="496"/>
      <c r="CG1" s="496"/>
      <c r="CH1" s="496"/>
      <c r="CI1" s="496"/>
      <c r="CJ1" s="496"/>
      <c r="CK1" s="496"/>
      <c r="CL1" s="496"/>
      <c r="CM1" s="496"/>
      <c r="CN1" s="496"/>
      <c r="CO1" s="496"/>
      <c r="CP1" s="496"/>
      <c r="CQ1" s="496"/>
      <c r="CR1" s="496"/>
      <c r="CS1" s="496"/>
      <c r="CT1" s="496"/>
      <c r="CU1" s="496"/>
      <c r="CV1" s="496"/>
      <c r="CW1" s="496"/>
      <c r="CX1" s="496"/>
      <c r="CY1" s="496"/>
      <c r="CZ1" s="496"/>
      <c r="DA1" s="496"/>
      <c r="DB1" s="496"/>
      <c r="DC1" s="496"/>
      <c r="DD1" s="496"/>
      <c r="DE1" s="496"/>
      <c r="DF1" s="496"/>
      <c r="DG1" s="496"/>
      <c r="DH1" s="496"/>
      <c r="DI1" s="496"/>
      <c r="DJ1" s="496"/>
      <c r="DK1" s="496"/>
      <c r="DL1" s="496"/>
      <c r="DM1" s="496"/>
      <c r="DN1" s="496"/>
      <c r="DO1" s="496"/>
      <c r="DP1" s="497"/>
      <c r="DQ1" s="498"/>
      <c r="DR1" s="498"/>
      <c r="DS1" s="498"/>
      <c r="DT1" s="498"/>
      <c r="DU1" s="498"/>
      <c r="DV1" s="498"/>
      <c r="DW1" s="498"/>
      <c r="DX1" s="498"/>
      <c r="DY1" s="498"/>
      <c r="DZ1" s="498"/>
      <c r="EA1" s="499"/>
    </row>
    <row r="2" spans="1:131" s="507" customFormat="1" ht="26.25" customHeight="1" thickBot="1">
      <c r="A2" s="501" t="s">
        <v>
306</v>
      </c>
      <c r="B2" s="502"/>
      <c r="C2" s="502"/>
      <c r="D2" s="502"/>
      <c r="E2" s="502"/>
      <c r="F2" s="502"/>
      <c r="G2" s="502"/>
      <c r="H2" s="502"/>
      <c r="I2" s="502"/>
      <c r="J2" s="502"/>
      <c r="K2" s="502"/>
      <c r="L2" s="502"/>
      <c r="M2" s="502"/>
      <c r="N2" s="502"/>
      <c r="O2" s="502"/>
      <c r="P2" s="502"/>
      <c r="Q2" s="502"/>
      <c r="R2" s="502"/>
      <c r="S2" s="502"/>
      <c r="T2" s="502"/>
      <c r="U2" s="502"/>
      <c r="V2" s="502"/>
      <c r="W2" s="502"/>
      <c r="X2" s="502"/>
      <c r="Y2" s="502"/>
      <c r="Z2" s="502"/>
      <c r="AA2" s="502"/>
      <c r="AB2" s="502"/>
      <c r="AC2" s="502"/>
      <c r="AD2" s="502"/>
      <c r="AE2" s="502"/>
      <c r="AF2" s="502"/>
      <c r="AG2" s="502"/>
      <c r="AH2" s="502"/>
      <c r="AI2" s="502"/>
      <c r="AJ2" s="502"/>
      <c r="AK2" s="502"/>
      <c r="AL2" s="502"/>
      <c r="AM2" s="502"/>
      <c r="AN2" s="502"/>
      <c r="AO2" s="502"/>
      <c r="AP2" s="502"/>
      <c r="AQ2" s="502"/>
      <c r="AR2" s="502"/>
      <c r="AS2" s="502"/>
      <c r="AT2" s="502"/>
      <c r="AU2" s="502"/>
      <c r="AV2" s="502"/>
      <c r="AW2" s="502"/>
      <c r="AX2" s="502"/>
      <c r="AY2" s="502"/>
      <c r="AZ2" s="502"/>
      <c r="BA2" s="502"/>
      <c r="BB2" s="502"/>
      <c r="BC2" s="502"/>
      <c r="BD2" s="502"/>
      <c r="BE2" s="502"/>
      <c r="BF2" s="502"/>
      <c r="BG2" s="502"/>
      <c r="BH2" s="502"/>
      <c r="BI2" s="502"/>
      <c r="BJ2" s="502"/>
      <c r="BK2" s="502"/>
      <c r="BL2" s="502"/>
      <c r="BM2" s="502"/>
      <c r="BN2" s="502"/>
      <c r="BO2" s="502"/>
      <c r="BP2" s="502"/>
      <c r="BQ2" s="502"/>
      <c r="BR2" s="502"/>
      <c r="BS2" s="502"/>
      <c r="BT2" s="502"/>
      <c r="BU2" s="502"/>
      <c r="BV2" s="502"/>
      <c r="BW2" s="502"/>
      <c r="BX2" s="502"/>
      <c r="BY2" s="502"/>
      <c r="BZ2" s="502"/>
      <c r="CA2" s="502"/>
      <c r="CB2" s="502"/>
      <c r="CC2" s="502"/>
      <c r="CD2" s="502"/>
      <c r="CE2" s="502"/>
      <c r="CF2" s="502"/>
      <c r="CG2" s="502"/>
      <c r="CH2" s="502"/>
      <c r="CI2" s="502"/>
      <c r="CJ2" s="502"/>
      <c r="CK2" s="502"/>
      <c r="CL2" s="502"/>
      <c r="CM2" s="502"/>
      <c r="CN2" s="502"/>
      <c r="CO2" s="502"/>
      <c r="CP2" s="502"/>
      <c r="CQ2" s="502"/>
      <c r="CR2" s="502"/>
      <c r="CS2" s="502"/>
      <c r="CT2" s="502"/>
      <c r="CU2" s="502"/>
      <c r="CV2" s="502"/>
      <c r="CW2" s="502"/>
      <c r="CX2" s="502"/>
      <c r="CY2" s="502"/>
      <c r="CZ2" s="502"/>
      <c r="DA2" s="502"/>
      <c r="DB2" s="502"/>
      <c r="DC2" s="502"/>
      <c r="DD2" s="502"/>
      <c r="DE2" s="502"/>
      <c r="DF2" s="502"/>
      <c r="DG2" s="502"/>
      <c r="DH2" s="502"/>
      <c r="DI2" s="502"/>
      <c r="DJ2" s="503" t="s">
        <v>
307</v>
      </c>
      <c r="DK2" s="504"/>
      <c r="DL2" s="504"/>
      <c r="DM2" s="504"/>
      <c r="DN2" s="504"/>
      <c r="DO2" s="505"/>
      <c r="DP2" s="502"/>
      <c r="DQ2" s="503" t="s">
        <v>
308</v>
      </c>
      <c r="DR2" s="504"/>
      <c r="DS2" s="504"/>
      <c r="DT2" s="504"/>
      <c r="DU2" s="504"/>
      <c r="DV2" s="504"/>
      <c r="DW2" s="504"/>
      <c r="DX2" s="504"/>
      <c r="DY2" s="504"/>
      <c r="DZ2" s="505"/>
      <c r="EA2" s="506"/>
    </row>
    <row r="3" spans="1:131" s="500" customFormat="1" ht="11.25" customHeight="1">
      <c r="A3" s="496"/>
      <c r="B3" s="496"/>
      <c r="C3" s="496"/>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496"/>
      <c r="AJ3" s="496"/>
      <c r="AK3" s="496"/>
      <c r="AL3" s="496"/>
      <c r="AM3" s="496"/>
      <c r="AN3" s="496"/>
      <c r="AO3" s="496"/>
      <c r="AP3" s="496"/>
      <c r="AQ3" s="496"/>
      <c r="AR3" s="496"/>
      <c r="AS3" s="496"/>
      <c r="AT3" s="496"/>
      <c r="AU3" s="496"/>
      <c r="AV3" s="496"/>
      <c r="AW3" s="496"/>
      <c r="AX3" s="496"/>
      <c r="AY3" s="496"/>
      <c r="AZ3" s="496"/>
      <c r="BA3" s="496"/>
      <c r="BB3" s="496"/>
      <c r="BC3" s="496"/>
      <c r="BD3" s="496"/>
      <c r="BE3" s="496"/>
      <c r="BF3" s="496"/>
      <c r="BG3" s="496"/>
      <c r="BH3" s="496"/>
      <c r="BI3" s="496"/>
      <c r="BJ3" s="496"/>
      <c r="BK3" s="496"/>
      <c r="BL3" s="496"/>
      <c r="BM3" s="496"/>
      <c r="BN3" s="496"/>
      <c r="BO3" s="496"/>
      <c r="BP3" s="496"/>
      <c r="BQ3" s="496"/>
      <c r="BR3" s="496"/>
      <c r="BS3" s="496"/>
      <c r="BT3" s="496"/>
      <c r="BU3" s="496"/>
      <c r="BV3" s="496"/>
      <c r="BW3" s="496"/>
      <c r="BX3" s="496"/>
      <c r="BY3" s="496"/>
      <c r="BZ3" s="496"/>
      <c r="CA3" s="496"/>
      <c r="CB3" s="496"/>
      <c r="CC3" s="496"/>
      <c r="CD3" s="496"/>
      <c r="CE3" s="496"/>
      <c r="CF3" s="496"/>
      <c r="CG3" s="496"/>
      <c r="CH3" s="496"/>
      <c r="CI3" s="496"/>
      <c r="CJ3" s="496"/>
      <c r="CK3" s="496"/>
      <c r="CL3" s="496"/>
      <c r="CM3" s="496"/>
      <c r="CN3" s="496"/>
      <c r="CO3" s="496"/>
      <c r="CP3" s="496"/>
      <c r="CQ3" s="496"/>
      <c r="CR3" s="496"/>
      <c r="CS3" s="496"/>
      <c r="CT3" s="496"/>
      <c r="CU3" s="496"/>
      <c r="CV3" s="496"/>
      <c r="CW3" s="496"/>
      <c r="CX3" s="496"/>
      <c r="CY3" s="496"/>
      <c r="CZ3" s="496"/>
      <c r="DA3" s="496"/>
      <c r="DB3" s="496"/>
      <c r="DC3" s="496"/>
      <c r="DD3" s="496"/>
      <c r="DE3" s="496"/>
      <c r="DF3" s="496"/>
      <c r="DG3" s="496"/>
      <c r="DH3" s="496"/>
      <c r="DI3" s="496"/>
      <c r="DJ3" s="496"/>
      <c r="DK3" s="496"/>
      <c r="DL3" s="496"/>
      <c r="DM3" s="496"/>
      <c r="DN3" s="496"/>
      <c r="DO3" s="496"/>
      <c r="DP3" s="496"/>
      <c r="DQ3" s="496"/>
      <c r="DR3" s="496"/>
      <c r="DS3" s="496"/>
      <c r="DT3" s="496"/>
      <c r="DU3" s="496"/>
      <c r="DV3" s="496"/>
      <c r="DW3" s="496"/>
      <c r="DX3" s="496"/>
      <c r="DY3" s="496"/>
      <c r="DZ3" s="496"/>
      <c r="EA3" s="499"/>
    </row>
    <row r="4" spans="1:131" s="512" customFormat="1" ht="26.25" customHeight="1" thickBot="1">
      <c r="A4" s="508" t="s">
        <v>
309</v>
      </c>
      <c r="B4" s="508"/>
      <c r="C4" s="508"/>
      <c r="D4" s="508"/>
      <c r="E4" s="508"/>
      <c r="F4" s="508"/>
      <c r="G4" s="508"/>
      <c r="H4" s="508"/>
      <c r="I4" s="508"/>
      <c r="J4" s="508"/>
      <c r="K4" s="508"/>
      <c r="L4" s="508"/>
      <c r="M4" s="508"/>
      <c r="N4" s="508"/>
      <c r="O4" s="508"/>
      <c r="P4" s="508"/>
      <c r="Q4" s="508"/>
      <c r="R4" s="508"/>
      <c r="S4" s="508"/>
      <c r="T4" s="508"/>
      <c r="U4" s="508"/>
      <c r="V4" s="508"/>
      <c r="W4" s="508"/>
      <c r="X4" s="508"/>
      <c r="Y4" s="508"/>
      <c r="Z4" s="508"/>
      <c r="AA4" s="508"/>
      <c r="AB4" s="508"/>
      <c r="AC4" s="508"/>
      <c r="AD4" s="508"/>
      <c r="AE4" s="508"/>
      <c r="AF4" s="508"/>
      <c r="AG4" s="508"/>
      <c r="AH4" s="508"/>
      <c r="AI4" s="508"/>
      <c r="AJ4" s="508"/>
      <c r="AK4" s="508"/>
      <c r="AL4" s="508"/>
      <c r="AM4" s="508"/>
      <c r="AN4" s="508"/>
      <c r="AO4" s="508"/>
      <c r="AP4" s="508"/>
      <c r="AQ4" s="508"/>
      <c r="AR4" s="508"/>
      <c r="AS4" s="508"/>
      <c r="AT4" s="508"/>
      <c r="AU4" s="508"/>
      <c r="AV4" s="508"/>
      <c r="AW4" s="508"/>
      <c r="AX4" s="508"/>
      <c r="AY4" s="508"/>
      <c r="AZ4" s="509"/>
      <c r="BA4" s="509"/>
      <c r="BB4" s="509"/>
      <c r="BC4" s="509"/>
      <c r="BD4" s="509"/>
      <c r="BE4" s="510"/>
      <c r="BF4" s="510"/>
      <c r="BG4" s="510"/>
      <c r="BH4" s="510"/>
      <c r="BI4" s="510"/>
      <c r="BJ4" s="510"/>
      <c r="BK4" s="510"/>
      <c r="BL4" s="510"/>
      <c r="BM4" s="510"/>
      <c r="BN4" s="510"/>
      <c r="BO4" s="510"/>
      <c r="BP4" s="510"/>
      <c r="BQ4" s="509" t="s">
        <v>
310</v>
      </c>
      <c r="BR4" s="509"/>
      <c r="BS4" s="509"/>
      <c r="BT4" s="509"/>
      <c r="BU4" s="509"/>
      <c r="BV4" s="509"/>
      <c r="BW4" s="509"/>
      <c r="BX4" s="509"/>
      <c r="BY4" s="509"/>
      <c r="BZ4" s="509"/>
      <c r="CA4" s="509"/>
      <c r="CB4" s="509"/>
      <c r="CC4" s="509"/>
      <c r="CD4" s="509"/>
      <c r="CE4" s="509"/>
      <c r="CF4" s="509"/>
      <c r="CG4" s="509"/>
      <c r="CH4" s="509"/>
      <c r="CI4" s="509"/>
      <c r="CJ4" s="509"/>
      <c r="CK4" s="509"/>
      <c r="CL4" s="509"/>
      <c r="CM4" s="509"/>
      <c r="CN4" s="509"/>
      <c r="CO4" s="509"/>
      <c r="CP4" s="509"/>
      <c r="CQ4" s="509"/>
      <c r="CR4" s="509"/>
      <c r="CS4" s="509"/>
      <c r="CT4" s="509"/>
      <c r="CU4" s="509"/>
      <c r="CV4" s="509"/>
      <c r="CW4" s="509"/>
      <c r="CX4" s="509"/>
      <c r="CY4" s="509"/>
      <c r="CZ4" s="509"/>
      <c r="DA4" s="509"/>
      <c r="DB4" s="509"/>
      <c r="DC4" s="509"/>
      <c r="DD4" s="509"/>
      <c r="DE4" s="509"/>
      <c r="DF4" s="509"/>
      <c r="DG4" s="509"/>
      <c r="DH4" s="509"/>
      <c r="DI4" s="509"/>
      <c r="DJ4" s="509"/>
      <c r="DK4" s="509"/>
      <c r="DL4" s="509"/>
      <c r="DM4" s="509"/>
      <c r="DN4" s="509"/>
      <c r="DO4" s="509"/>
      <c r="DP4" s="509"/>
      <c r="DQ4" s="509"/>
      <c r="DR4" s="509"/>
      <c r="DS4" s="509"/>
      <c r="DT4" s="509"/>
      <c r="DU4" s="509"/>
      <c r="DV4" s="509"/>
      <c r="DW4" s="509"/>
      <c r="DX4" s="509"/>
      <c r="DY4" s="509"/>
      <c r="DZ4" s="509"/>
      <c r="EA4" s="511"/>
    </row>
    <row r="5" spans="1:131" s="512" customFormat="1" ht="26.25" customHeight="1">
      <c r="A5" s="513" t="s">
        <v>
311</v>
      </c>
      <c r="B5" s="514"/>
      <c r="C5" s="514"/>
      <c r="D5" s="514"/>
      <c r="E5" s="514"/>
      <c r="F5" s="514"/>
      <c r="G5" s="514"/>
      <c r="H5" s="514"/>
      <c r="I5" s="514"/>
      <c r="J5" s="514"/>
      <c r="K5" s="514"/>
      <c r="L5" s="514"/>
      <c r="M5" s="514"/>
      <c r="N5" s="514"/>
      <c r="O5" s="514"/>
      <c r="P5" s="515"/>
      <c r="Q5" s="516" t="s">
        <v>
312</v>
      </c>
      <c r="R5" s="517"/>
      <c r="S5" s="517"/>
      <c r="T5" s="517"/>
      <c r="U5" s="518"/>
      <c r="V5" s="516" t="s">
        <v>
313</v>
      </c>
      <c r="W5" s="517"/>
      <c r="X5" s="517"/>
      <c r="Y5" s="517"/>
      <c r="Z5" s="518"/>
      <c r="AA5" s="516" t="s">
        <v>
314</v>
      </c>
      <c r="AB5" s="517"/>
      <c r="AC5" s="517"/>
      <c r="AD5" s="517"/>
      <c r="AE5" s="517"/>
      <c r="AF5" s="519" t="s">
        <v>
315</v>
      </c>
      <c r="AG5" s="517"/>
      <c r="AH5" s="517"/>
      <c r="AI5" s="517"/>
      <c r="AJ5" s="520"/>
      <c r="AK5" s="517" t="s">
        <v>
316</v>
      </c>
      <c r="AL5" s="517"/>
      <c r="AM5" s="517"/>
      <c r="AN5" s="517"/>
      <c r="AO5" s="518"/>
      <c r="AP5" s="516" t="s">
        <v>
317</v>
      </c>
      <c r="AQ5" s="517"/>
      <c r="AR5" s="517"/>
      <c r="AS5" s="517"/>
      <c r="AT5" s="518"/>
      <c r="AU5" s="516" t="s">
        <v>
318</v>
      </c>
      <c r="AV5" s="517"/>
      <c r="AW5" s="517"/>
      <c r="AX5" s="517"/>
      <c r="AY5" s="520"/>
      <c r="AZ5" s="521"/>
      <c r="BA5" s="521"/>
      <c r="BB5" s="521"/>
      <c r="BC5" s="521"/>
      <c r="BD5" s="521"/>
      <c r="BE5" s="522"/>
      <c r="BF5" s="522"/>
      <c r="BG5" s="522"/>
      <c r="BH5" s="522"/>
      <c r="BI5" s="522"/>
      <c r="BJ5" s="522"/>
      <c r="BK5" s="522"/>
      <c r="BL5" s="522"/>
      <c r="BM5" s="522"/>
      <c r="BN5" s="522"/>
      <c r="BO5" s="522"/>
      <c r="BP5" s="522"/>
      <c r="BQ5" s="513" t="s">
        <v>
319</v>
      </c>
      <c r="BR5" s="514"/>
      <c r="BS5" s="514"/>
      <c r="BT5" s="514"/>
      <c r="BU5" s="514"/>
      <c r="BV5" s="514"/>
      <c r="BW5" s="514"/>
      <c r="BX5" s="514"/>
      <c r="BY5" s="514"/>
      <c r="BZ5" s="514"/>
      <c r="CA5" s="514"/>
      <c r="CB5" s="514"/>
      <c r="CC5" s="514"/>
      <c r="CD5" s="514"/>
      <c r="CE5" s="514"/>
      <c r="CF5" s="514"/>
      <c r="CG5" s="515"/>
      <c r="CH5" s="516" t="s">
        <v>
320</v>
      </c>
      <c r="CI5" s="517"/>
      <c r="CJ5" s="517"/>
      <c r="CK5" s="517"/>
      <c r="CL5" s="518"/>
      <c r="CM5" s="516" t="s">
        <v>
321</v>
      </c>
      <c r="CN5" s="517"/>
      <c r="CO5" s="517"/>
      <c r="CP5" s="517"/>
      <c r="CQ5" s="518"/>
      <c r="CR5" s="516" t="s">
        <v>
322</v>
      </c>
      <c r="CS5" s="517"/>
      <c r="CT5" s="517"/>
      <c r="CU5" s="517"/>
      <c r="CV5" s="518"/>
      <c r="CW5" s="516" t="s">
        <v>
323</v>
      </c>
      <c r="CX5" s="517"/>
      <c r="CY5" s="517"/>
      <c r="CZ5" s="517"/>
      <c r="DA5" s="518"/>
      <c r="DB5" s="516" t="s">
        <v>
324</v>
      </c>
      <c r="DC5" s="517"/>
      <c r="DD5" s="517"/>
      <c r="DE5" s="517"/>
      <c r="DF5" s="518"/>
      <c r="DG5" s="523" t="s">
        <v>
325</v>
      </c>
      <c r="DH5" s="524"/>
      <c r="DI5" s="524"/>
      <c r="DJ5" s="524"/>
      <c r="DK5" s="525"/>
      <c r="DL5" s="523" t="s">
        <v>
326</v>
      </c>
      <c r="DM5" s="524"/>
      <c r="DN5" s="524"/>
      <c r="DO5" s="524"/>
      <c r="DP5" s="525"/>
      <c r="DQ5" s="516" t="s">
        <v>
327</v>
      </c>
      <c r="DR5" s="517"/>
      <c r="DS5" s="517"/>
      <c r="DT5" s="517"/>
      <c r="DU5" s="518"/>
      <c r="DV5" s="516" t="s">
        <v>
318</v>
      </c>
      <c r="DW5" s="517"/>
      <c r="DX5" s="517"/>
      <c r="DY5" s="517"/>
      <c r="DZ5" s="520"/>
      <c r="EA5" s="511"/>
    </row>
    <row r="6" spans="1:131" s="512" customFormat="1" ht="26.25" customHeight="1" thickBot="1">
      <c r="A6" s="526"/>
      <c r="B6" s="527"/>
      <c r="C6" s="527"/>
      <c r="D6" s="527"/>
      <c r="E6" s="527"/>
      <c r="F6" s="527"/>
      <c r="G6" s="527"/>
      <c r="H6" s="527"/>
      <c r="I6" s="527"/>
      <c r="J6" s="527"/>
      <c r="K6" s="527"/>
      <c r="L6" s="527"/>
      <c r="M6" s="527"/>
      <c r="N6" s="527"/>
      <c r="O6" s="527"/>
      <c r="P6" s="528"/>
      <c r="Q6" s="529"/>
      <c r="R6" s="530"/>
      <c r="S6" s="530"/>
      <c r="T6" s="530"/>
      <c r="U6" s="531"/>
      <c r="V6" s="529"/>
      <c r="W6" s="530"/>
      <c r="X6" s="530"/>
      <c r="Y6" s="530"/>
      <c r="Z6" s="531"/>
      <c r="AA6" s="529"/>
      <c r="AB6" s="530"/>
      <c r="AC6" s="530"/>
      <c r="AD6" s="530"/>
      <c r="AE6" s="530"/>
      <c r="AF6" s="532"/>
      <c r="AG6" s="530"/>
      <c r="AH6" s="530"/>
      <c r="AI6" s="530"/>
      <c r="AJ6" s="533"/>
      <c r="AK6" s="530"/>
      <c r="AL6" s="530"/>
      <c r="AM6" s="530"/>
      <c r="AN6" s="530"/>
      <c r="AO6" s="531"/>
      <c r="AP6" s="529"/>
      <c r="AQ6" s="530"/>
      <c r="AR6" s="530"/>
      <c r="AS6" s="530"/>
      <c r="AT6" s="531"/>
      <c r="AU6" s="529"/>
      <c r="AV6" s="530"/>
      <c r="AW6" s="530"/>
      <c r="AX6" s="530"/>
      <c r="AY6" s="533"/>
      <c r="AZ6" s="509"/>
      <c r="BA6" s="509"/>
      <c r="BB6" s="509"/>
      <c r="BC6" s="509"/>
      <c r="BD6" s="509"/>
      <c r="BE6" s="510"/>
      <c r="BF6" s="510"/>
      <c r="BG6" s="510"/>
      <c r="BH6" s="510"/>
      <c r="BI6" s="510"/>
      <c r="BJ6" s="510"/>
      <c r="BK6" s="510"/>
      <c r="BL6" s="510"/>
      <c r="BM6" s="510"/>
      <c r="BN6" s="510"/>
      <c r="BO6" s="510"/>
      <c r="BP6" s="510"/>
      <c r="BQ6" s="526"/>
      <c r="BR6" s="527"/>
      <c r="BS6" s="527"/>
      <c r="BT6" s="527"/>
      <c r="BU6" s="527"/>
      <c r="BV6" s="527"/>
      <c r="BW6" s="527"/>
      <c r="BX6" s="527"/>
      <c r="BY6" s="527"/>
      <c r="BZ6" s="527"/>
      <c r="CA6" s="527"/>
      <c r="CB6" s="527"/>
      <c r="CC6" s="527"/>
      <c r="CD6" s="527"/>
      <c r="CE6" s="527"/>
      <c r="CF6" s="527"/>
      <c r="CG6" s="528"/>
      <c r="CH6" s="529"/>
      <c r="CI6" s="530"/>
      <c r="CJ6" s="530"/>
      <c r="CK6" s="530"/>
      <c r="CL6" s="531"/>
      <c r="CM6" s="529"/>
      <c r="CN6" s="530"/>
      <c r="CO6" s="530"/>
      <c r="CP6" s="530"/>
      <c r="CQ6" s="531"/>
      <c r="CR6" s="529"/>
      <c r="CS6" s="530"/>
      <c r="CT6" s="530"/>
      <c r="CU6" s="530"/>
      <c r="CV6" s="531"/>
      <c r="CW6" s="529"/>
      <c r="CX6" s="530"/>
      <c r="CY6" s="530"/>
      <c r="CZ6" s="530"/>
      <c r="DA6" s="531"/>
      <c r="DB6" s="529"/>
      <c r="DC6" s="530"/>
      <c r="DD6" s="530"/>
      <c r="DE6" s="530"/>
      <c r="DF6" s="531"/>
      <c r="DG6" s="534"/>
      <c r="DH6" s="535"/>
      <c r="DI6" s="535"/>
      <c r="DJ6" s="535"/>
      <c r="DK6" s="536"/>
      <c r="DL6" s="534"/>
      <c r="DM6" s="535"/>
      <c r="DN6" s="535"/>
      <c r="DO6" s="535"/>
      <c r="DP6" s="536"/>
      <c r="DQ6" s="529"/>
      <c r="DR6" s="530"/>
      <c r="DS6" s="530"/>
      <c r="DT6" s="530"/>
      <c r="DU6" s="531"/>
      <c r="DV6" s="529"/>
      <c r="DW6" s="530"/>
      <c r="DX6" s="530"/>
      <c r="DY6" s="530"/>
      <c r="DZ6" s="533"/>
      <c r="EA6" s="511"/>
    </row>
    <row r="7" spans="1:131" s="512" customFormat="1" ht="26.25" customHeight="1" thickTop="1">
      <c r="A7" s="537">
        <v>
1</v>
      </c>
      <c r="B7" s="538" t="s">
        <v>
328</v>
      </c>
      <c r="C7" s="539"/>
      <c r="D7" s="539"/>
      <c r="E7" s="539"/>
      <c r="F7" s="539"/>
      <c r="G7" s="539"/>
      <c r="H7" s="539"/>
      <c r="I7" s="539"/>
      <c r="J7" s="539"/>
      <c r="K7" s="539"/>
      <c r="L7" s="539"/>
      <c r="M7" s="539"/>
      <c r="N7" s="539"/>
      <c r="O7" s="539"/>
      <c r="P7" s="540"/>
      <c r="Q7" s="541">
        <v>
30939</v>
      </c>
      <c r="R7" s="542"/>
      <c r="S7" s="542"/>
      <c r="T7" s="542"/>
      <c r="U7" s="542"/>
      <c r="V7" s="542">
        <v>
29791</v>
      </c>
      <c r="W7" s="542"/>
      <c r="X7" s="542"/>
      <c r="Y7" s="542"/>
      <c r="Z7" s="542"/>
      <c r="AA7" s="542">
        <v>
1148</v>
      </c>
      <c r="AB7" s="542"/>
      <c r="AC7" s="542"/>
      <c r="AD7" s="542"/>
      <c r="AE7" s="543"/>
      <c r="AF7" s="544">
        <v>
1110</v>
      </c>
      <c r="AG7" s="545"/>
      <c r="AH7" s="545"/>
      <c r="AI7" s="545"/>
      <c r="AJ7" s="546"/>
      <c r="AK7" s="547">
        <v>
890</v>
      </c>
      <c r="AL7" s="548"/>
      <c r="AM7" s="548"/>
      <c r="AN7" s="548"/>
      <c r="AO7" s="548"/>
      <c r="AP7" s="548">
        <v>
19039</v>
      </c>
      <c r="AQ7" s="548"/>
      <c r="AR7" s="548"/>
      <c r="AS7" s="548"/>
      <c r="AT7" s="548"/>
      <c r="AU7" s="549"/>
      <c r="AV7" s="549"/>
      <c r="AW7" s="549"/>
      <c r="AX7" s="549"/>
      <c r="AY7" s="550"/>
      <c r="AZ7" s="509"/>
      <c r="BA7" s="509"/>
      <c r="BB7" s="509"/>
      <c r="BC7" s="509"/>
      <c r="BD7" s="509"/>
      <c r="BE7" s="510"/>
      <c r="BF7" s="510"/>
      <c r="BG7" s="510"/>
      <c r="BH7" s="510"/>
      <c r="BI7" s="510"/>
      <c r="BJ7" s="510"/>
      <c r="BK7" s="510"/>
      <c r="BL7" s="510"/>
      <c r="BM7" s="510"/>
      <c r="BN7" s="510"/>
      <c r="BO7" s="510"/>
      <c r="BP7" s="510"/>
      <c r="BQ7" s="551">
        <v>
1</v>
      </c>
      <c r="BR7" s="552" t="s">
        <v>
329</v>
      </c>
      <c r="BS7" s="553" t="s">
        <v>
330</v>
      </c>
      <c r="BT7" s="554"/>
      <c r="BU7" s="554"/>
      <c r="BV7" s="554"/>
      <c r="BW7" s="554"/>
      <c r="BX7" s="554"/>
      <c r="BY7" s="554"/>
      <c r="BZ7" s="554"/>
      <c r="CA7" s="554"/>
      <c r="CB7" s="554"/>
      <c r="CC7" s="554"/>
      <c r="CD7" s="554"/>
      <c r="CE7" s="554"/>
      <c r="CF7" s="554"/>
      <c r="CG7" s="555"/>
      <c r="CH7" s="556">
        <v>
59</v>
      </c>
      <c r="CI7" s="557"/>
      <c r="CJ7" s="557"/>
      <c r="CK7" s="557"/>
      <c r="CL7" s="558"/>
      <c r="CM7" s="556">
        <v>
2369</v>
      </c>
      <c r="CN7" s="557"/>
      <c r="CO7" s="557"/>
      <c r="CP7" s="557"/>
      <c r="CQ7" s="558"/>
      <c r="CR7" s="556">
        <v>
1800</v>
      </c>
      <c r="CS7" s="557"/>
      <c r="CT7" s="557"/>
      <c r="CU7" s="557"/>
      <c r="CV7" s="558"/>
      <c r="CW7" s="556" t="s">
        <v>
331</v>
      </c>
      <c r="CX7" s="557"/>
      <c r="CY7" s="557"/>
      <c r="CZ7" s="557"/>
      <c r="DA7" s="558"/>
      <c r="DB7" s="556" t="s">
        <v>
331</v>
      </c>
      <c r="DC7" s="557"/>
      <c r="DD7" s="557"/>
      <c r="DE7" s="557"/>
      <c r="DF7" s="558"/>
      <c r="DG7" s="556" t="s">
        <v>
331</v>
      </c>
      <c r="DH7" s="557"/>
      <c r="DI7" s="557"/>
      <c r="DJ7" s="557"/>
      <c r="DK7" s="558"/>
      <c r="DL7" s="556">
        <v>
503</v>
      </c>
      <c r="DM7" s="557"/>
      <c r="DN7" s="557"/>
      <c r="DO7" s="557"/>
      <c r="DP7" s="558"/>
      <c r="DQ7" s="556">
        <v>
50</v>
      </c>
      <c r="DR7" s="557"/>
      <c r="DS7" s="557"/>
      <c r="DT7" s="557"/>
      <c r="DU7" s="558"/>
      <c r="DV7" s="559"/>
      <c r="DW7" s="560"/>
      <c r="DX7" s="560"/>
      <c r="DY7" s="560"/>
      <c r="DZ7" s="561"/>
      <c r="EA7" s="511"/>
    </row>
    <row r="8" spans="1:131" s="512" customFormat="1" ht="26.25" customHeight="1">
      <c r="A8" s="562">
        <v>
2</v>
      </c>
      <c r="B8" s="563"/>
      <c r="C8" s="564"/>
      <c r="D8" s="564"/>
      <c r="E8" s="564"/>
      <c r="F8" s="564"/>
      <c r="G8" s="564"/>
      <c r="H8" s="564"/>
      <c r="I8" s="564"/>
      <c r="J8" s="564"/>
      <c r="K8" s="564"/>
      <c r="L8" s="564"/>
      <c r="M8" s="564"/>
      <c r="N8" s="564"/>
      <c r="O8" s="564"/>
      <c r="P8" s="565"/>
      <c r="Q8" s="566"/>
      <c r="R8" s="567"/>
      <c r="S8" s="567"/>
      <c r="T8" s="567"/>
      <c r="U8" s="567"/>
      <c r="V8" s="567"/>
      <c r="W8" s="567"/>
      <c r="X8" s="567"/>
      <c r="Y8" s="567"/>
      <c r="Z8" s="567"/>
      <c r="AA8" s="567"/>
      <c r="AB8" s="567"/>
      <c r="AC8" s="567"/>
      <c r="AD8" s="567"/>
      <c r="AE8" s="568"/>
      <c r="AF8" s="569"/>
      <c r="AG8" s="570"/>
      <c r="AH8" s="570"/>
      <c r="AI8" s="570"/>
      <c r="AJ8" s="571"/>
      <c r="AK8" s="572"/>
      <c r="AL8" s="573"/>
      <c r="AM8" s="573"/>
      <c r="AN8" s="573"/>
      <c r="AO8" s="573"/>
      <c r="AP8" s="573"/>
      <c r="AQ8" s="573"/>
      <c r="AR8" s="573"/>
      <c r="AS8" s="573"/>
      <c r="AT8" s="573"/>
      <c r="AU8" s="574"/>
      <c r="AV8" s="574"/>
      <c r="AW8" s="574"/>
      <c r="AX8" s="574"/>
      <c r="AY8" s="575"/>
      <c r="AZ8" s="509"/>
      <c r="BA8" s="509"/>
      <c r="BB8" s="509"/>
      <c r="BC8" s="509"/>
      <c r="BD8" s="509"/>
      <c r="BE8" s="510"/>
      <c r="BF8" s="510"/>
      <c r="BG8" s="510"/>
      <c r="BH8" s="510"/>
      <c r="BI8" s="510"/>
      <c r="BJ8" s="510"/>
      <c r="BK8" s="510"/>
      <c r="BL8" s="510"/>
      <c r="BM8" s="510"/>
      <c r="BN8" s="510"/>
      <c r="BO8" s="510"/>
      <c r="BP8" s="510"/>
      <c r="BQ8" s="576">
        <v>
2</v>
      </c>
      <c r="BR8" s="577" t="s">
        <v>
329</v>
      </c>
      <c r="BS8" s="578" t="s">
        <v>
332</v>
      </c>
      <c r="BT8" s="579"/>
      <c r="BU8" s="579"/>
      <c r="BV8" s="579"/>
      <c r="BW8" s="579"/>
      <c r="BX8" s="579"/>
      <c r="BY8" s="579"/>
      <c r="BZ8" s="579"/>
      <c r="CA8" s="579"/>
      <c r="CB8" s="579"/>
      <c r="CC8" s="579"/>
      <c r="CD8" s="579"/>
      <c r="CE8" s="579"/>
      <c r="CF8" s="579"/>
      <c r="CG8" s="580"/>
      <c r="CH8" s="581">
        <v>
0</v>
      </c>
      <c r="CI8" s="582"/>
      <c r="CJ8" s="582"/>
      <c r="CK8" s="582"/>
      <c r="CL8" s="583"/>
      <c r="CM8" s="581">
        <v>
11</v>
      </c>
      <c r="CN8" s="582"/>
      <c r="CO8" s="582"/>
      <c r="CP8" s="582"/>
      <c r="CQ8" s="583"/>
      <c r="CR8" s="581">
        <v>
5</v>
      </c>
      <c r="CS8" s="582"/>
      <c r="CT8" s="582"/>
      <c r="CU8" s="582"/>
      <c r="CV8" s="583"/>
      <c r="CW8" s="581" t="s">
        <v>
331</v>
      </c>
      <c r="CX8" s="582"/>
      <c r="CY8" s="582"/>
      <c r="CZ8" s="582"/>
      <c r="DA8" s="583"/>
      <c r="DB8" s="581" t="s">
        <v>
331</v>
      </c>
      <c r="DC8" s="582"/>
      <c r="DD8" s="582"/>
      <c r="DE8" s="582"/>
      <c r="DF8" s="583"/>
      <c r="DG8" s="581" t="s">
        <v>
331</v>
      </c>
      <c r="DH8" s="582"/>
      <c r="DI8" s="582"/>
      <c r="DJ8" s="582"/>
      <c r="DK8" s="583"/>
      <c r="DL8" s="581" t="s">
        <v>
331</v>
      </c>
      <c r="DM8" s="582"/>
      <c r="DN8" s="582"/>
      <c r="DO8" s="582"/>
      <c r="DP8" s="583"/>
      <c r="DQ8" s="581" t="s">
        <v>
331</v>
      </c>
      <c r="DR8" s="582"/>
      <c r="DS8" s="582"/>
      <c r="DT8" s="582"/>
      <c r="DU8" s="583"/>
      <c r="DV8" s="584"/>
      <c r="DW8" s="585"/>
      <c r="DX8" s="585"/>
      <c r="DY8" s="585"/>
      <c r="DZ8" s="586"/>
      <c r="EA8" s="511"/>
    </row>
    <row r="9" spans="1:131" s="512" customFormat="1" ht="26.25" customHeight="1">
      <c r="A9" s="562">
        <v>
3</v>
      </c>
      <c r="B9" s="563"/>
      <c r="C9" s="564"/>
      <c r="D9" s="564"/>
      <c r="E9" s="564"/>
      <c r="F9" s="564"/>
      <c r="G9" s="564"/>
      <c r="H9" s="564"/>
      <c r="I9" s="564"/>
      <c r="J9" s="564"/>
      <c r="K9" s="564"/>
      <c r="L9" s="564"/>
      <c r="M9" s="564"/>
      <c r="N9" s="564"/>
      <c r="O9" s="564"/>
      <c r="P9" s="565"/>
      <c r="Q9" s="566"/>
      <c r="R9" s="567"/>
      <c r="S9" s="567"/>
      <c r="T9" s="567"/>
      <c r="U9" s="567"/>
      <c r="V9" s="567"/>
      <c r="W9" s="567"/>
      <c r="X9" s="567"/>
      <c r="Y9" s="567"/>
      <c r="Z9" s="567"/>
      <c r="AA9" s="567"/>
      <c r="AB9" s="567"/>
      <c r="AC9" s="567"/>
      <c r="AD9" s="567"/>
      <c r="AE9" s="568"/>
      <c r="AF9" s="569"/>
      <c r="AG9" s="570"/>
      <c r="AH9" s="570"/>
      <c r="AI9" s="570"/>
      <c r="AJ9" s="571"/>
      <c r="AK9" s="572"/>
      <c r="AL9" s="573"/>
      <c r="AM9" s="573"/>
      <c r="AN9" s="573"/>
      <c r="AO9" s="573"/>
      <c r="AP9" s="573"/>
      <c r="AQ9" s="573"/>
      <c r="AR9" s="573"/>
      <c r="AS9" s="573"/>
      <c r="AT9" s="573"/>
      <c r="AU9" s="574"/>
      <c r="AV9" s="574"/>
      <c r="AW9" s="574"/>
      <c r="AX9" s="574"/>
      <c r="AY9" s="575"/>
      <c r="AZ9" s="509"/>
      <c r="BA9" s="509"/>
      <c r="BB9" s="509"/>
      <c r="BC9" s="509"/>
      <c r="BD9" s="509"/>
      <c r="BE9" s="510"/>
      <c r="BF9" s="510"/>
      <c r="BG9" s="510"/>
      <c r="BH9" s="510"/>
      <c r="BI9" s="510"/>
      <c r="BJ9" s="510"/>
      <c r="BK9" s="510"/>
      <c r="BL9" s="510"/>
      <c r="BM9" s="510"/>
      <c r="BN9" s="510"/>
      <c r="BO9" s="510"/>
      <c r="BP9" s="510"/>
      <c r="BQ9" s="576">
        <v>
3</v>
      </c>
      <c r="BR9" s="577"/>
      <c r="BS9" s="578"/>
      <c r="BT9" s="579"/>
      <c r="BU9" s="579"/>
      <c r="BV9" s="579"/>
      <c r="BW9" s="579"/>
      <c r="BX9" s="579"/>
      <c r="BY9" s="579"/>
      <c r="BZ9" s="579"/>
      <c r="CA9" s="579"/>
      <c r="CB9" s="579"/>
      <c r="CC9" s="579"/>
      <c r="CD9" s="579"/>
      <c r="CE9" s="579"/>
      <c r="CF9" s="579"/>
      <c r="CG9" s="580"/>
      <c r="CH9" s="581"/>
      <c r="CI9" s="582"/>
      <c r="CJ9" s="582"/>
      <c r="CK9" s="582"/>
      <c r="CL9" s="583"/>
      <c r="CM9" s="581"/>
      <c r="CN9" s="582"/>
      <c r="CO9" s="582"/>
      <c r="CP9" s="582"/>
      <c r="CQ9" s="583"/>
      <c r="CR9" s="581"/>
      <c r="CS9" s="582"/>
      <c r="CT9" s="582"/>
      <c r="CU9" s="582"/>
      <c r="CV9" s="583"/>
      <c r="CW9" s="581"/>
      <c r="CX9" s="582"/>
      <c r="CY9" s="582"/>
      <c r="CZ9" s="582"/>
      <c r="DA9" s="583"/>
      <c r="DB9" s="581"/>
      <c r="DC9" s="582"/>
      <c r="DD9" s="582"/>
      <c r="DE9" s="582"/>
      <c r="DF9" s="583"/>
      <c r="DG9" s="581"/>
      <c r="DH9" s="582"/>
      <c r="DI9" s="582"/>
      <c r="DJ9" s="582"/>
      <c r="DK9" s="583"/>
      <c r="DL9" s="581"/>
      <c r="DM9" s="582"/>
      <c r="DN9" s="582"/>
      <c r="DO9" s="582"/>
      <c r="DP9" s="583"/>
      <c r="DQ9" s="581"/>
      <c r="DR9" s="582"/>
      <c r="DS9" s="582"/>
      <c r="DT9" s="582"/>
      <c r="DU9" s="583"/>
      <c r="DV9" s="584"/>
      <c r="DW9" s="585"/>
      <c r="DX9" s="585"/>
      <c r="DY9" s="585"/>
      <c r="DZ9" s="586"/>
      <c r="EA9" s="511"/>
    </row>
    <row r="10" spans="1:131" s="512" customFormat="1" ht="26.25" customHeight="1">
      <c r="A10" s="562">
        <v>
4</v>
      </c>
      <c r="B10" s="563"/>
      <c r="C10" s="564"/>
      <c r="D10" s="564"/>
      <c r="E10" s="564"/>
      <c r="F10" s="564"/>
      <c r="G10" s="564"/>
      <c r="H10" s="564"/>
      <c r="I10" s="564"/>
      <c r="J10" s="564"/>
      <c r="K10" s="564"/>
      <c r="L10" s="564"/>
      <c r="M10" s="564"/>
      <c r="N10" s="564"/>
      <c r="O10" s="564"/>
      <c r="P10" s="565"/>
      <c r="Q10" s="566"/>
      <c r="R10" s="567"/>
      <c r="S10" s="567"/>
      <c r="T10" s="567"/>
      <c r="U10" s="567"/>
      <c r="V10" s="567"/>
      <c r="W10" s="567"/>
      <c r="X10" s="567"/>
      <c r="Y10" s="567"/>
      <c r="Z10" s="567"/>
      <c r="AA10" s="567"/>
      <c r="AB10" s="567"/>
      <c r="AC10" s="567"/>
      <c r="AD10" s="567"/>
      <c r="AE10" s="568"/>
      <c r="AF10" s="569"/>
      <c r="AG10" s="570"/>
      <c r="AH10" s="570"/>
      <c r="AI10" s="570"/>
      <c r="AJ10" s="571"/>
      <c r="AK10" s="572"/>
      <c r="AL10" s="573"/>
      <c r="AM10" s="573"/>
      <c r="AN10" s="573"/>
      <c r="AO10" s="573"/>
      <c r="AP10" s="573"/>
      <c r="AQ10" s="573"/>
      <c r="AR10" s="573"/>
      <c r="AS10" s="573"/>
      <c r="AT10" s="573"/>
      <c r="AU10" s="574"/>
      <c r="AV10" s="574"/>
      <c r="AW10" s="574"/>
      <c r="AX10" s="574"/>
      <c r="AY10" s="575"/>
      <c r="AZ10" s="509"/>
      <c r="BA10" s="509"/>
      <c r="BB10" s="509"/>
      <c r="BC10" s="509"/>
      <c r="BD10" s="509"/>
      <c r="BE10" s="510"/>
      <c r="BF10" s="510"/>
      <c r="BG10" s="510"/>
      <c r="BH10" s="510"/>
      <c r="BI10" s="510"/>
      <c r="BJ10" s="510"/>
      <c r="BK10" s="510"/>
      <c r="BL10" s="510"/>
      <c r="BM10" s="510"/>
      <c r="BN10" s="510"/>
      <c r="BO10" s="510"/>
      <c r="BP10" s="510"/>
      <c r="BQ10" s="576">
        <v>
4</v>
      </c>
      <c r="BR10" s="577"/>
      <c r="BS10" s="578"/>
      <c r="BT10" s="579"/>
      <c r="BU10" s="579"/>
      <c r="BV10" s="579"/>
      <c r="BW10" s="579"/>
      <c r="BX10" s="579"/>
      <c r="BY10" s="579"/>
      <c r="BZ10" s="579"/>
      <c r="CA10" s="579"/>
      <c r="CB10" s="579"/>
      <c r="CC10" s="579"/>
      <c r="CD10" s="579"/>
      <c r="CE10" s="579"/>
      <c r="CF10" s="579"/>
      <c r="CG10" s="580"/>
      <c r="CH10" s="581"/>
      <c r="CI10" s="582"/>
      <c r="CJ10" s="582"/>
      <c r="CK10" s="582"/>
      <c r="CL10" s="583"/>
      <c r="CM10" s="581"/>
      <c r="CN10" s="582"/>
      <c r="CO10" s="582"/>
      <c r="CP10" s="582"/>
      <c r="CQ10" s="583"/>
      <c r="CR10" s="581"/>
      <c r="CS10" s="582"/>
      <c r="CT10" s="582"/>
      <c r="CU10" s="582"/>
      <c r="CV10" s="583"/>
      <c r="CW10" s="581"/>
      <c r="CX10" s="582"/>
      <c r="CY10" s="582"/>
      <c r="CZ10" s="582"/>
      <c r="DA10" s="583"/>
      <c r="DB10" s="581"/>
      <c r="DC10" s="582"/>
      <c r="DD10" s="582"/>
      <c r="DE10" s="582"/>
      <c r="DF10" s="583"/>
      <c r="DG10" s="581"/>
      <c r="DH10" s="582"/>
      <c r="DI10" s="582"/>
      <c r="DJ10" s="582"/>
      <c r="DK10" s="583"/>
      <c r="DL10" s="581"/>
      <c r="DM10" s="582"/>
      <c r="DN10" s="582"/>
      <c r="DO10" s="582"/>
      <c r="DP10" s="583"/>
      <c r="DQ10" s="581"/>
      <c r="DR10" s="582"/>
      <c r="DS10" s="582"/>
      <c r="DT10" s="582"/>
      <c r="DU10" s="583"/>
      <c r="DV10" s="584"/>
      <c r="DW10" s="585"/>
      <c r="DX10" s="585"/>
      <c r="DY10" s="585"/>
      <c r="DZ10" s="586"/>
      <c r="EA10" s="511"/>
    </row>
    <row r="11" spans="1:131" s="512" customFormat="1" ht="26.25" customHeight="1">
      <c r="A11" s="562">
        <v>
5</v>
      </c>
      <c r="B11" s="563"/>
      <c r="C11" s="564"/>
      <c r="D11" s="564"/>
      <c r="E11" s="564"/>
      <c r="F11" s="564"/>
      <c r="G11" s="564"/>
      <c r="H11" s="564"/>
      <c r="I11" s="564"/>
      <c r="J11" s="564"/>
      <c r="K11" s="564"/>
      <c r="L11" s="564"/>
      <c r="M11" s="564"/>
      <c r="N11" s="564"/>
      <c r="O11" s="564"/>
      <c r="P11" s="565"/>
      <c r="Q11" s="566"/>
      <c r="R11" s="567"/>
      <c r="S11" s="567"/>
      <c r="T11" s="567"/>
      <c r="U11" s="567"/>
      <c r="V11" s="567"/>
      <c r="W11" s="567"/>
      <c r="X11" s="567"/>
      <c r="Y11" s="567"/>
      <c r="Z11" s="567"/>
      <c r="AA11" s="567"/>
      <c r="AB11" s="567"/>
      <c r="AC11" s="567"/>
      <c r="AD11" s="567"/>
      <c r="AE11" s="568"/>
      <c r="AF11" s="569"/>
      <c r="AG11" s="570"/>
      <c r="AH11" s="570"/>
      <c r="AI11" s="570"/>
      <c r="AJ11" s="571"/>
      <c r="AK11" s="572"/>
      <c r="AL11" s="573"/>
      <c r="AM11" s="573"/>
      <c r="AN11" s="573"/>
      <c r="AO11" s="573"/>
      <c r="AP11" s="573"/>
      <c r="AQ11" s="573"/>
      <c r="AR11" s="573"/>
      <c r="AS11" s="573"/>
      <c r="AT11" s="573"/>
      <c r="AU11" s="574"/>
      <c r="AV11" s="574"/>
      <c r="AW11" s="574"/>
      <c r="AX11" s="574"/>
      <c r="AY11" s="575"/>
      <c r="AZ11" s="509"/>
      <c r="BA11" s="509"/>
      <c r="BB11" s="509"/>
      <c r="BC11" s="509"/>
      <c r="BD11" s="509"/>
      <c r="BE11" s="510"/>
      <c r="BF11" s="510"/>
      <c r="BG11" s="510"/>
      <c r="BH11" s="510"/>
      <c r="BI11" s="510"/>
      <c r="BJ11" s="510"/>
      <c r="BK11" s="510"/>
      <c r="BL11" s="510"/>
      <c r="BM11" s="510"/>
      <c r="BN11" s="510"/>
      <c r="BO11" s="510"/>
      <c r="BP11" s="510"/>
      <c r="BQ11" s="576">
        <v>
5</v>
      </c>
      <c r="BR11" s="577"/>
      <c r="BS11" s="578"/>
      <c r="BT11" s="579"/>
      <c r="BU11" s="579"/>
      <c r="BV11" s="579"/>
      <c r="BW11" s="579"/>
      <c r="BX11" s="579"/>
      <c r="BY11" s="579"/>
      <c r="BZ11" s="579"/>
      <c r="CA11" s="579"/>
      <c r="CB11" s="579"/>
      <c r="CC11" s="579"/>
      <c r="CD11" s="579"/>
      <c r="CE11" s="579"/>
      <c r="CF11" s="579"/>
      <c r="CG11" s="580"/>
      <c r="CH11" s="581"/>
      <c r="CI11" s="582"/>
      <c r="CJ11" s="582"/>
      <c r="CK11" s="582"/>
      <c r="CL11" s="583"/>
      <c r="CM11" s="581"/>
      <c r="CN11" s="582"/>
      <c r="CO11" s="582"/>
      <c r="CP11" s="582"/>
      <c r="CQ11" s="583"/>
      <c r="CR11" s="581"/>
      <c r="CS11" s="582"/>
      <c r="CT11" s="582"/>
      <c r="CU11" s="582"/>
      <c r="CV11" s="583"/>
      <c r="CW11" s="581"/>
      <c r="CX11" s="582"/>
      <c r="CY11" s="582"/>
      <c r="CZ11" s="582"/>
      <c r="DA11" s="583"/>
      <c r="DB11" s="581"/>
      <c r="DC11" s="582"/>
      <c r="DD11" s="582"/>
      <c r="DE11" s="582"/>
      <c r="DF11" s="583"/>
      <c r="DG11" s="581"/>
      <c r="DH11" s="582"/>
      <c r="DI11" s="582"/>
      <c r="DJ11" s="582"/>
      <c r="DK11" s="583"/>
      <c r="DL11" s="581"/>
      <c r="DM11" s="582"/>
      <c r="DN11" s="582"/>
      <c r="DO11" s="582"/>
      <c r="DP11" s="583"/>
      <c r="DQ11" s="581"/>
      <c r="DR11" s="582"/>
      <c r="DS11" s="582"/>
      <c r="DT11" s="582"/>
      <c r="DU11" s="583"/>
      <c r="DV11" s="584"/>
      <c r="DW11" s="585"/>
      <c r="DX11" s="585"/>
      <c r="DY11" s="585"/>
      <c r="DZ11" s="586"/>
      <c r="EA11" s="511"/>
    </row>
    <row r="12" spans="1:131" s="512" customFormat="1" ht="26.25" customHeight="1">
      <c r="A12" s="562">
        <v>
6</v>
      </c>
      <c r="B12" s="563"/>
      <c r="C12" s="564"/>
      <c r="D12" s="564"/>
      <c r="E12" s="564"/>
      <c r="F12" s="564"/>
      <c r="G12" s="564"/>
      <c r="H12" s="564"/>
      <c r="I12" s="564"/>
      <c r="J12" s="564"/>
      <c r="K12" s="564"/>
      <c r="L12" s="564"/>
      <c r="M12" s="564"/>
      <c r="N12" s="564"/>
      <c r="O12" s="564"/>
      <c r="P12" s="565"/>
      <c r="Q12" s="566"/>
      <c r="R12" s="567"/>
      <c r="S12" s="567"/>
      <c r="T12" s="567"/>
      <c r="U12" s="567"/>
      <c r="V12" s="567"/>
      <c r="W12" s="567"/>
      <c r="X12" s="567"/>
      <c r="Y12" s="567"/>
      <c r="Z12" s="567"/>
      <c r="AA12" s="567"/>
      <c r="AB12" s="567"/>
      <c r="AC12" s="567"/>
      <c r="AD12" s="567"/>
      <c r="AE12" s="568"/>
      <c r="AF12" s="569"/>
      <c r="AG12" s="570"/>
      <c r="AH12" s="570"/>
      <c r="AI12" s="570"/>
      <c r="AJ12" s="571"/>
      <c r="AK12" s="572"/>
      <c r="AL12" s="573"/>
      <c r="AM12" s="573"/>
      <c r="AN12" s="573"/>
      <c r="AO12" s="573"/>
      <c r="AP12" s="573"/>
      <c r="AQ12" s="573"/>
      <c r="AR12" s="573"/>
      <c r="AS12" s="573"/>
      <c r="AT12" s="573"/>
      <c r="AU12" s="574"/>
      <c r="AV12" s="574"/>
      <c r="AW12" s="574"/>
      <c r="AX12" s="574"/>
      <c r="AY12" s="575"/>
      <c r="AZ12" s="509"/>
      <c r="BA12" s="509"/>
      <c r="BB12" s="509"/>
      <c r="BC12" s="509"/>
      <c r="BD12" s="509"/>
      <c r="BE12" s="510"/>
      <c r="BF12" s="510"/>
      <c r="BG12" s="510"/>
      <c r="BH12" s="510"/>
      <c r="BI12" s="510"/>
      <c r="BJ12" s="510"/>
      <c r="BK12" s="510"/>
      <c r="BL12" s="510"/>
      <c r="BM12" s="510"/>
      <c r="BN12" s="510"/>
      <c r="BO12" s="510"/>
      <c r="BP12" s="510"/>
      <c r="BQ12" s="576">
        <v>
6</v>
      </c>
      <c r="BR12" s="577"/>
      <c r="BS12" s="578"/>
      <c r="BT12" s="579"/>
      <c r="BU12" s="579"/>
      <c r="BV12" s="579"/>
      <c r="BW12" s="579"/>
      <c r="BX12" s="579"/>
      <c r="BY12" s="579"/>
      <c r="BZ12" s="579"/>
      <c r="CA12" s="579"/>
      <c r="CB12" s="579"/>
      <c r="CC12" s="579"/>
      <c r="CD12" s="579"/>
      <c r="CE12" s="579"/>
      <c r="CF12" s="579"/>
      <c r="CG12" s="580"/>
      <c r="CH12" s="581"/>
      <c r="CI12" s="582"/>
      <c r="CJ12" s="582"/>
      <c r="CK12" s="582"/>
      <c r="CL12" s="583"/>
      <c r="CM12" s="581"/>
      <c r="CN12" s="582"/>
      <c r="CO12" s="582"/>
      <c r="CP12" s="582"/>
      <c r="CQ12" s="583"/>
      <c r="CR12" s="581"/>
      <c r="CS12" s="582"/>
      <c r="CT12" s="582"/>
      <c r="CU12" s="582"/>
      <c r="CV12" s="583"/>
      <c r="CW12" s="581"/>
      <c r="CX12" s="582"/>
      <c r="CY12" s="582"/>
      <c r="CZ12" s="582"/>
      <c r="DA12" s="583"/>
      <c r="DB12" s="581"/>
      <c r="DC12" s="582"/>
      <c r="DD12" s="582"/>
      <c r="DE12" s="582"/>
      <c r="DF12" s="583"/>
      <c r="DG12" s="581"/>
      <c r="DH12" s="582"/>
      <c r="DI12" s="582"/>
      <c r="DJ12" s="582"/>
      <c r="DK12" s="583"/>
      <c r="DL12" s="581"/>
      <c r="DM12" s="582"/>
      <c r="DN12" s="582"/>
      <c r="DO12" s="582"/>
      <c r="DP12" s="583"/>
      <c r="DQ12" s="581"/>
      <c r="DR12" s="582"/>
      <c r="DS12" s="582"/>
      <c r="DT12" s="582"/>
      <c r="DU12" s="583"/>
      <c r="DV12" s="584"/>
      <c r="DW12" s="585"/>
      <c r="DX12" s="585"/>
      <c r="DY12" s="585"/>
      <c r="DZ12" s="586"/>
      <c r="EA12" s="511"/>
    </row>
    <row r="13" spans="1:131" s="512" customFormat="1" ht="26.25" customHeight="1">
      <c r="A13" s="562">
        <v>
7</v>
      </c>
      <c r="B13" s="563"/>
      <c r="C13" s="564"/>
      <c r="D13" s="564"/>
      <c r="E13" s="564"/>
      <c r="F13" s="564"/>
      <c r="G13" s="564"/>
      <c r="H13" s="564"/>
      <c r="I13" s="564"/>
      <c r="J13" s="564"/>
      <c r="K13" s="564"/>
      <c r="L13" s="564"/>
      <c r="M13" s="564"/>
      <c r="N13" s="564"/>
      <c r="O13" s="564"/>
      <c r="P13" s="565"/>
      <c r="Q13" s="566"/>
      <c r="R13" s="567"/>
      <c r="S13" s="567"/>
      <c r="T13" s="567"/>
      <c r="U13" s="567"/>
      <c r="V13" s="567"/>
      <c r="W13" s="567"/>
      <c r="X13" s="567"/>
      <c r="Y13" s="567"/>
      <c r="Z13" s="567"/>
      <c r="AA13" s="567"/>
      <c r="AB13" s="567"/>
      <c r="AC13" s="567"/>
      <c r="AD13" s="567"/>
      <c r="AE13" s="568"/>
      <c r="AF13" s="569"/>
      <c r="AG13" s="570"/>
      <c r="AH13" s="570"/>
      <c r="AI13" s="570"/>
      <c r="AJ13" s="571"/>
      <c r="AK13" s="572"/>
      <c r="AL13" s="573"/>
      <c r="AM13" s="573"/>
      <c r="AN13" s="573"/>
      <c r="AO13" s="573"/>
      <c r="AP13" s="573"/>
      <c r="AQ13" s="573"/>
      <c r="AR13" s="573"/>
      <c r="AS13" s="573"/>
      <c r="AT13" s="573"/>
      <c r="AU13" s="574"/>
      <c r="AV13" s="574"/>
      <c r="AW13" s="574"/>
      <c r="AX13" s="574"/>
      <c r="AY13" s="575"/>
      <c r="AZ13" s="509"/>
      <c r="BA13" s="509"/>
      <c r="BB13" s="509"/>
      <c r="BC13" s="509"/>
      <c r="BD13" s="509"/>
      <c r="BE13" s="510"/>
      <c r="BF13" s="510"/>
      <c r="BG13" s="510"/>
      <c r="BH13" s="510"/>
      <c r="BI13" s="510"/>
      <c r="BJ13" s="510"/>
      <c r="BK13" s="510"/>
      <c r="BL13" s="510"/>
      <c r="BM13" s="510"/>
      <c r="BN13" s="510"/>
      <c r="BO13" s="510"/>
      <c r="BP13" s="510"/>
      <c r="BQ13" s="576">
        <v>
7</v>
      </c>
      <c r="BR13" s="577"/>
      <c r="BS13" s="578"/>
      <c r="BT13" s="579"/>
      <c r="BU13" s="579"/>
      <c r="BV13" s="579"/>
      <c r="BW13" s="579"/>
      <c r="BX13" s="579"/>
      <c r="BY13" s="579"/>
      <c r="BZ13" s="579"/>
      <c r="CA13" s="579"/>
      <c r="CB13" s="579"/>
      <c r="CC13" s="579"/>
      <c r="CD13" s="579"/>
      <c r="CE13" s="579"/>
      <c r="CF13" s="579"/>
      <c r="CG13" s="580"/>
      <c r="CH13" s="581"/>
      <c r="CI13" s="582"/>
      <c r="CJ13" s="582"/>
      <c r="CK13" s="582"/>
      <c r="CL13" s="583"/>
      <c r="CM13" s="581"/>
      <c r="CN13" s="582"/>
      <c r="CO13" s="582"/>
      <c r="CP13" s="582"/>
      <c r="CQ13" s="583"/>
      <c r="CR13" s="581"/>
      <c r="CS13" s="582"/>
      <c r="CT13" s="582"/>
      <c r="CU13" s="582"/>
      <c r="CV13" s="583"/>
      <c r="CW13" s="581"/>
      <c r="CX13" s="582"/>
      <c r="CY13" s="582"/>
      <c r="CZ13" s="582"/>
      <c r="DA13" s="583"/>
      <c r="DB13" s="581"/>
      <c r="DC13" s="582"/>
      <c r="DD13" s="582"/>
      <c r="DE13" s="582"/>
      <c r="DF13" s="583"/>
      <c r="DG13" s="581"/>
      <c r="DH13" s="582"/>
      <c r="DI13" s="582"/>
      <c r="DJ13" s="582"/>
      <c r="DK13" s="583"/>
      <c r="DL13" s="581"/>
      <c r="DM13" s="582"/>
      <c r="DN13" s="582"/>
      <c r="DO13" s="582"/>
      <c r="DP13" s="583"/>
      <c r="DQ13" s="581"/>
      <c r="DR13" s="582"/>
      <c r="DS13" s="582"/>
      <c r="DT13" s="582"/>
      <c r="DU13" s="583"/>
      <c r="DV13" s="584"/>
      <c r="DW13" s="585"/>
      <c r="DX13" s="585"/>
      <c r="DY13" s="585"/>
      <c r="DZ13" s="586"/>
      <c r="EA13" s="511"/>
    </row>
    <row r="14" spans="1:131" s="512" customFormat="1" ht="26.25" customHeight="1">
      <c r="A14" s="562">
        <v>
8</v>
      </c>
      <c r="B14" s="563"/>
      <c r="C14" s="564"/>
      <c r="D14" s="564"/>
      <c r="E14" s="564"/>
      <c r="F14" s="564"/>
      <c r="G14" s="564"/>
      <c r="H14" s="564"/>
      <c r="I14" s="564"/>
      <c r="J14" s="564"/>
      <c r="K14" s="564"/>
      <c r="L14" s="564"/>
      <c r="M14" s="564"/>
      <c r="N14" s="564"/>
      <c r="O14" s="564"/>
      <c r="P14" s="565"/>
      <c r="Q14" s="566"/>
      <c r="R14" s="567"/>
      <c r="S14" s="567"/>
      <c r="T14" s="567"/>
      <c r="U14" s="567"/>
      <c r="V14" s="567"/>
      <c r="W14" s="567"/>
      <c r="X14" s="567"/>
      <c r="Y14" s="567"/>
      <c r="Z14" s="567"/>
      <c r="AA14" s="567"/>
      <c r="AB14" s="567"/>
      <c r="AC14" s="567"/>
      <c r="AD14" s="567"/>
      <c r="AE14" s="568"/>
      <c r="AF14" s="569"/>
      <c r="AG14" s="570"/>
      <c r="AH14" s="570"/>
      <c r="AI14" s="570"/>
      <c r="AJ14" s="571"/>
      <c r="AK14" s="572"/>
      <c r="AL14" s="573"/>
      <c r="AM14" s="573"/>
      <c r="AN14" s="573"/>
      <c r="AO14" s="573"/>
      <c r="AP14" s="573"/>
      <c r="AQ14" s="573"/>
      <c r="AR14" s="573"/>
      <c r="AS14" s="573"/>
      <c r="AT14" s="573"/>
      <c r="AU14" s="574"/>
      <c r="AV14" s="574"/>
      <c r="AW14" s="574"/>
      <c r="AX14" s="574"/>
      <c r="AY14" s="575"/>
      <c r="AZ14" s="509"/>
      <c r="BA14" s="509"/>
      <c r="BB14" s="509"/>
      <c r="BC14" s="509"/>
      <c r="BD14" s="509"/>
      <c r="BE14" s="510"/>
      <c r="BF14" s="510"/>
      <c r="BG14" s="510"/>
      <c r="BH14" s="510"/>
      <c r="BI14" s="510"/>
      <c r="BJ14" s="510"/>
      <c r="BK14" s="510"/>
      <c r="BL14" s="510"/>
      <c r="BM14" s="510"/>
      <c r="BN14" s="510"/>
      <c r="BO14" s="510"/>
      <c r="BP14" s="510"/>
      <c r="BQ14" s="576">
        <v>
8</v>
      </c>
      <c r="BR14" s="577"/>
      <c r="BS14" s="578"/>
      <c r="BT14" s="579"/>
      <c r="BU14" s="579"/>
      <c r="BV14" s="579"/>
      <c r="BW14" s="579"/>
      <c r="BX14" s="579"/>
      <c r="BY14" s="579"/>
      <c r="BZ14" s="579"/>
      <c r="CA14" s="579"/>
      <c r="CB14" s="579"/>
      <c r="CC14" s="579"/>
      <c r="CD14" s="579"/>
      <c r="CE14" s="579"/>
      <c r="CF14" s="579"/>
      <c r="CG14" s="580"/>
      <c r="CH14" s="581"/>
      <c r="CI14" s="582"/>
      <c r="CJ14" s="582"/>
      <c r="CK14" s="582"/>
      <c r="CL14" s="583"/>
      <c r="CM14" s="581"/>
      <c r="CN14" s="582"/>
      <c r="CO14" s="582"/>
      <c r="CP14" s="582"/>
      <c r="CQ14" s="583"/>
      <c r="CR14" s="581"/>
      <c r="CS14" s="582"/>
      <c r="CT14" s="582"/>
      <c r="CU14" s="582"/>
      <c r="CV14" s="583"/>
      <c r="CW14" s="581"/>
      <c r="CX14" s="582"/>
      <c r="CY14" s="582"/>
      <c r="CZ14" s="582"/>
      <c r="DA14" s="583"/>
      <c r="DB14" s="581"/>
      <c r="DC14" s="582"/>
      <c r="DD14" s="582"/>
      <c r="DE14" s="582"/>
      <c r="DF14" s="583"/>
      <c r="DG14" s="581"/>
      <c r="DH14" s="582"/>
      <c r="DI14" s="582"/>
      <c r="DJ14" s="582"/>
      <c r="DK14" s="583"/>
      <c r="DL14" s="581"/>
      <c r="DM14" s="582"/>
      <c r="DN14" s="582"/>
      <c r="DO14" s="582"/>
      <c r="DP14" s="583"/>
      <c r="DQ14" s="581"/>
      <c r="DR14" s="582"/>
      <c r="DS14" s="582"/>
      <c r="DT14" s="582"/>
      <c r="DU14" s="583"/>
      <c r="DV14" s="584"/>
      <c r="DW14" s="585"/>
      <c r="DX14" s="585"/>
      <c r="DY14" s="585"/>
      <c r="DZ14" s="586"/>
      <c r="EA14" s="511"/>
    </row>
    <row r="15" spans="1:131" s="512" customFormat="1" ht="26.25" customHeight="1">
      <c r="A15" s="562">
        <v>
9</v>
      </c>
      <c r="B15" s="563"/>
      <c r="C15" s="564"/>
      <c r="D15" s="564"/>
      <c r="E15" s="564"/>
      <c r="F15" s="564"/>
      <c r="G15" s="564"/>
      <c r="H15" s="564"/>
      <c r="I15" s="564"/>
      <c r="J15" s="564"/>
      <c r="K15" s="564"/>
      <c r="L15" s="564"/>
      <c r="M15" s="564"/>
      <c r="N15" s="564"/>
      <c r="O15" s="564"/>
      <c r="P15" s="565"/>
      <c r="Q15" s="566"/>
      <c r="R15" s="567"/>
      <c r="S15" s="567"/>
      <c r="T15" s="567"/>
      <c r="U15" s="567"/>
      <c r="V15" s="567"/>
      <c r="W15" s="567"/>
      <c r="X15" s="567"/>
      <c r="Y15" s="567"/>
      <c r="Z15" s="567"/>
      <c r="AA15" s="567"/>
      <c r="AB15" s="567"/>
      <c r="AC15" s="567"/>
      <c r="AD15" s="567"/>
      <c r="AE15" s="568"/>
      <c r="AF15" s="569"/>
      <c r="AG15" s="570"/>
      <c r="AH15" s="570"/>
      <c r="AI15" s="570"/>
      <c r="AJ15" s="571"/>
      <c r="AK15" s="572"/>
      <c r="AL15" s="573"/>
      <c r="AM15" s="573"/>
      <c r="AN15" s="573"/>
      <c r="AO15" s="573"/>
      <c r="AP15" s="573"/>
      <c r="AQ15" s="573"/>
      <c r="AR15" s="573"/>
      <c r="AS15" s="573"/>
      <c r="AT15" s="573"/>
      <c r="AU15" s="574"/>
      <c r="AV15" s="574"/>
      <c r="AW15" s="574"/>
      <c r="AX15" s="574"/>
      <c r="AY15" s="575"/>
      <c r="AZ15" s="509"/>
      <c r="BA15" s="509"/>
      <c r="BB15" s="509"/>
      <c r="BC15" s="509"/>
      <c r="BD15" s="509"/>
      <c r="BE15" s="510"/>
      <c r="BF15" s="510"/>
      <c r="BG15" s="510"/>
      <c r="BH15" s="510"/>
      <c r="BI15" s="510"/>
      <c r="BJ15" s="510"/>
      <c r="BK15" s="510"/>
      <c r="BL15" s="510"/>
      <c r="BM15" s="510"/>
      <c r="BN15" s="510"/>
      <c r="BO15" s="510"/>
      <c r="BP15" s="510"/>
      <c r="BQ15" s="576">
        <v>
9</v>
      </c>
      <c r="BR15" s="577"/>
      <c r="BS15" s="578"/>
      <c r="BT15" s="579"/>
      <c r="BU15" s="579"/>
      <c r="BV15" s="579"/>
      <c r="BW15" s="579"/>
      <c r="BX15" s="579"/>
      <c r="BY15" s="579"/>
      <c r="BZ15" s="579"/>
      <c r="CA15" s="579"/>
      <c r="CB15" s="579"/>
      <c r="CC15" s="579"/>
      <c r="CD15" s="579"/>
      <c r="CE15" s="579"/>
      <c r="CF15" s="579"/>
      <c r="CG15" s="580"/>
      <c r="CH15" s="581"/>
      <c r="CI15" s="582"/>
      <c r="CJ15" s="582"/>
      <c r="CK15" s="582"/>
      <c r="CL15" s="583"/>
      <c r="CM15" s="581"/>
      <c r="CN15" s="582"/>
      <c r="CO15" s="582"/>
      <c r="CP15" s="582"/>
      <c r="CQ15" s="583"/>
      <c r="CR15" s="581"/>
      <c r="CS15" s="582"/>
      <c r="CT15" s="582"/>
      <c r="CU15" s="582"/>
      <c r="CV15" s="583"/>
      <c r="CW15" s="581"/>
      <c r="CX15" s="582"/>
      <c r="CY15" s="582"/>
      <c r="CZ15" s="582"/>
      <c r="DA15" s="583"/>
      <c r="DB15" s="581"/>
      <c r="DC15" s="582"/>
      <c r="DD15" s="582"/>
      <c r="DE15" s="582"/>
      <c r="DF15" s="583"/>
      <c r="DG15" s="581"/>
      <c r="DH15" s="582"/>
      <c r="DI15" s="582"/>
      <c r="DJ15" s="582"/>
      <c r="DK15" s="583"/>
      <c r="DL15" s="581"/>
      <c r="DM15" s="582"/>
      <c r="DN15" s="582"/>
      <c r="DO15" s="582"/>
      <c r="DP15" s="583"/>
      <c r="DQ15" s="581"/>
      <c r="DR15" s="582"/>
      <c r="DS15" s="582"/>
      <c r="DT15" s="582"/>
      <c r="DU15" s="583"/>
      <c r="DV15" s="584"/>
      <c r="DW15" s="585"/>
      <c r="DX15" s="585"/>
      <c r="DY15" s="585"/>
      <c r="DZ15" s="586"/>
      <c r="EA15" s="511"/>
    </row>
    <row r="16" spans="1:131" s="512" customFormat="1" ht="26.25" customHeight="1">
      <c r="A16" s="562">
        <v>
10</v>
      </c>
      <c r="B16" s="563"/>
      <c r="C16" s="564"/>
      <c r="D16" s="564"/>
      <c r="E16" s="564"/>
      <c r="F16" s="564"/>
      <c r="G16" s="564"/>
      <c r="H16" s="564"/>
      <c r="I16" s="564"/>
      <c r="J16" s="564"/>
      <c r="K16" s="564"/>
      <c r="L16" s="564"/>
      <c r="M16" s="564"/>
      <c r="N16" s="564"/>
      <c r="O16" s="564"/>
      <c r="P16" s="565"/>
      <c r="Q16" s="566"/>
      <c r="R16" s="567"/>
      <c r="S16" s="567"/>
      <c r="T16" s="567"/>
      <c r="U16" s="567"/>
      <c r="V16" s="567"/>
      <c r="W16" s="567"/>
      <c r="X16" s="567"/>
      <c r="Y16" s="567"/>
      <c r="Z16" s="567"/>
      <c r="AA16" s="567"/>
      <c r="AB16" s="567"/>
      <c r="AC16" s="567"/>
      <c r="AD16" s="567"/>
      <c r="AE16" s="568"/>
      <c r="AF16" s="569"/>
      <c r="AG16" s="570"/>
      <c r="AH16" s="570"/>
      <c r="AI16" s="570"/>
      <c r="AJ16" s="571"/>
      <c r="AK16" s="572"/>
      <c r="AL16" s="573"/>
      <c r="AM16" s="573"/>
      <c r="AN16" s="573"/>
      <c r="AO16" s="573"/>
      <c r="AP16" s="573"/>
      <c r="AQ16" s="573"/>
      <c r="AR16" s="573"/>
      <c r="AS16" s="573"/>
      <c r="AT16" s="573"/>
      <c r="AU16" s="574"/>
      <c r="AV16" s="574"/>
      <c r="AW16" s="574"/>
      <c r="AX16" s="574"/>
      <c r="AY16" s="575"/>
      <c r="AZ16" s="509"/>
      <c r="BA16" s="509"/>
      <c r="BB16" s="509"/>
      <c r="BC16" s="509"/>
      <c r="BD16" s="509"/>
      <c r="BE16" s="510"/>
      <c r="BF16" s="510"/>
      <c r="BG16" s="510"/>
      <c r="BH16" s="510"/>
      <c r="BI16" s="510"/>
      <c r="BJ16" s="510"/>
      <c r="BK16" s="510"/>
      <c r="BL16" s="510"/>
      <c r="BM16" s="510"/>
      <c r="BN16" s="510"/>
      <c r="BO16" s="510"/>
      <c r="BP16" s="510"/>
      <c r="BQ16" s="576">
        <v>
10</v>
      </c>
      <c r="BR16" s="577"/>
      <c r="BS16" s="578"/>
      <c r="BT16" s="579"/>
      <c r="BU16" s="579"/>
      <c r="BV16" s="579"/>
      <c r="BW16" s="579"/>
      <c r="BX16" s="579"/>
      <c r="BY16" s="579"/>
      <c r="BZ16" s="579"/>
      <c r="CA16" s="579"/>
      <c r="CB16" s="579"/>
      <c r="CC16" s="579"/>
      <c r="CD16" s="579"/>
      <c r="CE16" s="579"/>
      <c r="CF16" s="579"/>
      <c r="CG16" s="580"/>
      <c r="CH16" s="581"/>
      <c r="CI16" s="582"/>
      <c r="CJ16" s="582"/>
      <c r="CK16" s="582"/>
      <c r="CL16" s="583"/>
      <c r="CM16" s="581"/>
      <c r="CN16" s="582"/>
      <c r="CO16" s="582"/>
      <c r="CP16" s="582"/>
      <c r="CQ16" s="583"/>
      <c r="CR16" s="581"/>
      <c r="CS16" s="582"/>
      <c r="CT16" s="582"/>
      <c r="CU16" s="582"/>
      <c r="CV16" s="583"/>
      <c r="CW16" s="581"/>
      <c r="CX16" s="582"/>
      <c r="CY16" s="582"/>
      <c r="CZ16" s="582"/>
      <c r="DA16" s="583"/>
      <c r="DB16" s="581"/>
      <c r="DC16" s="582"/>
      <c r="DD16" s="582"/>
      <c r="DE16" s="582"/>
      <c r="DF16" s="583"/>
      <c r="DG16" s="581"/>
      <c r="DH16" s="582"/>
      <c r="DI16" s="582"/>
      <c r="DJ16" s="582"/>
      <c r="DK16" s="583"/>
      <c r="DL16" s="581"/>
      <c r="DM16" s="582"/>
      <c r="DN16" s="582"/>
      <c r="DO16" s="582"/>
      <c r="DP16" s="583"/>
      <c r="DQ16" s="581"/>
      <c r="DR16" s="582"/>
      <c r="DS16" s="582"/>
      <c r="DT16" s="582"/>
      <c r="DU16" s="583"/>
      <c r="DV16" s="584"/>
      <c r="DW16" s="585"/>
      <c r="DX16" s="585"/>
      <c r="DY16" s="585"/>
      <c r="DZ16" s="586"/>
      <c r="EA16" s="511"/>
    </row>
    <row r="17" spans="1:131" s="512" customFormat="1" ht="26.25" customHeight="1">
      <c r="A17" s="562">
        <v>
11</v>
      </c>
      <c r="B17" s="563"/>
      <c r="C17" s="564"/>
      <c r="D17" s="564"/>
      <c r="E17" s="564"/>
      <c r="F17" s="564"/>
      <c r="G17" s="564"/>
      <c r="H17" s="564"/>
      <c r="I17" s="564"/>
      <c r="J17" s="564"/>
      <c r="K17" s="564"/>
      <c r="L17" s="564"/>
      <c r="M17" s="564"/>
      <c r="N17" s="564"/>
      <c r="O17" s="564"/>
      <c r="P17" s="565"/>
      <c r="Q17" s="566"/>
      <c r="R17" s="567"/>
      <c r="S17" s="567"/>
      <c r="T17" s="567"/>
      <c r="U17" s="567"/>
      <c r="V17" s="567"/>
      <c r="W17" s="567"/>
      <c r="X17" s="567"/>
      <c r="Y17" s="567"/>
      <c r="Z17" s="567"/>
      <c r="AA17" s="567"/>
      <c r="AB17" s="567"/>
      <c r="AC17" s="567"/>
      <c r="AD17" s="567"/>
      <c r="AE17" s="568"/>
      <c r="AF17" s="569"/>
      <c r="AG17" s="570"/>
      <c r="AH17" s="570"/>
      <c r="AI17" s="570"/>
      <c r="AJ17" s="571"/>
      <c r="AK17" s="572"/>
      <c r="AL17" s="573"/>
      <c r="AM17" s="573"/>
      <c r="AN17" s="573"/>
      <c r="AO17" s="573"/>
      <c r="AP17" s="573"/>
      <c r="AQ17" s="573"/>
      <c r="AR17" s="573"/>
      <c r="AS17" s="573"/>
      <c r="AT17" s="573"/>
      <c r="AU17" s="574"/>
      <c r="AV17" s="574"/>
      <c r="AW17" s="574"/>
      <c r="AX17" s="574"/>
      <c r="AY17" s="575"/>
      <c r="AZ17" s="509"/>
      <c r="BA17" s="509"/>
      <c r="BB17" s="509"/>
      <c r="BC17" s="509"/>
      <c r="BD17" s="509"/>
      <c r="BE17" s="510"/>
      <c r="BF17" s="510"/>
      <c r="BG17" s="510"/>
      <c r="BH17" s="510"/>
      <c r="BI17" s="510"/>
      <c r="BJ17" s="510"/>
      <c r="BK17" s="510"/>
      <c r="BL17" s="510"/>
      <c r="BM17" s="510"/>
      <c r="BN17" s="510"/>
      <c r="BO17" s="510"/>
      <c r="BP17" s="510"/>
      <c r="BQ17" s="576">
        <v>
11</v>
      </c>
      <c r="BR17" s="577"/>
      <c r="BS17" s="578"/>
      <c r="BT17" s="579"/>
      <c r="BU17" s="579"/>
      <c r="BV17" s="579"/>
      <c r="BW17" s="579"/>
      <c r="BX17" s="579"/>
      <c r="BY17" s="579"/>
      <c r="BZ17" s="579"/>
      <c r="CA17" s="579"/>
      <c r="CB17" s="579"/>
      <c r="CC17" s="579"/>
      <c r="CD17" s="579"/>
      <c r="CE17" s="579"/>
      <c r="CF17" s="579"/>
      <c r="CG17" s="580"/>
      <c r="CH17" s="581"/>
      <c r="CI17" s="582"/>
      <c r="CJ17" s="582"/>
      <c r="CK17" s="582"/>
      <c r="CL17" s="583"/>
      <c r="CM17" s="581"/>
      <c r="CN17" s="582"/>
      <c r="CO17" s="582"/>
      <c r="CP17" s="582"/>
      <c r="CQ17" s="583"/>
      <c r="CR17" s="581"/>
      <c r="CS17" s="582"/>
      <c r="CT17" s="582"/>
      <c r="CU17" s="582"/>
      <c r="CV17" s="583"/>
      <c r="CW17" s="581"/>
      <c r="CX17" s="582"/>
      <c r="CY17" s="582"/>
      <c r="CZ17" s="582"/>
      <c r="DA17" s="583"/>
      <c r="DB17" s="581"/>
      <c r="DC17" s="582"/>
      <c r="DD17" s="582"/>
      <c r="DE17" s="582"/>
      <c r="DF17" s="583"/>
      <c r="DG17" s="581"/>
      <c r="DH17" s="582"/>
      <c r="DI17" s="582"/>
      <c r="DJ17" s="582"/>
      <c r="DK17" s="583"/>
      <c r="DL17" s="581"/>
      <c r="DM17" s="582"/>
      <c r="DN17" s="582"/>
      <c r="DO17" s="582"/>
      <c r="DP17" s="583"/>
      <c r="DQ17" s="581"/>
      <c r="DR17" s="582"/>
      <c r="DS17" s="582"/>
      <c r="DT17" s="582"/>
      <c r="DU17" s="583"/>
      <c r="DV17" s="584"/>
      <c r="DW17" s="585"/>
      <c r="DX17" s="585"/>
      <c r="DY17" s="585"/>
      <c r="DZ17" s="586"/>
      <c r="EA17" s="511"/>
    </row>
    <row r="18" spans="1:131" s="512" customFormat="1" ht="26.25" customHeight="1">
      <c r="A18" s="562">
        <v>
12</v>
      </c>
      <c r="B18" s="563"/>
      <c r="C18" s="564"/>
      <c r="D18" s="564"/>
      <c r="E18" s="564"/>
      <c r="F18" s="564"/>
      <c r="G18" s="564"/>
      <c r="H18" s="564"/>
      <c r="I18" s="564"/>
      <c r="J18" s="564"/>
      <c r="K18" s="564"/>
      <c r="L18" s="564"/>
      <c r="M18" s="564"/>
      <c r="N18" s="564"/>
      <c r="O18" s="564"/>
      <c r="P18" s="565"/>
      <c r="Q18" s="566"/>
      <c r="R18" s="567"/>
      <c r="S18" s="567"/>
      <c r="T18" s="567"/>
      <c r="U18" s="567"/>
      <c r="V18" s="567"/>
      <c r="W18" s="567"/>
      <c r="X18" s="567"/>
      <c r="Y18" s="567"/>
      <c r="Z18" s="567"/>
      <c r="AA18" s="567"/>
      <c r="AB18" s="567"/>
      <c r="AC18" s="567"/>
      <c r="AD18" s="567"/>
      <c r="AE18" s="568"/>
      <c r="AF18" s="569"/>
      <c r="AG18" s="570"/>
      <c r="AH18" s="570"/>
      <c r="AI18" s="570"/>
      <c r="AJ18" s="571"/>
      <c r="AK18" s="572"/>
      <c r="AL18" s="573"/>
      <c r="AM18" s="573"/>
      <c r="AN18" s="573"/>
      <c r="AO18" s="573"/>
      <c r="AP18" s="573"/>
      <c r="AQ18" s="573"/>
      <c r="AR18" s="573"/>
      <c r="AS18" s="573"/>
      <c r="AT18" s="573"/>
      <c r="AU18" s="574"/>
      <c r="AV18" s="574"/>
      <c r="AW18" s="574"/>
      <c r="AX18" s="574"/>
      <c r="AY18" s="575"/>
      <c r="AZ18" s="509"/>
      <c r="BA18" s="509"/>
      <c r="BB18" s="509"/>
      <c r="BC18" s="509"/>
      <c r="BD18" s="509"/>
      <c r="BE18" s="510"/>
      <c r="BF18" s="510"/>
      <c r="BG18" s="510"/>
      <c r="BH18" s="510"/>
      <c r="BI18" s="510"/>
      <c r="BJ18" s="510"/>
      <c r="BK18" s="510"/>
      <c r="BL18" s="510"/>
      <c r="BM18" s="510"/>
      <c r="BN18" s="510"/>
      <c r="BO18" s="510"/>
      <c r="BP18" s="510"/>
      <c r="BQ18" s="576">
        <v>
12</v>
      </c>
      <c r="BR18" s="577"/>
      <c r="BS18" s="578"/>
      <c r="BT18" s="579"/>
      <c r="BU18" s="579"/>
      <c r="BV18" s="579"/>
      <c r="BW18" s="579"/>
      <c r="BX18" s="579"/>
      <c r="BY18" s="579"/>
      <c r="BZ18" s="579"/>
      <c r="CA18" s="579"/>
      <c r="CB18" s="579"/>
      <c r="CC18" s="579"/>
      <c r="CD18" s="579"/>
      <c r="CE18" s="579"/>
      <c r="CF18" s="579"/>
      <c r="CG18" s="580"/>
      <c r="CH18" s="581"/>
      <c r="CI18" s="582"/>
      <c r="CJ18" s="582"/>
      <c r="CK18" s="582"/>
      <c r="CL18" s="583"/>
      <c r="CM18" s="581"/>
      <c r="CN18" s="582"/>
      <c r="CO18" s="582"/>
      <c r="CP18" s="582"/>
      <c r="CQ18" s="583"/>
      <c r="CR18" s="581"/>
      <c r="CS18" s="582"/>
      <c r="CT18" s="582"/>
      <c r="CU18" s="582"/>
      <c r="CV18" s="583"/>
      <c r="CW18" s="581"/>
      <c r="CX18" s="582"/>
      <c r="CY18" s="582"/>
      <c r="CZ18" s="582"/>
      <c r="DA18" s="583"/>
      <c r="DB18" s="581"/>
      <c r="DC18" s="582"/>
      <c r="DD18" s="582"/>
      <c r="DE18" s="582"/>
      <c r="DF18" s="583"/>
      <c r="DG18" s="581"/>
      <c r="DH18" s="582"/>
      <c r="DI18" s="582"/>
      <c r="DJ18" s="582"/>
      <c r="DK18" s="583"/>
      <c r="DL18" s="581"/>
      <c r="DM18" s="582"/>
      <c r="DN18" s="582"/>
      <c r="DO18" s="582"/>
      <c r="DP18" s="583"/>
      <c r="DQ18" s="581"/>
      <c r="DR18" s="582"/>
      <c r="DS18" s="582"/>
      <c r="DT18" s="582"/>
      <c r="DU18" s="583"/>
      <c r="DV18" s="584"/>
      <c r="DW18" s="585"/>
      <c r="DX18" s="585"/>
      <c r="DY18" s="585"/>
      <c r="DZ18" s="586"/>
      <c r="EA18" s="511"/>
    </row>
    <row r="19" spans="1:131" s="512" customFormat="1" ht="26.25" customHeight="1">
      <c r="A19" s="562">
        <v>
13</v>
      </c>
      <c r="B19" s="563"/>
      <c r="C19" s="564"/>
      <c r="D19" s="564"/>
      <c r="E19" s="564"/>
      <c r="F19" s="564"/>
      <c r="G19" s="564"/>
      <c r="H19" s="564"/>
      <c r="I19" s="564"/>
      <c r="J19" s="564"/>
      <c r="K19" s="564"/>
      <c r="L19" s="564"/>
      <c r="M19" s="564"/>
      <c r="N19" s="564"/>
      <c r="O19" s="564"/>
      <c r="P19" s="565"/>
      <c r="Q19" s="566"/>
      <c r="R19" s="567"/>
      <c r="S19" s="567"/>
      <c r="T19" s="567"/>
      <c r="U19" s="567"/>
      <c r="V19" s="567"/>
      <c r="W19" s="567"/>
      <c r="X19" s="567"/>
      <c r="Y19" s="567"/>
      <c r="Z19" s="567"/>
      <c r="AA19" s="567"/>
      <c r="AB19" s="567"/>
      <c r="AC19" s="567"/>
      <c r="AD19" s="567"/>
      <c r="AE19" s="568"/>
      <c r="AF19" s="569"/>
      <c r="AG19" s="570"/>
      <c r="AH19" s="570"/>
      <c r="AI19" s="570"/>
      <c r="AJ19" s="571"/>
      <c r="AK19" s="572"/>
      <c r="AL19" s="573"/>
      <c r="AM19" s="573"/>
      <c r="AN19" s="573"/>
      <c r="AO19" s="573"/>
      <c r="AP19" s="573"/>
      <c r="AQ19" s="573"/>
      <c r="AR19" s="573"/>
      <c r="AS19" s="573"/>
      <c r="AT19" s="573"/>
      <c r="AU19" s="574"/>
      <c r="AV19" s="574"/>
      <c r="AW19" s="574"/>
      <c r="AX19" s="574"/>
      <c r="AY19" s="575"/>
      <c r="AZ19" s="509"/>
      <c r="BA19" s="509"/>
      <c r="BB19" s="509"/>
      <c r="BC19" s="509"/>
      <c r="BD19" s="509"/>
      <c r="BE19" s="510"/>
      <c r="BF19" s="510"/>
      <c r="BG19" s="510"/>
      <c r="BH19" s="510"/>
      <c r="BI19" s="510"/>
      <c r="BJ19" s="510"/>
      <c r="BK19" s="510"/>
      <c r="BL19" s="510"/>
      <c r="BM19" s="510"/>
      <c r="BN19" s="510"/>
      <c r="BO19" s="510"/>
      <c r="BP19" s="510"/>
      <c r="BQ19" s="576">
        <v>
13</v>
      </c>
      <c r="BR19" s="577"/>
      <c r="BS19" s="578"/>
      <c r="BT19" s="579"/>
      <c r="BU19" s="579"/>
      <c r="BV19" s="579"/>
      <c r="BW19" s="579"/>
      <c r="BX19" s="579"/>
      <c r="BY19" s="579"/>
      <c r="BZ19" s="579"/>
      <c r="CA19" s="579"/>
      <c r="CB19" s="579"/>
      <c r="CC19" s="579"/>
      <c r="CD19" s="579"/>
      <c r="CE19" s="579"/>
      <c r="CF19" s="579"/>
      <c r="CG19" s="580"/>
      <c r="CH19" s="581"/>
      <c r="CI19" s="582"/>
      <c r="CJ19" s="582"/>
      <c r="CK19" s="582"/>
      <c r="CL19" s="583"/>
      <c r="CM19" s="581"/>
      <c r="CN19" s="582"/>
      <c r="CO19" s="582"/>
      <c r="CP19" s="582"/>
      <c r="CQ19" s="583"/>
      <c r="CR19" s="581"/>
      <c r="CS19" s="582"/>
      <c r="CT19" s="582"/>
      <c r="CU19" s="582"/>
      <c r="CV19" s="583"/>
      <c r="CW19" s="581"/>
      <c r="CX19" s="582"/>
      <c r="CY19" s="582"/>
      <c r="CZ19" s="582"/>
      <c r="DA19" s="583"/>
      <c r="DB19" s="581"/>
      <c r="DC19" s="582"/>
      <c r="DD19" s="582"/>
      <c r="DE19" s="582"/>
      <c r="DF19" s="583"/>
      <c r="DG19" s="581"/>
      <c r="DH19" s="582"/>
      <c r="DI19" s="582"/>
      <c r="DJ19" s="582"/>
      <c r="DK19" s="583"/>
      <c r="DL19" s="581"/>
      <c r="DM19" s="582"/>
      <c r="DN19" s="582"/>
      <c r="DO19" s="582"/>
      <c r="DP19" s="583"/>
      <c r="DQ19" s="581"/>
      <c r="DR19" s="582"/>
      <c r="DS19" s="582"/>
      <c r="DT19" s="582"/>
      <c r="DU19" s="583"/>
      <c r="DV19" s="584"/>
      <c r="DW19" s="585"/>
      <c r="DX19" s="585"/>
      <c r="DY19" s="585"/>
      <c r="DZ19" s="586"/>
      <c r="EA19" s="511"/>
    </row>
    <row r="20" spans="1:131" s="512" customFormat="1" ht="26.25" customHeight="1">
      <c r="A20" s="562">
        <v>
14</v>
      </c>
      <c r="B20" s="563"/>
      <c r="C20" s="564"/>
      <c r="D20" s="564"/>
      <c r="E20" s="564"/>
      <c r="F20" s="564"/>
      <c r="G20" s="564"/>
      <c r="H20" s="564"/>
      <c r="I20" s="564"/>
      <c r="J20" s="564"/>
      <c r="K20" s="564"/>
      <c r="L20" s="564"/>
      <c r="M20" s="564"/>
      <c r="N20" s="564"/>
      <c r="O20" s="564"/>
      <c r="P20" s="565"/>
      <c r="Q20" s="566"/>
      <c r="R20" s="567"/>
      <c r="S20" s="567"/>
      <c r="T20" s="567"/>
      <c r="U20" s="567"/>
      <c r="V20" s="567"/>
      <c r="W20" s="567"/>
      <c r="X20" s="567"/>
      <c r="Y20" s="567"/>
      <c r="Z20" s="567"/>
      <c r="AA20" s="567"/>
      <c r="AB20" s="567"/>
      <c r="AC20" s="567"/>
      <c r="AD20" s="567"/>
      <c r="AE20" s="568"/>
      <c r="AF20" s="569"/>
      <c r="AG20" s="570"/>
      <c r="AH20" s="570"/>
      <c r="AI20" s="570"/>
      <c r="AJ20" s="571"/>
      <c r="AK20" s="572"/>
      <c r="AL20" s="573"/>
      <c r="AM20" s="573"/>
      <c r="AN20" s="573"/>
      <c r="AO20" s="573"/>
      <c r="AP20" s="573"/>
      <c r="AQ20" s="573"/>
      <c r="AR20" s="573"/>
      <c r="AS20" s="573"/>
      <c r="AT20" s="573"/>
      <c r="AU20" s="574"/>
      <c r="AV20" s="574"/>
      <c r="AW20" s="574"/>
      <c r="AX20" s="574"/>
      <c r="AY20" s="575"/>
      <c r="AZ20" s="509"/>
      <c r="BA20" s="509"/>
      <c r="BB20" s="509"/>
      <c r="BC20" s="509"/>
      <c r="BD20" s="509"/>
      <c r="BE20" s="510"/>
      <c r="BF20" s="510"/>
      <c r="BG20" s="510"/>
      <c r="BH20" s="510"/>
      <c r="BI20" s="510"/>
      <c r="BJ20" s="510"/>
      <c r="BK20" s="510"/>
      <c r="BL20" s="510"/>
      <c r="BM20" s="510"/>
      <c r="BN20" s="510"/>
      <c r="BO20" s="510"/>
      <c r="BP20" s="510"/>
      <c r="BQ20" s="576">
        <v>
14</v>
      </c>
      <c r="BR20" s="577"/>
      <c r="BS20" s="578"/>
      <c r="BT20" s="579"/>
      <c r="BU20" s="579"/>
      <c r="BV20" s="579"/>
      <c r="BW20" s="579"/>
      <c r="BX20" s="579"/>
      <c r="BY20" s="579"/>
      <c r="BZ20" s="579"/>
      <c r="CA20" s="579"/>
      <c r="CB20" s="579"/>
      <c r="CC20" s="579"/>
      <c r="CD20" s="579"/>
      <c r="CE20" s="579"/>
      <c r="CF20" s="579"/>
      <c r="CG20" s="580"/>
      <c r="CH20" s="581"/>
      <c r="CI20" s="582"/>
      <c r="CJ20" s="582"/>
      <c r="CK20" s="582"/>
      <c r="CL20" s="583"/>
      <c r="CM20" s="581"/>
      <c r="CN20" s="582"/>
      <c r="CO20" s="582"/>
      <c r="CP20" s="582"/>
      <c r="CQ20" s="583"/>
      <c r="CR20" s="581"/>
      <c r="CS20" s="582"/>
      <c r="CT20" s="582"/>
      <c r="CU20" s="582"/>
      <c r="CV20" s="583"/>
      <c r="CW20" s="581"/>
      <c r="CX20" s="582"/>
      <c r="CY20" s="582"/>
      <c r="CZ20" s="582"/>
      <c r="DA20" s="583"/>
      <c r="DB20" s="581"/>
      <c r="DC20" s="582"/>
      <c r="DD20" s="582"/>
      <c r="DE20" s="582"/>
      <c r="DF20" s="583"/>
      <c r="DG20" s="581"/>
      <c r="DH20" s="582"/>
      <c r="DI20" s="582"/>
      <c r="DJ20" s="582"/>
      <c r="DK20" s="583"/>
      <c r="DL20" s="581"/>
      <c r="DM20" s="582"/>
      <c r="DN20" s="582"/>
      <c r="DO20" s="582"/>
      <c r="DP20" s="583"/>
      <c r="DQ20" s="581"/>
      <c r="DR20" s="582"/>
      <c r="DS20" s="582"/>
      <c r="DT20" s="582"/>
      <c r="DU20" s="583"/>
      <c r="DV20" s="584"/>
      <c r="DW20" s="585"/>
      <c r="DX20" s="585"/>
      <c r="DY20" s="585"/>
      <c r="DZ20" s="586"/>
      <c r="EA20" s="511"/>
    </row>
    <row r="21" spans="1:131" s="512" customFormat="1" ht="26.25" customHeight="1" thickBot="1">
      <c r="A21" s="562">
        <v>
15</v>
      </c>
      <c r="B21" s="563"/>
      <c r="C21" s="564"/>
      <c r="D21" s="564"/>
      <c r="E21" s="564"/>
      <c r="F21" s="564"/>
      <c r="G21" s="564"/>
      <c r="H21" s="564"/>
      <c r="I21" s="564"/>
      <c r="J21" s="564"/>
      <c r="K21" s="564"/>
      <c r="L21" s="564"/>
      <c r="M21" s="564"/>
      <c r="N21" s="564"/>
      <c r="O21" s="564"/>
      <c r="P21" s="565"/>
      <c r="Q21" s="566"/>
      <c r="R21" s="567"/>
      <c r="S21" s="567"/>
      <c r="T21" s="567"/>
      <c r="U21" s="567"/>
      <c r="V21" s="567"/>
      <c r="W21" s="567"/>
      <c r="X21" s="567"/>
      <c r="Y21" s="567"/>
      <c r="Z21" s="567"/>
      <c r="AA21" s="567"/>
      <c r="AB21" s="567"/>
      <c r="AC21" s="567"/>
      <c r="AD21" s="567"/>
      <c r="AE21" s="568"/>
      <c r="AF21" s="569"/>
      <c r="AG21" s="570"/>
      <c r="AH21" s="570"/>
      <c r="AI21" s="570"/>
      <c r="AJ21" s="571"/>
      <c r="AK21" s="572"/>
      <c r="AL21" s="573"/>
      <c r="AM21" s="573"/>
      <c r="AN21" s="573"/>
      <c r="AO21" s="573"/>
      <c r="AP21" s="573"/>
      <c r="AQ21" s="573"/>
      <c r="AR21" s="573"/>
      <c r="AS21" s="573"/>
      <c r="AT21" s="573"/>
      <c r="AU21" s="574"/>
      <c r="AV21" s="574"/>
      <c r="AW21" s="574"/>
      <c r="AX21" s="574"/>
      <c r="AY21" s="575"/>
      <c r="AZ21" s="509"/>
      <c r="BA21" s="509"/>
      <c r="BB21" s="509"/>
      <c r="BC21" s="509"/>
      <c r="BD21" s="509"/>
      <c r="BE21" s="510"/>
      <c r="BF21" s="510"/>
      <c r="BG21" s="510"/>
      <c r="BH21" s="510"/>
      <c r="BI21" s="510"/>
      <c r="BJ21" s="510"/>
      <c r="BK21" s="510"/>
      <c r="BL21" s="510"/>
      <c r="BM21" s="510"/>
      <c r="BN21" s="510"/>
      <c r="BO21" s="510"/>
      <c r="BP21" s="510"/>
      <c r="BQ21" s="576">
        <v>
15</v>
      </c>
      <c r="BR21" s="577"/>
      <c r="BS21" s="578"/>
      <c r="BT21" s="579"/>
      <c r="BU21" s="579"/>
      <c r="BV21" s="579"/>
      <c r="BW21" s="579"/>
      <c r="BX21" s="579"/>
      <c r="BY21" s="579"/>
      <c r="BZ21" s="579"/>
      <c r="CA21" s="579"/>
      <c r="CB21" s="579"/>
      <c r="CC21" s="579"/>
      <c r="CD21" s="579"/>
      <c r="CE21" s="579"/>
      <c r="CF21" s="579"/>
      <c r="CG21" s="580"/>
      <c r="CH21" s="581"/>
      <c r="CI21" s="582"/>
      <c r="CJ21" s="582"/>
      <c r="CK21" s="582"/>
      <c r="CL21" s="583"/>
      <c r="CM21" s="581"/>
      <c r="CN21" s="582"/>
      <c r="CO21" s="582"/>
      <c r="CP21" s="582"/>
      <c r="CQ21" s="583"/>
      <c r="CR21" s="581"/>
      <c r="CS21" s="582"/>
      <c r="CT21" s="582"/>
      <c r="CU21" s="582"/>
      <c r="CV21" s="583"/>
      <c r="CW21" s="581"/>
      <c r="CX21" s="582"/>
      <c r="CY21" s="582"/>
      <c r="CZ21" s="582"/>
      <c r="DA21" s="583"/>
      <c r="DB21" s="581"/>
      <c r="DC21" s="582"/>
      <c r="DD21" s="582"/>
      <c r="DE21" s="582"/>
      <c r="DF21" s="583"/>
      <c r="DG21" s="581"/>
      <c r="DH21" s="582"/>
      <c r="DI21" s="582"/>
      <c r="DJ21" s="582"/>
      <c r="DK21" s="583"/>
      <c r="DL21" s="581"/>
      <c r="DM21" s="582"/>
      <c r="DN21" s="582"/>
      <c r="DO21" s="582"/>
      <c r="DP21" s="583"/>
      <c r="DQ21" s="581"/>
      <c r="DR21" s="582"/>
      <c r="DS21" s="582"/>
      <c r="DT21" s="582"/>
      <c r="DU21" s="583"/>
      <c r="DV21" s="584"/>
      <c r="DW21" s="585"/>
      <c r="DX21" s="585"/>
      <c r="DY21" s="585"/>
      <c r="DZ21" s="586"/>
      <c r="EA21" s="511"/>
    </row>
    <row r="22" spans="1:131" s="512" customFormat="1" ht="26.25" customHeight="1">
      <c r="A22" s="562">
        <v>
16</v>
      </c>
      <c r="B22" s="563"/>
      <c r="C22" s="564"/>
      <c r="D22" s="564"/>
      <c r="E22" s="564"/>
      <c r="F22" s="564"/>
      <c r="G22" s="564"/>
      <c r="H22" s="564"/>
      <c r="I22" s="564"/>
      <c r="J22" s="564"/>
      <c r="K22" s="564"/>
      <c r="L22" s="564"/>
      <c r="M22" s="564"/>
      <c r="N22" s="564"/>
      <c r="O22" s="564"/>
      <c r="P22" s="565"/>
      <c r="Q22" s="587"/>
      <c r="R22" s="588"/>
      <c r="S22" s="588"/>
      <c r="T22" s="588"/>
      <c r="U22" s="588"/>
      <c r="V22" s="588"/>
      <c r="W22" s="588"/>
      <c r="X22" s="588"/>
      <c r="Y22" s="588"/>
      <c r="Z22" s="588"/>
      <c r="AA22" s="588"/>
      <c r="AB22" s="588"/>
      <c r="AC22" s="588"/>
      <c r="AD22" s="588"/>
      <c r="AE22" s="589"/>
      <c r="AF22" s="569"/>
      <c r="AG22" s="570"/>
      <c r="AH22" s="570"/>
      <c r="AI22" s="570"/>
      <c r="AJ22" s="571"/>
      <c r="AK22" s="590"/>
      <c r="AL22" s="591"/>
      <c r="AM22" s="591"/>
      <c r="AN22" s="591"/>
      <c r="AO22" s="591"/>
      <c r="AP22" s="591"/>
      <c r="AQ22" s="591"/>
      <c r="AR22" s="591"/>
      <c r="AS22" s="591"/>
      <c r="AT22" s="591"/>
      <c r="AU22" s="592"/>
      <c r="AV22" s="592"/>
      <c r="AW22" s="592"/>
      <c r="AX22" s="592"/>
      <c r="AY22" s="593"/>
      <c r="AZ22" s="594" t="s">
        <v>
333</v>
      </c>
      <c r="BA22" s="594"/>
      <c r="BB22" s="594"/>
      <c r="BC22" s="594"/>
      <c r="BD22" s="595"/>
      <c r="BE22" s="510"/>
      <c r="BF22" s="510"/>
      <c r="BG22" s="510"/>
      <c r="BH22" s="510"/>
      <c r="BI22" s="510"/>
      <c r="BJ22" s="510"/>
      <c r="BK22" s="510"/>
      <c r="BL22" s="510"/>
      <c r="BM22" s="510"/>
      <c r="BN22" s="510"/>
      <c r="BO22" s="510"/>
      <c r="BP22" s="510"/>
      <c r="BQ22" s="576">
        <v>
16</v>
      </c>
      <c r="BR22" s="577"/>
      <c r="BS22" s="578"/>
      <c r="BT22" s="579"/>
      <c r="BU22" s="579"/>
      <c r="BV22" s="579"/>
      <c r="BW22" s="579"/>
      <c r="BX22" s="579"/>
      <c r="BY22" s="579"/>
      <c r="BZ22" s="579"/>
      <c r="CA22" s="579"/>
      <c r="CB22" s="579"/>
      <c r="CC22" s="579"/>
      <c r="CD22" s="579"/>
      <c r="CE22" s="579"/>
      <c r="CF22" s="579"/>
      <c r="CG22" s="580"/>
      <c r="CH22" s="581"/>
      <c r="CI22" s="582"/>
      <c r="CJ22" s="582"/>
      <c r="CK22" s="582"/>
      <c r="CL22" s="583"/>
      <c r="CM22" s="581"/>
      <c r="CN22" s="582"/>
      <c r="CO22" s="582"/>
      <c r="CP22" s="582"/>
      <c r="CQ22" s="583"/>
      <c r="CR22" s="581"/>
      <c r="CS22" s="582"/>
      <c r="CT22" s="582"/>
      <c r="CU22" s="582"/>
      <c r="CV22" s="583"/>
      <c r="CW22" s="581"/>
      <c r="CX22" s="582"/>
      <c r="CY22" s="582"/>
      <c r="CZ22" s="582"/>
      <c r="DA22" s="583"/>
      <c r="DB22" s="581"/>
      <c r="DC22" s="582"/>
      <c r="DD22" s="582"/>
      <c r="DE22" s="582"/>
      <c r="DF22" s="583"/>
      <c r="DG22" s="581"/>
      <c r="DH22" s="582"/>
      <c r="DI22" s="582"/>
      <c r="DJ22" s="582"/>
      <c r="DK22" s="583"/>
      <c r="DL22" s="581"/>
      <c r="DM22" s="582"/>
      <c r="DN22" s="582"/>
      <c r="DO22" s="582"/>
      <c r="DP22" s="583"/>
      <c r="DQ22" s="581"/>
      <c r="DR22" s="582"/>
      <c r="DS22" s="582"/>
      <c r="DT22" s="582"/>
      <c r="DU22" s="583"/>
      <c r="DV22" s="584"/>
      <c r="DW22" s="585"/>
      <c r="DX22" s="585"/>
      <c r="DY22" s="585"/>
      <c r="DZ22" s="586"/>
      <c r="EA22" s="511"/>
    </row>
    <row r="23" spans="1:131" s="512" customFormat="1" ht="26.25" customHeight="1" thickBot="1">
      <c r="A23" s="596" t="s">
        <v>
334</v>
      </c>
      <c r="B23" s="597" t="s">
        <v>
335</v>
      </c>
      <c r="C23" s="598"/>
      <c r="D23" s="598"/>
      <c r="E23" s="598"/>
      <c r="F23" s="598"/>
      <c r="G23" s="598"/>
      <c r="H23" s="598"/>
      <c r="I23" s="598"/>
      <c r="J23" s="598"/>
      <c r="K23" s="598"/>
      <c r="L23" s="598"/>
      <c r="M23" s="598"/>
      <c r="N23" s="598"/>
      <c r="O23" s="598"/>
      <c r="P23" s="599"/>
      <c r="Q23" s="600">
        <v>
30939</v>
      </c>
      <c r="R23" s="601"/>
      <c r="S23" s="601"/>
      <c r="T23" s="601"/>
      <c r="U23" s="601"/>
      <c r="V23" s="601">
        <v>
29791</v>
      </c>
      <c r="W23" s="601"/>
      <c r="X23" s="601"/>
      <c r="Y23" s="601"/>
      <c r="Z23" s="601"/>
      <c r="AA23" s="601">
        <v>
1148</v>
      </c>
      <c r="AB23" s="601"/>
      <c r="AC23" s="601"/>
      <c r="AD23" s="601"/>
      <c r="AE23" s="602"/>
      <c r="AF23" s="603">
        <v>
1110</v>
      </c>
      <c r="AG23" s="601"/>
      <c r="AH23" s="601"/>
      <c r="AI23" s="601"/>
      <c r="AJ23" s="604"/>
      <c r="AK23" s="605"/>
      <c r="AL23" s="606"/>
      <c r="AM23" s="606"/>
      <c r="AN23" s="606"/>
      <c r="AO23" s="606"/>
      <c r="AP23" s="601">
        <v>
19039</v>
      </c>
      <c r="AQ23" s="601"/>
      <c r="AR23" s="601"/>
      <c r="AS23" s="601"/>
      <c r="AT23" s="601"/>
      <c r="AU23" s="607"/>
      <c r="AV23" s="607"/>
      <c r="AW23" s="607"/>
      <c r="AX23" s="607"/>
      <c r="AY23" s="608"/>
      <c r="AZ23" s="609" t="s">
        <v>
73</v>
      </c>
      <c r="BA23" s="610"/>
      <c r="BB23" s="610"/>
      <c r="BC23" s="610"/>
      <c r="BD23" s="611"/>
      <c r="BE23" s="510"/>
      <c r="BF23" s="510"/>
      <c r="BG23" s="510"/>
      <c r="BH23" s="510"/>
      <c r="BI23" s="510"/>
      <c r="BJ23" s="510"/>
      <c r="BK23" s="510"/>
      <c r="BL23" s="510"/>
      <c r="BM23" s="510"/>
      <c r="BN23" s="510"/>
      <c r="BO23" s="510"/>
      <c r="BP23" s="510"/>
      <c r="BQ23" s="576">
        <v>
17</v>
      </c>
      <c r="BR23" s="577"/>
      <c r="BS23" s="578"/>
      <c r="BT23" s="579"/>
      <c r="BU23" s="579"/>
      <c r="BV23" s="579"/>
      <c r="BW23" s="579"/>
      <c r="BX23" s="579"/>
      <c r="BY23" s="579"/>
      <c r="BZ23" s="579"/>
      <c r="CA23" s="579"/>
      <c r="CB23" s="579"/>
      <c r="CC23" s="579"/>
      <c r="CD23" s="579"/>
      <c r="CE23" s="579"/>
      <c r="CF23" s="579"/>
      <c r="CG23" s="580"/>
      <c r="CH23" s="581"/>
      <c r="CI23" s="582"/>
      <c r="CJ23" s="582"/>
      <c r="CK23" s="582"/>
      <c r="CL23" s="583"/>
      <c r="CM23" s="581"/>
      <c r="CN23" s="582"/>
      <c r="CO23" s="582"/>
      <c r="CP23" s="582"/>
      <c r="CQ23" s="583"/>
      <c r="CR23" s="581"/>
      <c r="CS23" s="582"/>
      <c r="CT23" s="582"/>
      <c r="CU23" s="582"/>
      <c r="CV23" s="583"/>
      <c r="CW23" s="581"/>
      <c r="CX23" s="582"/>
      <c r="CY23" s="582"/>
      <c r="CZ23" s="582"/>
      <c r="DA23" s="583"/>
      <c r="DB23" s="581"/>
      <c r="DC23" s="582"/>
      <c r="DD23" s="582"/>
      <c r="DE23" s="582"/>
      <c r="DF23" s="583"/>
      <c r="DG23" s="581"/>
      <c r="DH23" s="582"/>
      <c r="DI23" s="582"/>
      <c r="DJ23" s="582"/>
      <c r="DK23" s="583"/>
      <c r="DL23" s="581"/>
      <c r="DM23" s="582"/>
      <c r="DN23" s="582"/>
      <c r="DO23" s="582"/>
      <c r="DP23" s="583"/>
      <c r="DQ23" s="581"/>
      <c r="DR23" s="582"/>
      <c r="DS23" s="582"/>
      <c r="DT23" s="582"/>
      <c r="DU23" s="583"/>
      <c r="DV23" s="584"/>
      <c r="DW23" s="585"/>
      <c r="DX23" s="585"/>
      <c r="DY23" s="585"/>
      <c r="DZ23" s="586"/>
      <c r="EA23" s="511"/>
    </row>
    <row r="24" spans="1:131" s="512" customFormat="1" ht="26.25" customHeight="1">
      <c r="A24" s="612" t="s">
        <v>
336</v>
      </c>
      <c r="B24" s="612"/>
      <c r="C24" s="612"/>
      <c r="D24" s="612"/>
      <c r="E24" s="612"/>
      <c r="F24" s="612"/>
      <c r="G24" s="612"/>
      <c r="H24" s="612"/>
      <c r="I24" s="612"/>
      <c r="J24" s="612"/>
      <c r="K24" s="612"/>
      <c r="L24" s="612"/>
      <c r="M24" s="612"/>
      <c r="N24" s="612"/>
      <c r="O24" s="612"/>
      <c r="P24" s="612"/>
      <c r="Q24" s="612"/>
      <c r="R24" s="612"/>
      <c r="S24" s="612"/>
      <c r="T24" s="612"/>
      <c r="U24" s="612"/>
      <c r="V24" s="612"/>
      <c r="W24" s="612"/>
      <c r="X24" s="612"/>
      <c r="Y24" s="612"/>
      <c r="Z24" s="612"/>
      <c r="AA24" s="612"/>
      <c r="AB24" s="612"/>
      <c r="AC24" s="612"/>
      <c r="AD24" s="612"/>
      <c r="AE24" s="612"/>
      <c r="AF24" s="612"/>
      <c r="AG24" s="612"/>
      <c r="AH24" s="612"/>
      <c r="AI24" s="612"/>
      <c r="AJ24" s="612"/>
      <c r="AK24" s="612"/>
      <c r="AL24" s="612"/>
      <c r="AM24" s="612"/>
      <c r="AN24" s="612"/>
      <c r="AO24" s="612"/>
      <c r="AP24" s="612"/>
      <c r="AQ24" s="612"/>
      <c r="AR24" s="612"/>
      <c r="AS24" s="612"/>
      <c r="AT24" s="612"/>
      <c r="AU24" s="612"/>
      <c r="AV24" s="612"/>
      <c r="AW24" s="612"/>
      <c r="AX24" s="612"/>
      <c r="AY24" s="612"/>
      <c r="AZ24" s="509"/>
      <c r="BA24" s="509"/>
      <c r="BB24" s="509"/>
      <c r="BC24" s="509"/>
      <c r="BD24" s="509"/>
      <c r="BE24" s="510"/>
      <c r="BF24" s="510"/>
      <c r="BG24" s="510"/>
      <c r="BH24" s="510"/>
      <c r="BI24" s="510"/>
      <c r="BJ24" s="510"/>
      <c r="BK24" s="510"/>
      <c r="BL24" s="510"/>
      <c r="BM24" s="510"/>
      <c r="BN24" s="510"/>
      <c r="BO24" s="510"/>
      <c r="BP24" s="510"/>
      <c r="BQ24" s="576">
        <v>
18</v>
      </c>
      <c r="BR24" s="577"/>
      <c r="BS24" s="578"/>
      <c r="BT24" s="579"/>
      <c r="BU24" s="579"/>
      <c r="BV24" s="579"/>
      <c r="BW24" s="579"/>
      <c r="BX24" s="579"/>
      <c r="BY24" s="579"/>
      <c r="BZ24" s="579"/>
      <c r="CA24" s="579"/>
      <c r="CB24" s="579"/>
      <c r="CC24" s="579"/>
      <c r="CD24" s="579"/>
      <c r="CE24" s="579"/>
      <c r="CF24" s="579"/>
      <c r="CG24" s="580"/>
      <c r="CH24" s="581"/>
      <c r="CI24" s="582"/>
      <c r="CJ24" s="582"/>
      <c r="CK24" s="582"/>
      <c r="CL24" s="583"/>
      <c r="CM24" s="581"/>
      <c r="CN24" s="582"/>
      <c r="CO24" s="582"/>
      <c r="CP24" s="582"/>
      <c r="CQ24" s="583"/>
      <c r="CR24" s="581"/>
      <c r="CS24" s="582"/>
      <c r="CT24" s="582"/>
      <c r="CU24" s="582"/>
      <c r="CV24" s="583"/>
      <c r="CW24" s="581"/>
      <c r="CX24" s="582"/>
      <c r="CY24" s="582"/>
      <c r="CZ24" s="582"/>
      <c r="DA24" s="583"/>
      <c r="DB24" s="581"/>
      <c r="DC24" s="582"/>
      <c r="DD24" s="582"/>
      <c r="DE24" s="582"/>
      <c r="DF24" s="583"/>
      <c r="DG24" s="581"/>
      <c r="DH24" s="582"/>
      <c r="DI24" s="582"/>
      <c r="DJ24" s="582"/>
      <c r="DK24" s="583"/>
      <c r="DL24" s="581"/>
      <c r="DM24" s="582"/>
      <c r="DN24" s="582"/>
      <c r="DO24" s="582"/>
      <c r="DP24" s="583"/>
      <c r="DQ24" s="581"/>
      <c r="DR24" s="582"/>
      <c r="DS24" s="582"/>
      <c r="DT24" s="582"/>
      <c r="DU24" s="583"/>
      <c r="DV24" s="584"/>
      <c r="DW24" s="585"/>
      <c r="DX24" s="585"/>
      <c r="DY24" s="585"/>
      <c r="DZ24" s="586"/>
      <c r="EA24" s="511"/>
    </row>
    <row r="25" spans="1:131" s="500" customFormat="1" ht="26.25" customHeight="1" thickBot="1">
      <c r="A25" s="508" t="s">
        <v>
337</v>
      </c>
      <c r="B25" s="508"/>
      <c r="C25" s="508"/>
      <c r="D25" s="508"/>
      <c r="E25" s="508"/>
      <c r="F25" s="508"/>
      <c r="G25" s="508"/>
      <c r="H25" s="508"/>
      <c r="I25" s="508"/>
      <c r="J25" s="508"/>
      <c r="K25" s="508"/>
      <c r="L25" s="508"/>
      <c r="M25" s="508"/>
      <c r="N25" s="508"/>
      <c r="O25" s="508"/>
      <c r="P25" s="508"/>
      <c r="Q25" s="508"/>
      <c r="R25" s="508"/>
      <c r="S25" s="508"/>
      <c r="T25" s="508"/>
      <c r="U25" s="508"/>
      <c r="V25" s="508"/>
      <c r="W25" s="508"/>
      <c r="X25" s="508"/>
      <c r="Y25" s="508"/>
      <c r="Z25" s="508"/>
      <c r="AA25" s="508"/>
      <c r="AB25" s="508"/>
      <c r="AC25" s="508"/>
      <c r="AD25" s="508"/>
      <c r="AE25" s="508"/>
      <c r="AF25" s="508"/>
      <c r="AG25" s="508"/>
      <c r="AH25" s="508"/>
      <c r="AI25" s="508"/>
      <c r="AJ25" s="508"/>
      <c r="AK25" s="508"/>
      <c r="AL25" s="508"/>
      <c r="AM25" s="508"/>
      <c r="AN25" s="508"/>
      <c r="AO25" s="508"/>
      <c r="AP25" s="508"/>
      <c r="AQ25" s="508"/>
      <c r="AR25" s="508"/>
      <c r="AS25" s="508"/>
      <c r="AT25" s="508"/>
      <c r="AU25" s="508"/>
      <c r="AV25" s="508"/>
      <c r="AW25" s="508"/>
      <c r="AX25" s="508"/>
      <c r="AY25" s="508"/>
      <c r="AZ25" s="508"/>
      <c r="BA25" s="508"/>
      <c r="BB25" s="508"/>
      <c r="BC25" s="508"/>
      <c r="BD25" s="508"/>
      <c r="BE25" s="508"/>
      <c r="BF25" s="508"/>
      <c r="BG25" s="508"/>
      <c r="BH25" s="508"/>
      <c r="BI25" s="508"/>
      <c r="BJ25" s="509"/>
      <c r="BK25" s="509"/>
      <c r="BL25" s="509"/>
      <c r="BM25" s="509"/>
      <c r="BN25" s="509"/>
      <c r="BO25" s="613"/>
      <c r="BP25" s="613"/>
      <c r="BQ25" s="576">
        <v>
19</v>
      </c>
      <c r="BR25" s="577"/>
      <c r="BS25" s="578"/>
      <c r="BT25" s="579"/>
      <c r="BU25" s="579"/>
      <c r="BV25" s="579"/>
      <c r="BW25" s="579"/>
      <c r="BX25" s="579"/>
      <c r="BY25" s="579"/>
      <c r="BZ25" s="579"/>
      <c r="CA25" s="579"/>
      <c r="CB25" s="579"/>
      <c r="CC25" s="579"/>
      <c r="CD25" s="579"/>
      <c r="CE25" s="579"/>
      <c r="CF25" s="579"/>
      <c r="CG25" s="580"/>
      <c r="CH25" s="581"/>
      <c r="CI25" s="582"/>
      <c r="CJ25" s="582"/>
      <c r="CK25" s="582"/>
      <c r="CL25" s="583"/>
      <c r="CM25" s="581"/>
      <c r="CN25" s="582"/>
      <c r="CO25" s="582"/>
      <c r="CP25" s="582"/>
      <c r="CQ25" s="583"/>
      <c r="CR25" s="581"/>
      <c r="CS25" s="582"/>
      <c r="CT25" s="582"/>
      <c r="CU25" s="582"/>
      <c r="CV25" s="583"/>
      <c r="CW25" s="581"/>
      <c r="CX25" s="582"/>
      <c r="CY25" s="582"/>
      <c r="CZ25" s="582"/>
      <c r="DA25" s="583"/>
      <c r="DB25" s="581"/>
      <c r="DC25" s="582"/>
      <c r="DD25" s="582"/>
      <c r="DE25" s="582"/>
      <c r="DF25" s="583"/>
      <c r="DG25" s="581"/>
      <c r="DH25" s="582"/>
      <c r="DI25" s="582"/>
      <c r="DJ25" s="582"/>
      <c r="DK25" s="583"/>
      <c r="DL25" s="581"/>
      <c r="DM25" s="582"/>
      <c r="DN25" s="582"/>
      <c r="DO25" s="582"/>
      <c r="DP25" s="583"/>
      <c r="DQ25" s="581"/>
      <c r="DR25" s="582"/>
      <c r="DS25" s="582"/>
      <c r="DT25" s="582"/>
      <c r="DU25" s="583"/>
      <c r="DV25" s="584"/>
      <c r="DW25" s="585"/>
      <c r="DX25" s="585"/>
      <c r="DY25" s="585"/>
      <c r="DZ25" s="586"/>
      <c r="EA25" s="499"/>
    </row>
    <row r="26" spans="1:131" s="500" customFormat="1" ht="26.25" customHeight="1">
      <c r="A26" s="513" t="s">
        <v>
311</v>
      </c>
      <c r="B26" s="514"/>
      <c r="C26" s="514"/>
      <c r="D26" s="514"/>
      <c r="E26" s="514"/>
      <c r="F26" s="514"/>
      <c r="G26" s="514"/>
      <c r="H26" s="514"/>
      <c r="I26" s="514"/>
      <c r="J26" s="514"/>
      <c r="K26" s="514"/>
      <c r="L26" s="514"/>
      <c r="M26" s="514"/>
      <c r="N26" s="514"/>
      <c r="O26" s="514"/>
      <c r="P26" s="515"/>
      <c r="Q26" s="516" t="s">
        <v>
338</v>
      </c>
      <c r="R26" s="517"/>
      <c r="S26" s="517"/>
      <c r="T26" s="517"/>
      <c r="U26" s="518"/>
      <c r="V26" s="516" t="s">
        <v>
339</v>
      </c>
      <c r="W26" s="517"/>
      <c r="X26" s="517"/>
      <c r="Y26" s="517"/>
      <c r="Z26" s="518"/>
      <c r="AA26" s="516" t="s">
        <v>
340</v>
      </c>
      <c r="AB26" s="517"/>
      <c r="AC26" s="517"/>
      <c r="AD26" s="517"/>
      <c r="AE26" s="517"/>
      <c r="AF26" s="614" t="s">
        <v>
341</v>
      </c>
      <c r="AG26" s="615"/>
      <c r="AH26" s="615"/>
      <c r="AI26" s="615"/>
      <c r="AJ26" s="616"/>
      <c r="AK26" s="517" t="s">
        <v>
342</v>
      </c>
      <c r="AL26" s="517"/>
      <c r="AM26" s="517"/>
      <c r="AN26" s="517"/>
      <c r="AO26" s="518"/>
      <c r="AP26" s="516" t="s">
        <v>
343</v>
      </c>
      <c r="AQ26" s="517"/>
      <c r="AR26" s="517"/>
      <c r="AS26" s="517"/>
      <c r="AT26" s="518"/>
      <c r="AU26" s="516" t="s">
        <v>
344</v>
      </c>
      <c r="AV26" s="517"/>
      <c r="AW26" s="517"/>
      <c r="AX26" s="517"/>
      <c r="AY26" s="518"/>
      <c r="AZ26" s="516" t="s">
        <v>
345</v>
      </c>
      <c r="BA26" s="517"/>
      <c r="BB26" s="517"/>
      <c r="BC26" s="517"/>
      <c r="BD26" s="518"/>
      <c r="BE26" s="516" t="s">
        <v>
318</v>
      </c>
      <c r="BF26" s="517"/>
      <c r="BG26" s="517"/>
      <c r="BH26" s="517"/>
      <c r="BI26" s="520"/>
      <c r="BJ26" s="509"/>
      <c r="BK26" s="509"/>
      <c r="BL26" s="509"/>
      <c r="BM26" s="509"/>
      <c r="BN26" s="509"/>
      <c r="BO26" s="613"/>
      <c r="BP26" s="613"/>
      <c r="BQ26" s="576">
        <v>
20</v>
      </c>
      <c r="BR26" s="577"/>
      <c r="BS26" s="578"/>
      <c r="BT26" s="579"/>
      <c r="BU26" s="579"/>
      <c r="BV26" s="579"/>
      <c r="BW26" s="579"/>
      <c r="BX26" s="579"/>
      <c r="BY26" s="579"/>
      <c r="BZ26" s="579"/>
      <c r="CA26" s="579"/>
      <c r="CB26" s="579"/>
      <c r="CC26" s="579"/>
      <c r="CD26" s="579"/>
      <c r="CE26" s="579"/>
      <c r="CF26" s="579"/>
      <c r="CG26" s="580"/>
      <c r="CH26" s="581"/>
      <c r="CI26" s="582"/>
      <c r="CJ26" s="582"/>
      <c r="CK26" s="582"/>
      <c r="CL26" s="583"/>
      <c r="CM26" s="581"/>
      <c r="CN26" s="582"/>
      <c r="CO26" s="582"/>
      <c r="CP26" s="582"/>
      <c r="CQ26" s="583"/>
      <c r="CR26" s="581"/>
      <c r="CS26" s="582"/>
      <c r="CT26" s="582"/>
      <c r="CU26" s="582"/>
      <c r="CV26" s="583"/>
      <c r="CW26" s="581"/>
      <c r="CX26" s="582"/>
      <c r="CY26" s="582"/>
      <c r="CZ26" s="582"/>
      <c r="DA26" s="583"/>
      <c r="DB26" s="581"/>
      <c r="DC26" s="582"/>
      <c r="DD26" s="582"/>
      <c r="DE26" s="582"/>
      <c r="DF26" s="583"/>
      <c r="DG26" s="581"/>
      <c r="DH26" s="582"/>
      <c r="DI26" s="582"/>
      <c r="DJ26" s="582"/>
      <c r="DK26" s="583"/>
      <c r="DL26" s="581"/>
      <c r="DM26" s="582"/>
      <c r="DN26" s="582"/>
      <c r="DO26" s="582"/>
      <c r="DP26" s="583"/>
      <c r="DQ26" s="581"/>
      <c r="DR26" s="582"/>
      <c r="DS26" s="582"/>
      <c r="DT26" s="582"/>
      <c r="DU26" s="583"/>
      <c r="DV26" s="584"/>
      <c r="DW26" s="585"/>
      <c r="DX26" s="585"/>
      <c r="DY26" s="585"/>
      <c r="DZ26" s="586"/>
      <c r="EA26" s="499"/>
    </row>
    <row r="27" spans="1:131" s="500" customFormat="1" ht="26.25" customHeight="1" thickBot="1">
      <c r="A27" s="526"/>
      <c r="B27" s="527"/>
      <c r="C27" s="527"/>
      <c r="D27" s="527"/>
      <c r="E27" s="527"/>
      <c r="F27" s="527"/>
      <c r="G27" s="527"/>
      <c r="H27" s="527"/>
      <c r="I27" s="527"/>
      <c r="J27" s="527"/>
      <c r="K27" s="527"/>
      <c r="L27" s="527"/>
      <c r="M27" s="527"/>
      <c r="N27" s="527"/>
      <c r="O27" s="527"/>
      <c r="P27" s="528"/>
      <c r="Q27" s="529"/>
      <c r="R27" s="530"/>
      <c r="S27" s="530"/>
      <c r="T27" s="530"/>
      <c r="U27" s="531"/>
      <c r="V27" s="529"/>
      <c r="W27" s="530"/>
      <c r="X27" s="530"/>
      <c r="Y27" s="530"/>
      <c r="Z27" s="531"/>
      <c r="AA27" s="529"/>
      <c r="AB27" s="530"/>
      <c r="AC27" s="530"/>
      <c r="AD27" s="530"/>
      <c r="AE27" s="530"/>
      <c r="AF27" s="617"/>
      <c r="AG27" s="618"/>
      <c r="AH27" s="618"/>
      <c r="AI27" s="618"/>
      <c r="AJ27" s="619"/>
      <c r="AK27" s="530"/>
      <c r="AL27" s="530"/>
      <c r="AM27" s="530"/>
      <c r="AN27" s="530"/>
      <c r="AO27" s="531"/>
      <c r="AP27" s="529"/>
      <c r="AQ27" s="530"/>
      <c r="AR27" s="530"/>
      <c r="AS27" s="530"/>
      <c r="AT27" s="531"/>
      <c r="AU27" s="529"/>
      <c r="AV27" s="530"/>
      <c r="AW27" s="530"/>
      <c r="AX27" s="530"/>
      <c r="AY27" s="531"/>
      <c r="AZ27" s="529"/>
      <c r="BA27" s="530"/>
      <c r="BB27" s="530"/>
      <c r="BC27" s="530"/>
      <c r="BD27" s="531"/>
      <c r="BE27" s="529"/>
      <c r="BF27" s="530"/>
      <c r="BG27" s="530"/>
      <c r="BH27" s="530"/>
      <c r="BI27" s="533"/>
      <c r="BJ27" s="509"/>
      <c r="BK27" s="509"/>
      <c r="BL27" s="509"/>
      <c r="BM27" s="509"/>
      <c r="BN27" s="509"/>
      <c r="BO27" s="613"/>
      <c r="BP27" s="613"/>
      <c r="BQ27" s="576">
        <v>
21</v>
      </c>
      <c r="BR27" s="577"/>
      <c r="BS27" s="578"/>
      <c r="BT27" s="579"/>
      <c r="BU27" s="579"/>
      <c r="BV27" s="579"/>
      <c r="BW27" s="579"/>
      <c r="BX27" s="579"/>
      <c r="BY27" s="579"/>
      <c r="BZ27" s="579"/>
      <c r="CA27" s="579"/>
      <c r="CB27" s="579"/>
      <c r="CC27" s="579"/>
      <c r="CD27" s="579"/>
      <c r="CE27" s="579"/>
      <c r="CF27" s="579"/>
      <c r="CG27" s="580"/>
      <c r="CH27" s="581"/>
      <c r="CI27" s="582"/>
      <c r="CJ27" s="582"/>
      <c r="CK27" s="582"/>
      <c r="CL27" s="583"/>
      <c r="CM27" s="581"/>
      <c r="CN27" s="582"/>
      <c r="CO27" s="582"/>
      <c r="CP27" s="582"/>
      <c r="CQ27" s="583"/>
      <c r="CR27" s="581"/>
      <c r="CS27" s="582"/>
      <c r="CT27" s="582"/>
      <c r="CU27" s="582"/>
      <c r="CV27" s="583"/>
      <c r="CW27" s="581"/>
      <c r="CX27" s="582"/>
      <c r="CY27" s="582"/>
      <c r="CZ27" s="582"/>
      <c r="DA27" s="583"/>
      <c r="DB27" s="581"/>
      <c r="DC27" s="582"/>
      <c r="DD27" s="582"/>
      <c r="DE27" s="582"/>
      <c r="DF27" s="583"/>
      <c r="DG27" s="581"/>
      <c r="DH27" s="582"/>
      <c r="DI27" s="582"/>
      <c r="DJ27" s="582"/>
      <c r="DK27" s="583"/>
      <c r="DL27" s="581"/>
      <c r="DM27" s="582"/>
      <c r="DN27" s="582"/>
      <c r="DO27" s="582"/>
      <c r="DP27" s="583"/>
      <c r="DQ27" s="581"/>
      <c r="DR27" s="582"/>
      <c r="DS27" s="582"/>
      <c r="DT27" s="582"/>
      <c r="DU27" s="583"/>
      <c r="DV27" s="584"/>
      <c r="DW27" s="585"/>
      <c r="DX27" s="585"/>
      <c r="DY27" s="585"/>
      <c r="DZ27" s="586"/>
      <c r="EA27" s="499"/>
    </row>
    <row r="28" spans="1:131" s="500" customFormat="1" ht="26.25" customHeight="1" thickTop="1">
      <c r="A28" s="620">
        <v>
1</v>
      </c>
      <c r="B28" s="538" t="s">
        <v>
346</v>
      </c>
      <c r="C28" s="539"/>
      <c r="D28" s="539"/>
      <c r="E28" s="539"/>
      <c r="F28" s="539"/>
      <c r="G28" s="539"/>
      <c r="H28" s="539"/>
      <c r="I28" s="539"/>
      <c r="J28" s="539"/>
      <c r="K28" s="539"/>
      <c r="L28" s="539"/>
      <c r="M28" s="539"/>
      <c r="N28" s="539"/>
      <c r="O28" s="539"/>
      <c r="P28" s="540"/>
      <c r="Q28" s="621">
        <v>
9516</v>
      </c>
      <c r="R28" s="622"/>
      <c r="S28" s="622"/>
      <c r="T28" s="622"/>
      <c r="U28" s="622"/>
      <c r="V28" s="622">
        <v>
9316</v>
      </c>
      <c r="W28" s="622"/>
      <c r="X28" s="622"/>
      <c r="Y28" s="622"/>
      <c r="Z28" s="622"/>
      <c r="AA28" s="622">
        <v>
201</v>
      </c>
      <c r="AB28" s="622"/>
      <c r="AC28" s="622"/>
      <c r="AD28" s="622"/>
      <c r="AE28" s="623"/>
      <c r="AF28" s="624">
        <v>
201</v>
      </c>
      <c r="AG28" s="622"/>
      <c r="AH28" s="622"/>
      <c r="AI28" s="622"/>
      <c r="AJ28" s="625"/>
      <c r="AK28" s="626">
        <v>
1174</v>
      </c>
      <c r="AL28" s="627"/>
      <c r="AM28" s="627"/>
      <c r="AN28" s="627"/>
      <c r="AO28" s="627"/>
      <c r="AP28" s="627" t="s">
        <v>
331</v>
      </c>
      <c r="AQ28" s="627"/>
      <c r="AR28" s="627"/>
      <c r="AS28" s="627"/>
      <c r="AT28" s="627"/>
      <c r="AU28" s="627" t="s">
        <v>
331</v>
      </c>
      <c r="AV28" s="627"/>
      <c r="AW28" s="627"/>
      <c r="AX28" s="627"/>
      <c r="AY28" s="627"/>
      <c r="AZ28" s="628" t="s">
        <v>
331</v>
      </c>
      <c r="BA28" s="628"/>
      <c r="BB28" s="628"/>
      <c r="BC28" s="628"/>
      <c r="BD28" s="628"/>
      <c r="BE28" s="629"/>
      <c r="BF28" s="629"/>
      <c r="BG28" s="629"/>
      <c r="BH28" s="629"/>
      <c r="BI28" s="630"/>
      <c r="BJ28" s="509"/>
      <c r="BK28" s="509"/>
      <c r="BL28" s="509"/>
      <c r="BM28" s="509"/>
      <c r="BN28" s="509"/>
      <c r="BO28" s="613"/>
      <c r="BP28" s="613"/>
      <c r="BQ28" s="576">
        <v>
22</v>
      </c>
      <c r="BR28" s="577"/>
      <c r="BS28" s="578"/>
      <c r="BT28" s="579"/>
      <c r="BU28" s="579"/>
      <c r="BV28" s="579"/>
      <c r="BW28" s="579"/>
      <c r="BX28" s="579"/>
      <c r="BY28" s="579"/>
      <c r="BZ28" s="579"/>
      <c r="CA28" s="579"/>
      <c r="CB28" s="579"/>
      <c r="CC28" s="579"/>
      <c r="CD28" s="579"/>
      <c r="CE28" s="579"/>
      <c r="CF28" s="579"/>
      <c r="CG28" s="580"/>
      <c r="CH28" s="581"/>
      <c r="CI28" s="582"/>
      <c r="CJ28" s="582"/>
      <c r="CK28" s="582"/>
      <c r="CL28" s="583"/>
      <c r="CM28" s="581"/>
      <c r="CN28" s="582"/>
      <c r="CO28" s="582"/>
      <c r="CP28" s="582"/>
      <c r="CQ28" s="583"/>
      <c r="CR28" s="581"/>
      <c r="CS28" s="582"/>
      <c r="CT28" s="582"/>
      <c r="CU28" s="582"/>
      <c r="CV28" s="583"/>
      <c r="CW28" s="581"/>
      <c r="CX28" s="582"/>
      <c r="CY28" s="582"/>
      <c r="CZ28" s="582"/>
      <c r="DA28" s="583"/>
      <c r="DB28" s="581"/>
      <c r="DC28" s="582"/>
      <c r="DD28" s="582"/>
      <c r="DE28" s="582"/>
      <c r="DF28" s="583"/>
      <c r="DG28" s="581"/>
      <c r="DH28" s="582"/>
      <c r="DI28" s="582"/>
      <c r="DJ28" s="582"/>
      <c r="DK28" s="583"/>
      <c r="DL28" s="581"/>
      <c r="DM28" s="582"/>
      <c r="DN28" s="582"/>
      <c r="DO28" s="582"/>
      <c r="DP28" s="583"/>
      <c r="DQ28" s="581"/>
      <c r="DR28" s="582"/>
      <c r="DS28" s="582"/>
      <c r="DT28" s="582"/>
      <c r="DU28" s="583"/>
      <c r="DV28" s="584"/>
      <c r="DW28" s="585"/>
      <c r="DX28" s="585"/>
      <c r="DY28" s="585"/>
      <c r="DZ28" s="586"/>
      <c r="EA28" s="499"/>
    </row>
    <row r="29" spans="1:131" s="500" customFormat="1" ht="26.25" customHeight="1">
      <c r="A29" s="620">
        <v>
2</v>
      </c>
      <c r="B29" s="563" t="s">
        <v>
347</v>
      </c>
      <c r="C29" s="564"/>
      <c r="D29" s="564"/>
      <c r="E29" s="564"/>
      <c r="F29" s="564"/>
      <c r="G29" s="564"/>
      <c r="H29" s="564"/>
      <c r="I29" s="564"/>
      <c r="J29" s="564"/>
      <c r="K29" s="564"/>
      <c r="L29" s="564"/>
      <c r="M29" s="564"/>
      <c r="N29" s="564"/>
      <c r="O29" s="564"/>
      <c r="P29" s="565"/>
      <c r="Q29" s="566">
        <v>
6597</v>
      </c>
      <c r="R29" s="567"/>
      <c r="S29" s="567"/>
      <c r="T29" s="567"/>
      <c r="U29" s="567"/>
      <c r="V29" s="567">
        <v>
6240</v>
      </c>
      <c r="W29" s="567"/>
      <c r="X29" s="567"/>
      <c r="Y29" s="567"/>
      <c r="Z29" s="567"/>
      <c r="AA29" s="567">
        <v>
357</v>
      </c>
      <c r="AB29" s="567"/>
      <c r="AC29" s="567"/>
      <c r="AD29" s="567"/>
      <c r="AE29" s="568"/>
      <c r="AF29" s="569">
        <v>
357</v>
      </c>
      <c r="AG29" s="570"/>
      <c r="AH29" s="570"/>
      <c r="AI29" s="570"/>
      <c r="AJ29" s="571"/>
      <c r="AK29" s="631">
        <v>
1052</v>
      </c>
      <c r="AL29" s="632"/>
      <c r="AM29" s="632"/>
      <c r="AN29" s="632"/>
      <c r="AO29" s="632"/>
      <c r="AP29" s="632" t="s">
        <v>
331</v>
      </c>
      <c r="AQ29" s="632"/>
      <c r="AR29" s="632"/>
      <c r="AS29" s="632"/>
      <c r="AT29" s="632"/>
      <c r="AU29" s="632" t="s">
        <v>
331</v>
      </c>
      <c r="AV29" s="632"/>
      <c r="AW29" s="632"/>
      <c r="AX29" s="632"/>
      <c r="AY29" s="632"/>
      <c r="AZ29" s="633" t="s">
        <v>
331</v>
      </c>
      <c r="BA29" s="633"/>
      <c r="BB29" s="633"/>
      <c r="BC29" s="633"/>
      <c r="BD29" s="633"/>
      <c r="BE29" s="634"/>
      <c r="BF29" s="634"/>
      <c r="BG29" s="634"/>
      <c r="BH29" s="634"/>
      <c r="BI29" s="635"/>
      <c r="BJ29" s="509"/>
      <c r="BK29" s="509"/>
      <c r="BL29" s="509"/>
      <c r="BM29" s="509"/>
      <c r="BN29" s="509"/>
      <c r="BO29" s="613"/>
      <c r="BP29" s="613"/>
      <c r="BQ29" s="576">
        <v>
23</v>
      </c>
      <c r="BR29" s="577"/>
      <c r="BS29" s="578"/>
      <c r="BT29" s="579"/>
      <c r="BU29" s="579"/>
      <c r="BV29" s="579"/>
      <c r="BW29" s="579"/>
      <c r="BX29" s="579"/>
      <c r="BY29" s="579"/>
      <c r="BZ29" s="579"/>
      <c r="CA29" s="579"/>
      <c r="CB29" s="579"/>
      <c r="CC29" s="579"/>
      <c r="CD29" s="579"/>
      <c r="CE29" s="579"/>
      <c r="CF29" s="579"/>
      <c r="CG29" s="580"/>
      <c r="CH29" s="581"/>
      <c r="CI29" s="582"/>
      <c r="CJ29" s="582"/>
      <c r="CK29" s="582"/>
      <c r="CL29" s="583"/>
      <c r="CM29" s="581"/>
      <c r="CN29" s="582"/>
      <c r="CO29" s="582"/>
      <c r="CP29" s="582"/>
      <c r="CQ29" s="583"/>
      <c r="CR29" s="581"/>
      <c r="CS29" s="582"/>
      <c r="CT29" s="582"/>
      <c r="CU29" s="582"/>
      <c r="CV29" s="583"/>
      <c r="CW29" s="581"/>
      <c r="CX29" s="582"/>
      <c r="CY29" s="582"/>
      <c r="CZ29" s="582"/>
      <c r="DA29" s="583"/>
      <c r="DB29" s="581"/>
      <c r="DC29" s="582"/>
      <c r="DD29" s="582"/>
      <c r="DE29" s="582"/>
      <c r="DF29" s="583"/>
      <c r="DG29" s="581"/>
      <c r="DH29" s="582"/>
      <c r="DI29" s="582"/>
      <c r="DJ29" s="582"/>
      <c r="DK29" s="583"/>
      <c r="DL29" s="581"/>
      <c r="DM29" s="582"/>
      <c r="DN29" s="582"/>
      <c r="DO29" s="582"/>
      <c r="DP29" s="583"/>
      <c r="DQ29" s="581"/>
      <c r="DR29" s="582"/>
      <c r="DS29" s="582"/>
      <c r="DT29" s="582"/>
      <c r="DU29" s="583"/>
      <c r="DV29" s="584"/>
      <c r="DW29" s="585"/>
      <c r="DX29" s="585"/>
      <c r="DY29" s="585"/>
      <c r="DZ29" s="586"/>
      <c r="EA29" s="499"/>
    </row>
    <row r="30" spans="1:131" s="500" customFormat="1" ht="26.25" customHeight="1">
      <c r="A30" s="620">
        <v>
3</v>
      </c>
      <c r="B30" s="563" t="s">
        <v>
348</v>
      </c>
      <c r="C30" s="564"/>
      <c r="D30" s="564"/>
      <c r="E30" s="564"/>
      <c r="F30" s="564"/>
      <c r="G30" s="564"/>
      <c r="H30" s="564"/>
      <c r="I30" s="564"/>
      <c r="J30" s="564"/>
      <c r="K30" s="564"/>
      <c r="L30" s="564"/>
      <c r="M30" s="564"/>
      <c r="N30" s="564"/>
      <c r="O30" s="564"/>
      <c r="P30" s="565"/>
      <c r="Q30" s="566">
        <v>
1843</v>
      </c>
      <c r="R30" s="567"/>
      <c r="S30" s="567"/>
      <c r="T30" s="567"/>
      <c r="U30" s="567"/>
      <c r="V30" s="567">
        <v>
1838</v>
      </c>
      <c r="W30" s="567"/>
      <c r="X30" s="567"/>
      <c r="Y30" s="567"/>
      <c r="Z30" s="567"/>
      <c r="AA30" s="567">
        <v>
5</v>
      </c>
      <c r="AB30" s="567"/>
      <c r="AC30" s="567"/>
      <c r="AD30" s="567"/>
      <c r="AE30" s="568"/>
      <c r="AF30" s="569">
        <v>
5</v>
      </c>
      <c r="AG30" s="570"/>
      <c r="AH30" s="570"/>
      <c r="AI30" s="570"/>
      <c r="AJ30" s="571"/>
      <c r="AK30" s="631">
        <v>
964</v>
      </c>
      <c r="AL30" s="632"/>
      <c r="AM30" s="632"/>
      <c r="AN30" s="632"/>
      <c r="AO30" s="632"/>
      <c r="AP30" s="632" t="s">
        <v>
331</v>
      </c>
      <c r="AQ30" s="632"/>
      <c r="AR30" s="632"/>
      <c r="AS30" s="632"/>
      <c r="AT30" s="632"/>
      <c r="AU30" s="632" t="s">
        <v>
331</v>
      </c>
      <c r="AV30" s="632"/>
      <c r="AW30" s="632"/>
      <c r="AX30" s="632"/>
      <c r="AY30" s="632"/>
      <c r="AZ30" s="633" t="s">
        <v>
331</v>
      </c>
      <c r="BA30" s="633"/>
      <c r="BB30" s="633"/>
      <c r="BC30" s="633"/>
      <c r="BD30" s="633"/>
      <c r="BE30" s="634"/>
      <c r="BF30" s="634"/>
      <c r="BG30" s="634"/>
      <c r="BH30" s="634"/>
      <c r="BI30" s="635"/>
      <c r="BJ30" s="509"/>
      <c r="BK30" s="509"/>
      <c r="BL30" s="509"/>
      <c r="BM30" s="509"/>
      <c r="BN30" s="509"/>
      <c r="BO30" s="613"/>
      <c r="BP30" s="613"/>
      <c r="BQ30" s="576">
        <v>
24</v>
      </c>
      <c r="BR30" s="577"/>
      <c r="BS30" s="578"/>
      <c r="BT30" s="579"/>
      <c r="BU30" s="579"/>
      <c r="BV30" s="579"/>
      <c r="BW30" s="579"/>
      <c r="BX30" s="579"/>
      <c r="BY30" s="579"/>
      <c r="BZ30" s="579"/>
      <c r="CA30" s="579"/>
      <c r="CB30" s="579"/>
      <c r="CC30" s="579"/>
      <c r="CD30" s="579"/>
      <c r="CE30" s="579"/>
      <c r="CF30" s="579"/>
      <c r="CG30" s="580"/>
      <c r="CH30" s="581"/>
      <c r="CI30" s="582"/>
      <c r="CJ30" s="582"/>
      <c r="CK30" s="582"/>
      <c r="CL30" s="583"/>
      <c r="CM30" s="581"/>
      <c r="CN30" s="582"/>
      <c r="CO30" s="582"/>
      <c r="CP30" s="582"/>
      <c r="CQ30" s="583"/>
      <c r="CR30" s="581"/>
      <c r="CS30" s="582"/>
      <c r="CT30" s="582"/>
      <c r="CU30" s="582"/>
      <c r="CV30" s="583"/>
      <c r="CW30" s="581"/>
      <c r="CX30" s="582"/>
      <c r="CY30" s="582"/>
      <c r="CZ30" s="582"/>
      <c r="DA30" s="583"/>
      <c r="DB30" s="581"/>
      <c r="DC30" s="582"/>
      <c r="DD30" s="582"/>
      <c r="DE30" s="582"/>
      <c r="DF30" s="583"/>
      <c r="DG30" s="581"/>
      <c r="DH30" s="582"/>
      <c r="DI30" s="582"/>
      <c r="DJ30" s="582"/>
      <c r="DK30" s="583"/>
      <c r="DL30" s="581"/>
      <c r="DM30" s="582"/>
      <c r="DN30" s="582"/>
      <c r="DO30" s="582"/>
      <c r="DP30" s="583"/>
      <c r="DQ30" s="581"/>
      <c r="DR30" s="582"/>
      <c r="DS30" s="582"/>
      <c r="DT30" s="582"/>
      <c r="DU30" s="583"/>
      <c r="DV30" s="584"/>
      <c r="DW30" s="585"/>
      <c r="DX30" s="585"/>
      <c r="DY30" s="585"/>
      <c r="DZ30" s="586"/>
      <c r="EA30" s="499"/>
    </row>
    <row r="31" spans="1:131" s="500" customFormat="1" ht="26.25" customHeight="1">
      <c r="A31" s="620">
        <v>
4</v>
      </c>
      <c r="B31" s="563" t="s">
        <v>
349</v>
      </c>
      <c r="C31" s="564"/>
      <c r="D31" s="564"/>
      <c r="E31" s="564"/>
      <c r="F31" s="564"/>
      <c r="G31" s="564"/>
      <c r="H31" s="564"/>
      <c r="I31" s="564"/>
      <c r="J31" s="564"/>
      <c r="K31" s="564"/>
      <c r="L31" s="564"/>
      <c r="M31" s="564"/>
      <c r="N31" s="564"/>
      <c r="O31" s="564"/>
      <c r="P31" s="565"/>
      <c r="Q31" s="566">
        <v>
94</v>
      </c>
      <c r="R31" s="567"/>
      <c r="S31" s="567"/>
      <c r="T31" s="567"/>
      <c r="U31" s="567"/>
      <c r="V31" s="567">
        <v>
86</v>
      </c>
      <c r="W31" s="567"/>
      <c r="X31" s="567"/>
      <c r="Y31" s="567"/>
      <c r="Z31" s="567"/>
      <c r="AA31" s="567">
        <v>
7</v>
      </c>
      <c r="AB31" s="567"/>
      <c r="AC31" s="567"/>
      <c r="AD31" s="567"/>
      <c r="AE31" s="568"/>
      <c r="AF31" s="569">
        <v>
7</v>
      </c>
      <c r="AG31" s="570"/>
      <c r="AH31" s="570"/>
      <c r="AI31" s="570"/>
      <c r="AJ31" s="571"/>
      <c r="AK31" s="631">
        <v>
10</v>
      </c>
      <c r="AL31" s="632"/>
      <c r="AM31" s="632"/>
      <c r="AN31" s="632"/>
      <c r="AO31" s="632"/>
      <c r="AP31" s="632" t="s">
        <v>
331</v>
      </c>
      <c r="AQ31" s="632"/>
      <c r="AR31" s="632"/>
      <c r="AS31" s="632"/>
      <c r="AT31" s="632"/>
      <c r="AU31" s="632" t="s">
        <v>
331</v>
      </c>
      <c r="AV31" s="632"/>
      <c r="AW31" s="632"/>
      <c r="AX31" s="632"/>
      <c r="AY31" s="632"/>
      <c r="AZ31" s="633" t="s">
        <v>
331</v>
      </c>
      <c r="BA31" s="633"/>
      <c r="BB31" s="633"/>
      <c r="BC31" s="633"/>
      <c r="BD31" s="633"/>
      <c r="BE31" s="634"/>
      <c r="BF31" s="634"/>
      <c r="BG31" s="634"/>
      <c r="BH31" s="634"/>
      <c r="BI31" s="635"/>
      <c r="BJ31" s="509"/>
      <c r="BK31" s="509"/>
      <c r="BL31" s="509"/>
      <c r="BM31" s="509"/>
      <c r="BN31" s="509"/>
      <c r="BO31" s="613"/>
      <c r="BP31" s="613"/>
      <c r="BQ31" s="576">
        <v>
25</v>
      </c>
      <c r="BR31" s="577"/>
      <c r="BS31" s="578"/>
      <c r="BT31" s="579"/>
      <c r="BU31" s="579"/>
      <c r="BV31" s="579"/>
      <c r="BW31" s="579"/>
      <c r="BX31" s="579"/>
      <c r="BY31" s="579"/>
      <c r="BZ31" s="579"/>
      <c r="CA31" s="579"/>
      <c r="CB31" s="579"/>
      <c r="CC31" s="579"/>
      <c r="CD31" s="579"/>
      <c r="CE31" s="579"/>
      <c r="CF31" s="579"/>
      <c r="CG31" s="580"/>
      <c r="CH31" s="581"/>
      <c r="CI31" s="582"/>
      <c r="CJ31" s="582"/>
      <c r="CK31" s="582"/>
      <c r="CL31" s="583"/>
      <c r="CM31" s="581"/>
      <c r="CN31" s="582"/>
      <c r="CO31" s="582"/>
      <c r="CP31" s="582"/>
      <c r="CQ31" s="583"/>
      <c r="CR31" s="581"/>
      <c r="CS31" s="582"/>
      <c r="CT31" s="582"/>
      <c r="CU31" s="582"/>
      <c r="CV31" s="583"/>
      <c r="CW31" s="581"/>
      <c r="CX31" s="582"/>
      <c r="CY31" s="582"/>
      <c r="CZ31" s="582"/>
      <c r="DA31" s="583"/>
      <c r="DB31" s="581"/>
      <c r="DC31" s="582"/>
      <c r="DD31" s="582"/>
      <c r="DE31" s="582"/>
      <c r="DF31" s="583"/>
      <c r="DG31" s="581"/>
      <c r="DH31" s="582"/>
      <c r="DI31" s="582"/>
      <c r="DJ31" s="582"/>
      <c r="DK31" s="583"/>
      <c r="DL31" s="581"/>
      <c r="DM31" s="582"/>
      <c r="DN31" s="582"/>
      <c r="DO31" s="582"/>
      <c r="DP31" s="583"/>
      <c r="DQ31" s="581"/>
      <c r="DR31" s="582"/>
      <c r="DS31" s="582"/>
      <c r="DT31" s="582"/>
      <c r="DU31" s="583"/>
      <c r="DV31" s="584"/>
      <c r="DW31" s="585"/>
      <c r="DX31" s="585"/>
      <c r="DY31" s="585"/>
      <c r="DZ31" s="586"/>
      <c r="EA31" s="499"/>
    </row>
    <row r="32" spans="1:131" s="500" customFormat="1" ht="26.25" customHeight="1">
      <c r="A32" s="620">
        <v>
5</v>
      </c>
      <c r="B32" s="563" t="s">
        <v>
350</v>
      </c>
      <c r="C32" s="564"/>
      <c r="D32" s="564"/>
      <c r="E32" s="564"/>
      <c r="F32" s="564"/>
      <c r="G32" s="564"/>
      <c r="H32" s="564"/>
      <c r="I32" s="564"/>
      <c r="J32" s="564"/>
      <c r="K32" s="564"/>
      <c r="L32" s="564"/>
      <c r="M32" s="564"/>
      <c r="N32" s="564"/>
      <c r="O32" s="564"/>
      <c r="P32" s="565"/>
      <c r="Q32" s="566">
        <v>
1183</v>
      </c>
      <c r="R32" s="567"/>
      <c r="S32" s="567"/>
      <c r="T32" s="567"/>
      <c r="U32" s="567"/>
      <c r="V32" s="567">
        <v>
996</v>
      </c>
      <c r="W32" s="567"/>
      <c r="X32" s="567"/>
      <c r="Y32" s="567"/>
      <c r="Z32" s="567"/>
      <c r="AA32" s="567">
        <v>
187</v>
      </c>
      <c r="AB32" s="567"/>
      <c r="AC32" s="567"/>
      <c r="AD32" s="567"/>
      <c r="AE32" s="568"/>
      <c r="AF32" s="569">
        <v>
187</v>
      </c>
      <c r="AG32" s="570"/>
      <c r="AH32" s="570"/>
      <c r="AI32" s="570"/>
      <c r="AJ32" s="571"/>
      <c r="AK32" s="631">
        <v>
78</v>
      </c>
      <c r="AL32" s="632"/>
      <c r="AM32" s="632"/>
      <c r="AN32" s="632"/>
      <c r="AO32" s="632"/>
      <c r="AP32" s="632">
        <v>
3269</v>
      </c>
      <c r="AQ32" s="632"/>
      <c r="AR32" s="632"/>
      <c r="AS32" s="632"/>
      <c r="AT32" s="632"/>
      <c r="AU32" s="632">
        <v>
454</v>
      </c>
      <c r="AV32" s="632"/>
      <c r="AW32" s="632"/>
      <c r="AX32" s="632"/>
      <c r="AY32" s="632"/>
      <c r="AZ32" s="633" t="s">
        <v>
331</v>
      </c>
      <c r="BA32" s="633"/>
      <c r="BB32" s="633"/>
      <c r="BC32" s="633"/>
      <c r="BD32" s="633"/>
      <c r="BE32" s="634" t="s">
        <v>
351</v>
      </c>
      <c r="BF32" s="634"/>
      <c r="BG32" s="634"/>
      <c r="BH32" s="634"/>
      <c r="BI32" s="635"/>
      <c r="BJ32" s="509"/>
      <c r="BK32" s="509"/>
      <c r="BL32" s="509"/>
      <c r="BM32" s="509"/>
      <c r="BN32" s="509"/>
      <c r="BO32" s="613"/>
      <c r="BP32" s="613"/>
      <c r="BQ32" s="576">
        <v>
26</v>
      </c>
      <c r="BR32" s="577"/>
      <c r="BS32" s="578"/>
      <c r="BT32" s="579"/>
      <c r="BU32" s="579"/>
      <c r="BV32" s="579"/>
      <c r="BW32" s="579"/>
      <c r="BX32" s="579"/>
      <c r="BY32" s="579"/>
      <c r="BZ32" s="579"/>
      <c r="CA32" s="579"/>
      <c r="CB32" s="579"/>
      <c r="CC32" s="579"/>
      <c r="CD32" s="579"/>
      <c r="CE32" s="579"/>
      <c r="CF32" s="579"/>
      <c r="CG32" s="580"/>
      <c r="CH32" s="581"/>
      <c r="CI32" s="582"/>
      <c r="CJ32" s="582"/>
      <c r="CK32" s="582"/>
      <c r="CL32" s="583"/>
      <c r="CM32" s="581"/>
      <c r="CN32" s="582"/>
      <c r="CO32" s="582"/>
      <c r="CP32" s="582"/>
      <c r="CQ32" s="583"/>
      <c r="CR32" s="581"/>
      <c r="CS32" s="582"/>
      <c r="CT32" s="582"/>
      <c r="CU32" s="582"/>
      <c r="CV32" s="583"/>
      <c r="CW32" s="581"/>
      <c r="CX32" s="582"/>
      <c r="CY32" s="582"/>
      <c r="CZ32" s="582"/>
      <c r="DA32" s="583"/>
      <c r="DB32" s="581"/>
      <c r="DC32" s="582"/>
      <c r="DD32" s="582"/>
      <c r="DE32" s="582"/>
      <c r="DF32" s="583"/>
      <c r="DG32" s="581"/>
      <c r="DH32" s="582"/>
      <c r="DI32" s="582"/>
      <c r="DJ32" s="582"/>
      <c r="DK32" s="583"/>
      <c r="DL32" s="581"/>
      <c r="DM32" s="582"/>
      <c r="DN32" s="582"/>
      <c r="DO32" s="582"/>
      <c r="DP32" s="583"/>
      <c r="DQ32" s="581"/>
      <c r="DR32" s="582"/>
      <c r="DS32" s="582"/>
      <c r="DT32" s="582"/>
      <c r="DU32" s="583"/>
      <c r="DV32" s="584"/>
      <c r="DW32" s="585"/>
      <c r="DX32" s="585"/>
      <c r="DY32" s="585"/>
      <c r="DZ32" s="586"/>
      <c r="EA32" s="499"/>
    </row>
    <row r="33" spans="1:131" s="500" customFormat="1" ht="26.25" customHeight="1">
      <c r="A33" s="620">
        <v>
6</v>
      </c>
      <c r="B33" s="563"/>
      <c r="C33" s="564"/>
      <c r="D33" s="564"/>
      <c r="E33" s="564"/>
      <c r="F33" s="564"/>
      <c r="G33" s="564"/>
      <c r="H33" s="564"/>
      <c r="I33" s="564"/>
      <c r="J33" s="564"/>
      <c r="K33" s="564"/>
      <c r="L33" s="564"/>
      <c r="M33" s="564"/>
      <c r="N33" s="564"/>
      <c r="O33" s="564"/>
      <c r="P33" s="565"/>
      <c r="Q33" s="566"/>
      <c r="R33" s="567"/>
      <c r="S33" s="567"/>
      <c r="T33" s="567"/>
      <c r="U33" s="567"/>
      <c r="V33" s="567"/>
      <c r="W33" s="567"/>
      <c r="X33" s="567"/>
      <c r="Y33" s="567"/>
      <c r="Z33" s="567"/>
      <c r="AA33" s="567"/>
      <c r="AB33" s="567"/>
      <c r="AC33" s="567"/>
      <c r="AD33" s="567"/>
      <c r="AE33" s="568"/>
      <c r="AF33" s="569"/>
      <c r="AG33" s="570"/>
      <c r="AH33" s="570"/>
      <c r="AI33" s="570"/>
      <c r="AJ33" s="571"/>
      <c r="AK33" s="631"/>
      <c r="AL33" s="632"/>
      <c r="AM33" s="632"/>
      <c r="AN33" s="632"/>
      <c r="AO33" s="632"/>
      <c r="AP33" s="632"/>
      <c r="AQ33" s="632"/>
      <c r="AR33" s="632"/>
      <c r="AS33" s="632"/>
      <c r="AT33" s="632"/>
      <c r="AU33" s="632"/>
      <c r="AV33" s="632"/>
      <c r="AW33" s="632"/>
      <c r="AX33" s="632"/>
      <c r="AY33" s="632"/>
      <c r="AZ33" s="633"/>
      <c r="BA33" s="633"/>
      <c r="BB33" s="633"/>
      <c r="BC33" s="633"/>
      <c r="BD33" s="633"/>
      <c r="BE33" s="634"/>
      <c r="BF33" s="634"/>
      <c r="BG33" s="634"/>
      <c r="BH33" s="634"/>
      <c r="BI33" s="635"/>
      <c r="BJ33" s="509"/>
      <c r="BK33" s="509"/>
      <c r="BL33" s="509"/>
      <c r="BM33" s="509"/>
      <c r="BN33" s="509"/>
      <c r="BO33" s="613"/>
      <c r="BP33" s="613"/>
      <c r="BQ33" s="576">
        <v>
27</v>
      </c>
      <c r="BR33" s="577"/>
      <c r="BS33" s="578"/>
      <c r="BT33" s="579"/>
      <c r="BU33" s="579"/>
      <c r="BV33" s="579"/>
      <c r="BW33" s="579"/>
      <c r="BX33" s="579"/>
      <c r="BY33" s="579"/>
      <c r="BZ33" s="579"/>
      <c r="CA33" s="579"/>
      <c r="CB33" s="579"/>
      <c r="CC33" s="579"/>
      <c r="CD33" s="579"/>
      <c r="CE33" s="579"/>
      <c r="CF33" s="579"/>
      <c r="CG33" s="580"/>
      <c r="CH33" s="581"/>
      <c r="CI33" s="582"/>
      <c r="CJ33" s="582"/>
      <c r="CK33" s="582"/>
      <c r="CL33" s="583"/>
      <c r="CM33" s="581"/>
      <c r="CN33" s="582"/>
      <c r="CO33" s="582"/>
      <c r="CP33" s="582"/>
      <c r="CQ33" s="583"/>
      <c r="CR33" s="581"/>
      <c r="CS33" s="582"/>
      <c r="CT33" s="582"/>
      <c r="CU33" s="582"/>
      <c r="CV33" s="583"/>
      <c r="CW33" s="581"/>
      <c r="CX33" s="582"/>
      <c r="CY33" s="582"/>
      <c r="CZ33" s="582"/>
      <c r="DA33" s="583"/>
      <c r="DB33" s="581"/>
      <c r="DC33" s="582"/>
      <c r="DD33" s="582"/>
      <c r="DE33" s="582"/>
      <c r="DF33" s="583"/>
      <c r="DG33" s="581"/>
      <c r="DH33" s="582"/>
      <c r="DI33" s="582"/>
      <c r="DJ33" s="582"/>
      <c r="DK33" s="583"/>
      <c r="DL33" s="581"/>
      <c r="DM33" s="582"/>
      <c r="DN33" s="582"/>
      <c r="DO33" s="582"/>
      <c r="DP33" s="583"/>
      <c r="DQ33" s="581"/>
      <c r="DR33" s="582"/>
      <c r="DS33" s="582"/>
      <c r="DT33" s="582"/>
      <c r="DU33" s="583"/>
      <c r="DV33" s="584"/>
      <c r="DW33" s="585"/>
      <c r="DX33" s="585"/>
      <c r="DY33" s="585"/>
      <c r="DZ33" s="586"/>
      <c r="EA33" s="499"/>
    </row>
    <row r="34" spans="1:131" s="500" customFormat="1" ht="26.25" customHeight="1">
      <c r="A34" s="620">
        <v>
7</v>
      </c>
      <c r="B34" s="563"/>
      <c r="C34" s="564"/>
      <c r="D34" s="564"/>
      <c r="E34" s="564"/>
      <c r="F34" s="564"/>
      <c r="G34" s="564"/>
      <c r="H34" s="564"/>
      <c r="I34" s="564"/>
      <c r="J34" s="564"/>
      <c r="K34" s="564"/>
      <c r="L34" s="564"/>
      <c r="M34" s="564"/>
      <c r="N34" s="564"/>
      <c r="O34" s="564"/>
      <c r="P34" s="565"/>
      <c r="Q34" s="566"/>
      <c r="R34" s="567"/>
      <c r="S34" s="567"/>
      <c r="T34" s="567"/>
      <c r="U34" s="567"/>
      <c r="V34" s="567"/>
      <c r="W34" s="567"/>
      <c r="X34" s="567"/>
      <c r="Y34" s="567"/>
      <c r="Z34" s="567"/>
      <c r="AA34" s="567"/>
      <c r="AB34" s="567"/>
      <c r="AC34" s="567"/>
      <c r="AD34" s="567"/>
      <c r="AE34" s="568"/>
      <c r="AF34" s="569"/>
      <c r="AG34" s="570"/>
      <c r="AH34" s="570"/>
      <c r="AI34" s="570"/>
      <c r="AJ34" s="571"/>
      <c r="AK34" s="631"/>
      <c r="AL34" s="632"/>
      <c r="AM34" s="632"/>
      <c r="AN34" s="632"/>
      <c r="AO34" s="632"/>
      <c r="AP34" s="632"/>
      <c r="AQ34" s="632"/>
      <c r="AR34" s="632"/>
      <c r="AS34" s="632"/>
      <c r="AT34" s="632"/>
      <c r="AU34" s="632"/>
      <c r="AV34" s="632"/>
      <c r="AW34" s="632"/>
      <c r="AX34" s="632"/>
      <c r="AY34" s="632"/>
      <c r="AZ34" s="633"/>
      <c r="BA34" s="633"/>
      <c r="BB34" s="633"/>
      <c r="BC34" s="633"/>
      <c r="BD34" s="633"/>
      <c r="BE34" s="634"/>
      <c r="BF34" s="634"/>
      <c r="BG34" s="634"/>
      <c r="BH34" s="634"/>
      <c r="BI34" s="635"/>
      <c r="BJ34" s="509"/>
      <c r="BK34" s="509"/>
      <c r="BL34" s="509"/>
      <c r="BM34" s="509"/>
      <c r="BN34" s="509"/>
      <c r="BO34" s="613"/>
      <c r="BP34" s="613"/>
      <c r="BQ34" s="576">
        <v>
28</v>
      </c>
      <c r="BR34" s="577"/>
      <c r="BS34" s="578"/>
      <c r="BT34" s="579"/>
      <c r="BU34" s="579"/>
      <c r="BV34" s="579"/>
      <c r="BW34" s="579"/>
      <c r="BX34" s="579"/>
      <c r="BY34" s="579"/>
      <c r="BZ34" s="579"/>
      <c r="CA34" s="579"/>
      <c r="CB34" s="579"/>
      <c r="CC34" s="579"/>
      <c r="CD34" s="579"/>
      <c r="CE34" s="579"/>
      <c r="CF34" s="579"/>
      <c r="CG34" s="580"/>
      <c r="CH34" s="581"/>
      <c r="CI34" s="582"/>
      <c r="CJ34" s="582"/>
      <c r="CK34" s="582"/>
      <c r="CL34" s="583"/>
      <c r="CM34" s="581"/>
      <c r="CN34" s="582"/>
      <c r="CO34" s="582"/>
      <c r="CP34" s="582"/>
      <c r="CQ34" s="583"/>
      <c r="CR34" s="581"/>
      <c r="CS34" s="582"/>
      <c r="CT34" s="582"/>
      <c r="CU34" s="582"/>
      <c r="CV34" s="583"/>
      <c r="CW34" s="581"/>
      <c r="CX34" s="582"/>
      <c r="CY34" s="582"/>
      <c r="CZ34" s="582"/>
      <c r="DA34" s="583"/>
      <c r="DB34" s="581"/>
      <c r="DC34" s="582"/>
      <c r="DD34" s="582"/>
      <c r="DE34" s="582"/>
      <c r="DF34" s="583"/>
      <c r="DG34" s="581"/>
      <c r="DH34" s="582"/>
      <c r="DI34" s="582"/>
      <c r="DJ34" s="582"/>
      <c r="DK34" s="583"/>
      <c r="DL34" s="581"/>
      <c r="DM34" s="582"/>
      <c r="DN34" s="582"/>
      <c r="DO34" s="582"/>
      <c r="DP34" s="583"/>
      <c r="DQ34" s="581"/>
      <c r="DR34" s="582"/>
      <c r="DS34" s="582"/>
      <c r="DT34" s="582"/>
      <c r="DU34" s="583"/>
      <c r="DV34" s="584"/>
      <c r="DW34" s="585"/>
      <c r="DX34" s="585"/>
      <c r="DY34" s="585"/>
      <c r="DZ34" s="586"/>
      <c r="EA34" s="499"/>
    </row>
    <row r="35" spans="1:131" s="500" customFormat="1" ht="26.25" customHeight="1">
      <c r="A35" s="620">
        <v>
8</v>
      </c>
      <c r="B35" s="563"/>
      <c r="C35" s="564"/>
      <c r="D35" s="564"/>
      <c r="E35" s="564"/>
      <c r="F35" s="564"/>
      <c r="G35" s="564"/>
      <c r="H35" s="564"/>
      <c r="I35" s="564"/>
      <c r="J35" s="564"/>
      <c r="K35" s="564"/>
      <c r="L35" s="564"/>
      <c r="M35" s="564"/>
      <c r="N35" s="564"/>
      <c r="O35" s="564"/>
      <c r="P35" s="565"/>
      <c r="Q35" s="566"/>
      <c r="R35" s="567"/>
      <c r="S35" s="567"/>
      <c r="T35" s="567"/>
      <c r="U35" s="567"/>
      <c r="V35" s="567"/>
      <c r="W35" s="567"/>
      <c r="X35" s="567"/>
      <c r="Y35" s="567"/>
      <c r="Z35" s="567"/>
      <c r="AA35" s="567"/>
      <c r="AB35" s="567"/>
      <c r="AC35" s="567"/>
      <c r="AD35" s="567"/>
      <c r="AE35" s="568"/>
      <c r="AF35" s="569"/>
      <c r="AG35" s="570"/>
      <c r="AH35" s="570"/>
      <c r="AI35" s="570"/>
      <c r="AJ35" s="571"/>
      <c r="AK35" s="631"/>
      <c r="AL35" s="632"/>
      <c r="AM35" s="632"/>
      <c r="AN35" s="632"/>
      <c r="AO35" s="632"/>
      <c r="AP35" s="632"/>
      <c r="AQ35" s="632"/>
      <c r="AR35" s="632"/>
      <c r="AS35" s="632"/>
      <c r="AT35" s="632"/>
      <c r="AU35" s="632"/>
      <c r="AV35" s="632"/>
      <c r="AW35" s="632"/>
      <c r="AX35" s="632"/>
      <c r="AY35" s="632"/>
      <c r="AZ35" s="633"/>
      <c r="BA35" s="633"/>
      <c r="BB35" s="633"/>
      <c r="BC35" s="633"/>
      <c r="BD35" s="633"/>
      <c r="BE35" s="634"/>
      <c r="BF35" s="634"/>
      <c r="BG35" s="634"/>
      <c r="BH35" s="634"/>
      <c r="BI35" s="635"/>
      <c r="BJ35" s="509"/>
      <c r="BK35" s="509"/>
      <c r="BL35" s="509"/>
      <c r="BM35" s="509"/>
      <c r="BN35" s="509"/>
      <c r="BO35" s="613"/>
      <c r="BP35" s="613"/>
      <c r="BQ35" s="576">
        <v>
29</v>
      </c>
      <c r="BR35" s="577"/>
      <c r="BS35" s="578"/>
      <c r="BT35" s="579"/>
      <c r="BU35" s="579"/>
      <c r="BV35" s="579"/>
      <c r="BW35" s="579"/>
      <c r="BX35" s="579"/>
      <c r="BY35" s="579"/>
      <c r="BZ35" s="579"/>
      <c r="CA35" s="579"/>
      <c r="CB35" s="579"/>
      <c r="CC35" s="579"/>
      <c r="CD35" s="579"/>
      <c r="CE35" s="579"/>
      <c r="CF35" s="579"/>
      <c r="CG35" s="580"/>
      <c r="CH35" s="581"/>
      <c r="CI35" s="582"/>
      <c r="CJ35" s="582"/>
      <c r="CK35" s="582"/>
      <c r="CL35" s="583"/>
      <c r="CM35" s="581"/>
      <c r="CN35" s="582"/>
      <c r="CO35" s="582"/>
      <c r="CP35" s="582"/>
      <c r="CQ35" s="583"/>
      <c r="CR35" s="581"/>
      <c r="CS35" s="582"/>
      <c r="CT35" s="582"/>
      <c r="CU35" s="582"/>
      <c r="CV35" s="583"/>
      <c r="CW35" s="581"/>
      <c r="CX35" s="582"/>
      <c r="CY35" s="582"/>
      <c r="CZ35" s="582"/>
      <c r="DA35" s="583"/>
      <c r="DB35" s="581"/>
      <c r="DC35" s="582"/>
      <c r="DD35" s="582"/>
      <c r="DE35" s="582"/>
      <c r="DF35" s="583"/>
      <c r="DG35" s="581"/>
      <c r="DH35" s="582"/>
      <c r="DI35" s="582"/>
      <c r="DJ35" s="582"/>
      <c r="DK35" s="583"/>
      <c r="DL35" s="581"/>
      <c r="DM35" s="582"/>
      <c r="DN35" s="582"/>
      <c r="DO35" s="582"/>
      <c r="DP35" s="583"/>
      <c r="DQ35" s="581"/>
      <c r="DR35" s="582"/>
      <c r="DS35" s="582"/>
      <c r="DT35" s="582"/>
      <c r="DU35" s="583"/>
      <c r="DV35" s="584"/>
      <c r="DW35" s="585"/>
      <c r="DX35" s="585"/>
      <c r="DY35" s="585"/>
      <c r="DZ35" s="586"/>
      <c r="EA35" s="499"/>
    </row>
    <row r="36" spans="1:131" s="500" customFormat="1" ht="26.25" customHeight="1">
      <c r="A36" s="620">
        <v>
9</v>
      </c>
      <c r="B36" s="563"/>
      <c r="C36" s="564"/>
      <c r="D36" s="564"/>
      <c r="E36" s="564"/>
      <c r="F36" s="564"/>
      <c r="G36" s="564"/>
      <c r="H36" s="564"/>
      <c r="I36" s="564"/>
      <c r="J36" s="564"/>
      <c r="K36" s="564"/>
      <c r="L36" s="564"/>
      <c r="M36" s="564"/>
      <c r="N36" s="564"/>
      <c r="O36" s="564"/>
      <c r="P36" s="565"/>
      <c r="Q36" s="566"/>
      <c r="R36" s="567"/>
      <c r="S36" s="567"/>
      <c r="T36" s="567"/>
      <c r="U36" s="567"/>
      <c r="V36" s="567"/>
      <c r="W36" s="567"/>
      <c r="X36" s="567"/>
      <c r="Y36" s="567"/>
      <c r="Z36" s="567"/>
      <c r="AA36" s="567"/>
      <c r="AB36" s="567"/>
      <c r="AC36" s="567"/>
      <c r="AD36" s="567"/>
      <c r="AE36" s="568"/>
      <c r="AF36" s="569"/>
      <c r="AG36" s="570"/>
      <c r="AH36" s="570"/>
      <c r="AI36" s="570"/>
      <c r="AJ36" s="571"/>
      <c r="AK36" s="631"/>
      <c r="AL36" s="632"/>
      <c r="AM36" s="632"/>
      <c r="AN36" s="632"/>
      <c r="AO36" s="632"/>
      <c r="AP36" s="632"/>
      <c r="AQ36" s="632"/>
      <c r="AR36" s="632"/>
      <c r="AS36" s="632"/>
      <c r="AT36" s="632"/>
      <c r="AU36" s="632"/>
      <c r="AV36" s="632"/>
      <c r="AW36" s="632"/>
      <c r="AX36" s="632"/>
      <c r="AY36" s="632"/>
      <c r="AZ36" s="633"/>
      <c r="BA36" s="633"/>
      <c r="BB36" s="633"/>
      <c r="BC36" s="633"/>
      <c r="BD36" s="633"/>
      <c r="BE36" s="634"/>
      <c r="BF36" s="634"/>
      <c r="BG36" s="634"/>
      <c r="BH36" s="634"/>
      <c r="BI36" s="635"/>
      <c r="BJ36" s="509"/>
      <c r="BK36" s="509"/>
      <c r="BL36" s="509"/>
      <c r="BM36" s="509"/>
      <c r="BN36" s="509"/>
      <c r="BO36" s="613"/>
      <c r="BP36" s="613"/>
      <c r="BQ36" s="576">
        <v>
30</v>
      </c>
      <c r="BR36" s="577"/>
      <c r="BS36" s="578"/>
      <c r="BT36" s="579"/>
      <c r="BU36" s="579"/>
      <c r="BV36" s="579"/>
      <c r="BW36" s="579"/>
      <c r="BX36" s="579"/>
      <c r="BY36" s="579"/>
      <c r="BZ36" s="579"/>
      <c r="CA36" s="579"/>
      <c r="CB36" s="579"/>
      <c r="CC36" s="579"/>
      <c r="CD36" s="579"/>
      <c r="CE36" s="579"/>
      <c r="CF36" s="579"/>
      <c r="CG36" s="580"/>
      <c r="CH36" s="581"/>
      <c r="CI36" s="582"/>
      <c r="CJ36" s="582"/>
      <c r="CK36" s="582"/>
      <c r="CL36" s="583"/>
      <c r="CM36" s="581"/>
      <c r="CN36" s="582"/>
      <c r="CO36" s="582"/>
      <c r="CP36" s="582"/>
      <c r="CQ36" s="583"/>
      <c r="CR36" s="581"/>
      <c r="CS36" s="582"/>
      <c r="CT36" s="582"/>
      <c r="CU36" s="582"/>
      <c r="CV36" s="583"/>
      <c r="CW36" s="581"/>
      <c r="CX36" s="582"/>
      <c r="CY36" s="582"/>
      <c r="CZ36" s="582"/>
      <c r="DA36" s="583"/>
      <c r="DB36" s="581"/>
      <c r="DC36" s="582"/>
      <c r="DD36" s="582"/>
      <c r="DE36" s="582"/>
      <c r="DF36" s="583"/>
      <c r="DG36" s="581"/>
      <c r="DH36" s="582"/>
      <c r="DI36" s="582"/>
      <c r="DJ36" s="582"/>
      <c r="DK36" s="583"/>
      <c r="DL36" s="581"/>
      <c r="DM36" s="582"/>
      <c r="DN36" s="582"/>
      <c r="DO36" s="582"/>
      <c r="DP36" s="583"/>
      <c r="DQ36" s="581"/>
      <c r="DR36" s="582"/>
      <c r="DS36" s="582"/>
      <c r="DT36" s="582"/>
      <c r="DU36" s="583"/>
      <c r="DV36" s="584"/>
      <c r="DW36" s="585"/>
      <c r="DX36" s="585"/>
      <c r="DY36" s="585"/>
      <c r="DZ36" s="586"/>
      <c r="EA36" s="499"/>
    </row>
    <row r="37" spans="1:131" s="500" customFormat="1" ht="26.25" customHeight="1">
      <c r="A37" s="620">
        <v>
10</v>
      </c>
      <c r="B37" s="563"/>
      <c r="C37" s="564"/>
      <c r="D37" s="564"/>
      <c r="E37" s="564"/>
      <c r="F37" s="564"/>
      <c r="G37" s="564"/>
      <c r="H37" s="564"/>
      <c r="I37" s="564"/>
      <c r="J37" s="564"/>
      <c r="K37" s="564"/>
      <c r="L37" s="564"/>
      <c r="M37" s="564"/>
      <c r="N37" s="564"/>
      <c r="O37" s="564"/>
      <c r="P37" s="565"/>
      <c r="Q37" s="566"/>
      <c r="R37" s="567"/>
      <c r="S37" s="567"/>
      <c r="T37" s="567"/>
      <c r="U37" s="567"/>
      <c r="V37" s="567"/>
      <c r="W37" s="567"/>
      <c r="X37" s="567"/>
      <c r="Y37" s="567"/>
      <c r="Z37" s="567"/>
      <c r="AA37" s="567"/>
      <c r="AB37" s="567"/>
      <c r="AC37" s="567"/>
      <c r="AD37" s="567"/>
      <c r="AE37" s="568"/>
      <c r="AF37" s="569"/>
      <c r="AG37" s="570"/>
      <c r="AH37" s="570"/>
      <c r="AI37" s="570"/>
      <c r="AJ37" s="571"/>
      <c r="AK37" s="631"/>
      <c r="AL37" s="632"/>
      <c r="AM37" s="632"/>
      <c r="AN37" s="632"/>
      <c r="AO37" s="632"/>
      <c r="AP37" s="632"/>
      <c r="AQ37" s="632"/>
      <c r="AR37" s="632"/>
      <c r="AS37" s="632"/>
      <c r="AT37" s="632"/>
      <c r="AU37" s="632"/>
      <c r="AV37" s="632"/>
      <c r="AW37" s="632"/>
      <c r="AX37" s="632"/>
      <c r="AY37" s="632"/>
      <c r="AZ37" s="633"/>
      <c r="BA37" s="633"/>
      <c r="BB37" s="633"/>
      <c r="BC37" s="633"/>
      <c r="BD37" s="633"/>
      <c r="BE37" s="634"/>
      <c r="BF37" s="634"/>
      <c r="BG37" s="634"/>
      <c r="BH37" s="634"/>
      <c r="BI37" s="635"/>
      <c r="BJ37" s="509"/>
      <c r="BK37" s="509"/>
      <c r="BL37" s="509"/>
      <c r="BM37" s="509"/>
      <c r="BN37" s="509"/>
      <c r="BO37" s="613"/>
      <c r="BP37" s="613"/>
      <c r="BQ37" s="576">
        <v>
31</v>
      </c>
      <c r="BR37" s="577"/>
      <c r="BS37" s="578"/>
      <c r="BT37" s="579"/>
      <c r="BU37" s="579"/>
      <c r="BV37" s="579"/>
      <c r="BW37" s="579"/>
      <c r="BX37" s="579"/>
      <c r="BY37" s="579"/>
      <c r="BZ37" s="579"/>
      <c r="CA37" s="579"/>
      <c r="CB37" s="579"/>
      <c r="CC37" s="579"/>
      <c r="CD37" s="579"/>
      <c r="CE37" s="579"/>
      <c r="CF37" s="579"/>
      <c r="CG37" s="580"/>
      <c r="CH37" s="581"/>
      <c r="CI37" s="582"/>
      <c r="CJ37" s="582"/>
      <c r="CK37" s="582"/>
      <c r="CL37" s="583"/>
      <c r="CM37" s="581"/>
      <c r="CN37" s="582"/>
      <c r="CO37" s="582"/>
      <c r="CP37" s="582"/>
      <c r="CQ37" s="583"/>
      <c r="CR37" s="581"/>
      <c r="CS37" s="582"/>
      <c r="CT37" s="582"/>
      <c r="CU37" s="582"/>
      <c r="CV37" s="583"/>
      <c r="CW37" s="581"/>
      <c r="CX37" s="582"/>
      <c r="CY37" s="582"/>
      <c r="CZ37" s="582"/>
      <c r="DA37" s="583"/>
      <c r="DB37" s="581"/>
      <c r="DC37" s="582"/>
      <c r="DD37" s="582"/>
      <c r="DE37" s="582"/>
      <c r="DF37" s="583"/>
      <c r="DG37" s="581"/>
      <c r="DH37" s="582"/>
      <c r="DI37" s="582"/>
      <c r="DJ37" s="582"/>
      <c r="DK37" s="583"/>
      <c r="DL37" s="581"/>
      <c r="DM37" s="582"/>
      <c r="DN37" s="582"/>
      <c r="DO37" s="582"/>
      <c r="DP37" s="583"/>
      <c r="DQ37" s="581"/>
      <c r="DR37" s="582"/>
      <c r="DS37" s="582"/>
      <c r="DT37" s="582"/>
      <c r="DU37" s="583"/>
      <c r="DV37" s="584"/>
      <c r="DW37" s="585"/>
      <c r="DX37" s="585"/>
      <c r="DY37" s="585"/>
      <c r="DZ37" s="586"/>
      <c r="EA37" s="499"/>
    </row>
    <row r="38" spans="1:131" s="500" customFormat="1" ht="26.25" customHeight="1">
      <c r="A38" s="620">
        <v>
11</v>
      </c>
      <c r="B38" s="563"/>
      <c r="C38" s="564"/>
      <c r="D38" s="564"/>
      <c r="E38" s="564"/>
      <c r="F38" s="564"/>
      <c r="G38" s="564"/>
      <c r="H38" s="564"/>
      <c r="I38" s="564"/>
      <c r="J38" s="564"/>
      <c r="K38" s="564"/>
      <c r="L38" s="564"/>
      <c r="M38" s="564"/>
      <c r="N38" s="564"/>
      <c r="O38" s="564"/>
      <c r="P38" s="565"/>
      <c r="Q38" s="566"/>
      <c r="R38" s="567"/>
      <c r="S38" s="567"/>
      <c r="T38" s="567"/>
      <c r="U38" s="567"/>
      <c r="V38" s="567"/>
      <c r="W38" s="567"/>
      <c r="X38" s="567"/>
      <c r="Y38" s="567"/>
      <c r="Z38" s="567"/>
      <c r="AA38" s="567"/>
      <c r="AB38" s="567"/>
      <c r="AC38" s="567"/>
      <c r="AD38" s="567"/>
      <c r="AE38" s="568"/>
      <c r="AF38" s="569"/>
      <c r="AG38" s="570"/>
      <c r="AH38" s="570"/>
      <c r="AI38" s="570"/>
      <c r="AJ38" s="571"/>
      <c r="AK38" s="631"/>
      <c r="AL38" s="632"/>
      <c r="AM38" s="632"/>
      <c r="AN38" s="632"/>
      <c r="AO38" s="632"/>
      <c r="AP38" s="632"/>
      <c r="AQ38" s="632"/>
      <c r="AR38" s="632"/>
      <c r="AS38" s="632"/>
      <c r="AT38" s="632"/>
      <c r="AU38" s="632"/>
      <c r="AV38" s="632"/>
      <c r="AW38" s="632"/>
      <c r="AX38" s="632"/>
      <c r="AY38" s="632"/>
      <c r="AZ38" s="633"/>
      <c r="BA38" s="633"/>
      <c r="BB38" s="633"/>
      <c r="BC38" s="633"/>
      <c r="BD38" s="633"/>
      <c r="BE38" s="634"/>
      <c r="BF38" s="634"/>
      <c r="BG38" s="634"/>
      <c r="BH38" s="634"/>
      <c r="BI38" s="635"/>
      <c r="BJ38" s="509"/>
      <c r="BK38" s="509"/>
      <c r="BL38" s="509"/>
      <c r="BM38" s="509"/>
      <c r="BN38" s="509"/>
      <c r="BO38" s="613"/>
      <c r="BP38" s="613"/>
      <c r="BQ38" s="576">
        <v>
32</v>
      </c>
      <c r="BR38" s="577"/>
      <c r="BS38" s="578"/>
      <c r="BT38" s="579"/>
      <c r="BU38" s="579"/>
      <c r="BV38" s="579"/>
      <c r="BW38" s="579"/>
      <c r="BX38" s="579"/>
      <c r="BY38" s="579"/>
      <c r="BZ38" s="579"/>
      <c r="CA38" s="579"/>
      <c r="CB38" s="579"/>
      <c r="CC38" s="579"/>
      <c r="CD38" s="579"/>
      <c r="CE38" s="579"/>
      <c r="CF38" s="579"/>
      <c r="CG38" s="580"/>
      <c r="CH38" s="581"/>
      <c r="CI38" s="582"/>
      <c r="CJ38" s="582"/>
      <c r="CK38" s="582"/>
      <c r="CL38" s="583"/>
      <c r="CM38" s="581"/>
      <c r="CN38" s="582"/>
      <c r="CO38" s="582"/>
      <c r="CP38" s="582"/>
      <c r="CQ38" s="583"/>
      <c r="CR38" s="581"/>
      <c r="CS38" s="582"/>
      <c r="CT38" s="582"/>
      <c r="CU38" s="582"/>
      <c r="CV38" s="583"/>
      <c r="CW38" s="581"/>
      <c r="CX38" s="582"/>
      <c r="CY38" s="582"/>
      <c r="CZ38" s="582"/>
      <c r="DA38" s="583"/>
      <c r="DB38" s="581"/>
      <c r="DC38" s="582"/>
      <c r="DD38" s="582"/>
      <c r="DE38" s="582"/>
      <c r="DF38" s="583"/>
      <c r="DG38" s="581"/>
      <c r="DH38" s="582"/>
      <c r="DI38" s="582"/>
      <c r="DJ38" s="582"/>
      <c r="DK38" s="583"/>
      <c r="DL38" s="581"/>
      <c r="DM38" s="582"/>
      <c r="DN38" s="582"/>
      <c r="DO38" s="582"/>
      <c r="DP38" s="583"/>
      <c r="DQ38" s="581"/>
      <c r="DR38" s="582"/>
      <c r="DS38" s="582"/>
      <c r="DT38" s="582"/>
      <c r="DU38" s="583"/>
      <c r="DV38" s="584"/>
      <c r="DW38" s="585"/>
      <c r="DX38" s="585"/>
      <c r="DY38" s="585"/>
      <c r="DZ38" s="586"/>
      <c r="EA38" s="499"/>
    </row>
    <row r="39" spans="1:131" s="500" customFormat="1" ht="26.25" customHeight="1">
      <c r="A39" s="620">
        <v>
12</v>
      </c>
      <c r="B39" s="563"/>
      <c r="C39" s="564"/>
      <c r="D39" s="564"/>
      <c r="E39" s="564"/>
      <c r="F39" s="564"/>
      <c r="G39" s="564"/>
      <c r="H39" s="564"/>
      <c r="I39" s="564"/>
      <c r="J39" s="564"/>
      <c r="K39" s="564"/>
      <c r="L39" s="564"/>
      <c r="M39" s="564"/>
      <c r="N39" s="564"/>
      <c r="O39" s="564"/>
      <c r="P39" s="565"/>
      <c r="Q39" s="566"/>
      <c r="R39" s="567"/>
      <c r="S39" s="567"/>
      <c r="T39" s="567"/>
      <c r="U39" s="567"/>
      <c r="V39" s="567"/>
      <c r="W39" s="567"/>
      <c r="X39" s="567"/>
      <c r="Y39" s="567"/>
      <c r="Z39" s="567"/>
      <c r="AA39" s="567"/>
      <c r="AB39" s="567"/>
      <c r="AC39" s="567"/>
      <c r="AD39" s="567"/>
      <c r="AE39" s="568"/>
      <c r="AF39" s="569"/>
      <c r="AG39" s="570"/>
      <c r="AH39" s="570"/>
      <c r="AI39" s="570"/>
      <c r="AJ39" s="571"/>
      <c r="AK39" s="631"/>
      <c r="AL39" s="632"/>
      <c r="AM39" s="632"/>
      <c r="AN39" s="632"/>
      <c r="AO39" s="632"/>
      <c r="AP39" s="632"/>
      <c r="AQ39" s="632"/>
      <c r="AR39" s="632"/>
      <c r="AS39" s="632"/>
      <c r="AT39" s="632"/>
      <c r="AU39" s="632"/>
      <c r="AV39" s="632"/>
      <c r="AW39" s="632"/>
      <c r="AX39" s="632"/>
      <c r="AY39" s="632"/>
      <c r="AZ39" s="633"/>
      <c r="BA39" s="633"/>
      <c r="BB39" s="633"/>
      <c r="BC39" s="633"/>
      <c r="BD39" s="633"/>
      <c r="BE39" s="634"/>
      <c r="BF39" s="634"/>
      <c r="BG39" s="634"/>
      <c r="BH39" s="634"/>
      <c r="BI39" s="635"/>
      <c r="BJ39" s="509"/>
      <c r="BK39" s="509"/>
      <c r="BL39" s="509"/>
      <c r="BM39" s="509"/>
      <c r="BN39" s="509"/>
      <c r="BO39" s="613"/>
      <c r="BP39" s="613"/>
      <c r="BQ39" s="576">
        <v>
33</v>
      </c>
      <c r="BR39" s="577"/>
      <c r="BS39" s="578"/>
      <c r="BT39" s="579"/>
      <c r="BU39" s="579"/>
      <c r="BV39" s="579"/>
      <c r="BW39" s="579"/>
      <c r="BX39" s="579"/>
      <c r="BY39" s="579"/>
      <c r="BZ39" s="579"/>
      <c r="CA39" s="579"/>
      <c r="CB39" s="579"/>
      <c r="CC39" s="579"/>
      <c r="CD39" s="579"/>
      <c r="CE39" s="579"/>
      <c r="CF39" s="579"/>
      <c r="CG39" s="580"/>
      <c r="CH39" s="581"/>
      <c r="CI39" s="582"/>
      <c r="CJ39" s="582"/>
      <c r="CK39" s="582"/>
      <c r="CL39" s="583"/>
      <c r="CM39" s="581"/>
      <c r="CN39" s="582"/>
      <c r="CO39" s="582"/>
      <c r="CP39" s="582"/>
      <c r="CQ39" s="583"/>
      <c r="CR39" s="581"/>
      <c r="CS39" s="582"/>
      <c r="CT39" s="582"/>
      <c r="CU39" s="582"/>
      <c r="CV39" s="583"/>
      <c r="CW39" s="581"/>
      <c r="CX39" s="582"/>
      <c r="CY39" s="582"/>
      <c r="CZ39" s="582"/>
      <c r="DA39" s="583"/>
      <c r="DB39" s="581"/>
      <c r="DC39" s="582"/>
      <c r="DD39" s="582"/>
      <c r="DE39" s="582"/>
      <c r="DF39" s="583"/>
      <c r="DG39" s="581"/>
      <c r="DH39" s="582"/>
      <c r="DI39" s="582"/>
      <c r="DJ39" s="582"/>
      <c r="DK39" s="583"/>
      <c r="DL39" s="581"/>
      <c r="DM39" s="582"/>
      <c r="DN39" s="582"/>
      <c r="DO39" s="582"/>
      <c r="DP39" s="583"/>
      <c r="DQ39" s="581"/>
      <c r="DR39" s="582"/>
      <c r="DS39" s="582"/>
      <c r="DT39" s="582"/>
      <c r="DU39" s="583"/>
      <c r="DV39" s="584"/>
      <c r="DW39" s="585"/>
      <c r="DX39" s="585"/>
      <c r="DY39" s="585"/>
      <c r="DZ39" s="586"/>
      <c r="EA39" s="499"/>
    </row>
    <row r="40" spans="1:131" s="500" customFormat="1" ht="26.25" customHeight="1">
      <c r="A40" s="562">
        <v>
13</v>
      </c>
      <c r="B40" s="563"/>
      <c r="C40" s="564"/>
      <c r="D40" s="564"/>
      <c r="E40" s="564"/>
      <c r="F40" s="564"/>
      <c r="G40" s="564"/>
      <c r="H40" s="564"/>
      <c r="I40" s="564"/>
      <c r="J40" s="564"/>
      <c r="K40" s="564"/>
      <c r="L40" s="564"/>
      <c r="M40" s="564"/>
      <c r="N40" s="564"/>
      <c r="O40" s="564"/>
      <c r="P40" s="565"/>
      <c r="Q40" s="566"/>
      <c r="R40" s="567"/>
      <c r="S40" s="567"/>
      <c r="T40" s="567"/>
      <c r="U40" s="567"/>
      <c r="V40" s="567"/>
      <c r="W40" s="567"/>
      <c r="X40" s="567"/>
      <c r="Y40" s="567"/>
      <c r="Z40" s="567"/>
      <c r="AA40" s="567"/>
      <c r="AB40" s="567"/>
      <c r="AC40" s="567"/>
      <c r="AD40" s="567"/>
      <c r="AE40" s="568"/>
      <c r="AF40" s="569"/>
      <c r="AG40" s="570"/>
      <c r="AH40" s="570"/>
      <c r="AI40" s="570"/>
      <c r="AJ40" s="571"/>
      <c r="AK40" s="631"/>
      <c r="AL40" s="632"/>
      <c r="AM40" s="632"/>
      <c r="AN40" s="632"/>
      <c r="AO40" s="632"/>
      <c r="AP40" s="632"/>
      <c r="AQ40" s="632"/>
      <c r="AR40" s="632"/>
      <c r="AS40" s="632"/>
      <c r="AT40" s="632"/>
      <c r="AU40" s="632"/>
      <c r="AV40" s="632"/>
      <c r="AW40" s="632"/>
      <c r="AX40" s="632"/>
      <c r="AY40" s="632"/>
      <c r="AZ40" s="633"/>
      <c r="BA40" s="633"/>
      <c r="BB40" s="633"/>
      <c r="BC40" s="633"/>
      <c r="BD40" s="633"/>
      <c r="BE40" s="634"/>
      <c r="BF40" s="634"/>
      <c r="BG40" s="634"/>
      <c r="BH40" s="634"/>
      <c r="BI40" s="635"/>
      <c r="BJ40" s="509"/>
      <c r="BK40" s="509"/>
      <c r="BL40" s="509"/>
      <c r="BM40" s="509"/>
      <c r="BN40" s="509"/>
      <c r="BO40" s="613"/>
      <c r="BP40" s="613"/>
      <c r="BQ40" s="576">
        <v>
34</v>
      </c>
      <c r="BR40" s="577"/>
      <c r="BS40" s="578"/>
      <c r="BT40" s="579"/>
      <c r="BU40" s="579"/>
      <c r="BV40" s="579"/>
      <c r="BW40" s="579"/>
      <c r="BX40" s="579"/>
      <c r="BY40" s="579"/>
      <c r="BZ40" s="579"/>
      <c r="CA40" s="579"/>
      <c r="CB40" s="579"/>
      <c r="CC40" s="579"/>
      <c r="CD40" s="579"/>
      <c r="CE40" s="579"/>
      <c r="CF40" s="579"/>
      <c r="CG40" s="580"/>
      <c r="CH40" s="581"/>
      <c r="CI40" s="582"/>
      <c r="CJ40" s="582"/>
      <c r="CK40" s="582"/>
      <c r="CL40" s="583"/>
      <c r="CM40" s="581"/>
      <c r="CN40" s="582"/>
      <c r="CO40" s="582"/>
      <c r="CP40" s="582"/>
      <c r="CQ40" s="583"/>
      <c r="CR40" s="581"/>
      <c r="CS40" s="582"/>
      <c r="CT40" s="582"/>
      <c r="CU40" s="582"/>
      <c r="CV40" s="583"/>
      <c r="CW40" s="581"/>
      <c r="CX40" s="582"/>
      <c r="CY40" s="582"/>
      <c r="CZ40" s="582"/>
      <c r="DA40" s="583"/>
      <c r="DB40" s="581"/>
      <c r="DC40" s="582"/>
      <c r="DD40" s="582"/>
      <c r="DE40" s="582"/>
      <c r="DF40" s="583"/>
      <c r="DG40" s="581"/>
      <c r="DH40" s="582"/>
      <c r="DI40" s="582"/>
      <c r="DJ40" s="582"/>
      <c r="DK40" s="583"/>
      <c r="DL40" s="581"/>
      <c r="DM40" s="582"/>
      <c r="DN40" s="582"/>
      <c r="DO40" s="582"/>
      <c r="DP40" s="583"/>
      <c r="DQ40" s="581"/>
      <c r="DR40" s="582"/>
      <c r="DS40" s="582"/>
      <c r="DT40" s="582"/>
      <c r="DU40" s="583"/>
      <c r="DV40" s="584"/>
      <c r="DW40" s="585"/>
      <c r="DX40" s="585"/>
      <c r="DY40" s="585"/>
      <c r="DZ40" s="586"/>
      <c r="EA40" s="499"/>
    </row>
    <row r="41" spans="1:131" s="500" customFormat="1" ht="26.25" customHeight="1">
      <c r="A41" s="562">
        <v>
14</v>
      </c>
      <c r="B41" s="563"/>
      <c r="C41" s="564"/>
      <c r="D41" s="564"/>
      <c r="E41" s="564"/>
      <c r="F41" s="564"/>
      <c r="G41" s="564"/>
      <c r="H41" s="564"/>
      <c r="I41" s="564"/>
      <c r="J41" s="564"/>
      <c r="K41" s="564"/>
      <c r="L41" s="564"/>
      <c r="M41" s="564"/>
      <c r="N41" s="564"/>
      <c r="O41" s="564"/>
      <c r="P41" s="565"/>
      <c r="Q41" s="566"/>
      <c r="R41" s="567"/>
      <c r="S41" s="567"/>
      <c r="T41" s="567"/>
      <c r="U41" s="567"/>
      <c r="V41" s="567"/>
      <c r="W41" s="567"/>
      <c r="X41" s="567"/>
      <c r="Y41" s="567"/>
      <c r="Z41" s="567"/>
      <c r="AA41" s="567"/>
      <c r="AB41" s="567"/>
      <c r="AC41" s="567"/>
      <c r="AD41" s="567"/>
      <c r="AE41" s="568"/>
      <c r="AF41" s="569"/>
      <c r="AG41" s="570"/>
      <c r="AH41" s="570"/>
      <c r="AI41" s="570"/>
      <c r="AJ41" s="571"/>
      <c r="AK41" s="631"/>
      <c r="AL41" s="632"/>
      <c r="AM41" s="632"/>
      <c r="AN41" s="632"/>
      <c r="AO41" s="632"/>
      <c r="AP41" s="632"/>
      <c r="AQ41" s="632"/>
      <c r="AR41" s="632"/>
      <c r="AS41" s="632"/>
      <c r="AT41" s="632"/>
      <c r="AU41" s="632"/>
      <c r="AV41" s="632"/>
      <c r="AW41" s="632"/>
      <c r="AX41" s="632"/>
      <c r="AY41" s="632"/>
      <c r="AZ41" s="633"/>
      <c r="BA41" s="633"/>
      <c r="BB41" s="633"/>
      <c r="BC41" s="633"/>
      <c r="BD41" s="633"/>
      <c r="BE41" s="634"/>
      <c r="BF41" s="634"/>
      <c r="BG41" s="634"/>
      <c r="BH41" s="634"/>
      <c r="BI41" s="635"/>
      <c r="BJ41" s="509"/>
      <c r="BK41" s="509"/>
      <c r="BL41" s="509"/>
      <c r="BM41" s="509"/>
      <c r="BN41" s="509"/>
      <c r="BO41" s="613"/>
      <c r="BP41" s="613"/>
      <c r="BQ41" s="576">
        <v>
35</v>
      </c>
      <c r="BR41" s="577"/>
      <c r="BS41" s="578"/>
      <c r="BT41" s="579"/>
      <c r="BU41" s="579"/>
      <c r="BV41" s="579"/>
      <c r="BW41" s="579"/>
      <c r="BX41" s="579"/>
      <c r="BY41" s="579"/>
      <c r="BZ41" s="579"/>
      <c r="CA41" s="579"/>
      <c r="CB41" s="579"/>
      <c r="CC41" s="579"/>
      <c r="CD41" s="579"/>
      <c r="CE41" s="579"/>
      <c r="CF41" s="579"/>
      <c r="CG41" s="580"/>
      <c r="CH41" s="581"/>
      <c r="CI41" s="582"/>
      <c r="CJ41" s="582"/>
      <c r="CK41" s="582"/>
      <c r="CL41" s="583"/>
      <c r="CM41" s="581"/>
      <c r="CN41" s="582"/>
      <c r="CO41" s="582"/>
      <c r="CP41" s="582"/>
      <c r="CQ41" s="583"/>
      <c r="CR41" s="581"/>
      <c r="CS41" s="582"/>
      <c r="CT41" s="582"/>
      <c r="CU41" s="582"/>
      <c r="CV41" s="583"/>
      <c r="CW41" s="581"/>
      <c r="CX41" s="582"/>
      <c r="CY41" s="582"/>
      <c r="CZ41" s="582"/>
      <c r="DA41" s="583"/>
      <c r="DB41" s="581"/>
      <c r="DC41" s="582"/>
      <c r="DD41" s="582"/>
      <c r="DE41" s="582"/>
      <c r="DF41" s="583"/>
      <c r="DG41" s="581"/>
      <c r="DH41" s="582"/>
      <c r="DI41" s="582"/>
      <c r="DJ41" s="582"/>
      <c r="DK41" s="583"/>
      <c r="DL41" s="581"/>
      <c r="DM41" s="582"/>
      <c r="DN41" s="582"/>
      <c r="DO41" s="582"/>
      <c r="DP41" s="583"/>
      <c r="DQ41" s="581"/>
      <c r="DR41" s="582"/>
      <c r="DS41" s="582"/>
      <c r="DT41" s="582"/>
      <c r="DU41" s="583"/>
      <c r="DV41" s="584"/>
      <c r="DW41" s="585"/>
      <c r="DX41" s="585"/>
      <c r="DY41" s="585"/>
      <c r="DZ41" s="586"/>
      <c r="EA41" s="499"/>
    </row>
    <row r="42" spans="1:131" s="500" customFormat="1" ht="26.25" customHeight="1">
      <c r="A42" s="562">
        <v>
15</v>
      </c>
      <c r="B42" s="563"/>
      <c r="C42" s="564"/>
      <c r="D42" s="564"/>
      <c r="E42" s="564"/>
      <c r="F42" s="564"/>
      <c r="G42" s="564"/>
      <c r="H42" s="564"/>
      <c r="I42" s="564"/>
      <c r="J42" s="564"/>
      <c r="K42" s="564"/>
      <c r="L42" s="564"/>
      <c r="M42" s="564"/>
      <c r="N42" s="564"/>
      <c r="O42" s="564"/>
      <c r="P42" s="565"/>
      <c r="Q42" s="566"/>
      <c r="R42" s="567"/>
      <c r="S42" s="567"/>
      <c r="T42" s="567"/>
      <c r="U42" s="567"/>
      <c r="V42" s="567"/>
      <c r="W42" s="567"/>
      <c r="X42" s="567"/>
      <c r="Y42" s="567"/>
      <c r="Z42" s="567"/>
      <c r="AA42" s="567"/>
      <c r="AB42" s="567"/>
      <c r="AC42" s="567"/>
      <c r="AD42" s="567"/>
      <c r="AE42" s="568"/>
      <c r="AF42" s="569"/>
      <c r="AG42" s="570"/>
      <c r="AH42" s="570"/>
      <c r="AI42" s="570"/>
      <c r="AJ42" s="571"/>
      <c r="AK42" s="631"/>
      <c r="AL42" s="632"/>
      <c r="AM42" s="632"/>
      <c r="AN42" s="632"/>
      <c r="AO42" s="632"/>
      <c r="AP42" s="632"/>
      <c r="AQ42" s="632"/>
      <c r="AR42" s="632"/>
      <c r="AS42" s="632"/>
      <c r="AT42" s="632"/>
      <c r="AU42" s="632"/>
      <c r="AV42" s="632"/>
      <c r="AW42" s="632"/>
      <c r="AX42" s="632"/>
      <c r="AY42" s="632"/>
      <c r="AZ42" s="633"/>
      <c r="BA42" s="633"/>
      <c r="BB42" s="633"/>
      <c r="BC42" s="633"/>
      <c r="BD42" s="633"/>
      <c r="BE42" s="634"/>
      <c r="BF42" s="634"/>
      <c r="BG42" s="634"/>
      <c r="BH42" s="634"/>
      <c r="BI42" s="635"/>
      <c r="BJ42" s="509"/>
      <c r="BK42" s="509"/>
      <c r="BL42" s="509"/>
      <c r="BM42" s="509"/>
      <c r="BN42" s="509"/>
      <c r="BO42" s="613"/>
      <c r="BP42" s="613"/>
      <c r="BQ42" s="576">
        <v>
36</v>
      </c>
      <c r="BR42" s="577"/>
      <c r="BS42" s="578"/>
      <c r="BT42" s="579"/>
      <c r="BU42" s="579"/>
      <c r="BV42" s="579"/>
      <c r="BW42" s="579"/>
      <c r="BX42" s="579"/>
      <c r="BY42" s="579"/>
      <c r="BZ42" s="579"/>
      <c r="CA42" s="579"/>
      <c r="CB42" s="579"/>
      <c r="CC42" s="579"/>
      <c r="CD42" s="579"/>
      <c r="CE42" s="579"/>
      <c r="CF42" s="579"/>
      <c r="CG42" s="580"/>
      <c r="CH42" s="581"/>
      <c r="CI42" s="582"/>
      <c r="CJ42" s="582"/>
      <c r="CK42" s="582"/>
      <c r="CL42" s="583"/>
      <c r="CM42" s="581"/>
      <c r="CN42" s="582"/>
      <c r="CO42" s="582"/>
      <c r="CP42" s="582"/>
      <c r="CQ42" s="583"/>
      <c r="CR42" s="581"/>
      <c r="CS42" s="582"/>
      <c r="CT42" s="582"/>
      <c r="CU42" s="582"/>
      <c r="CV42" s="583"/>
      <c r="CW42" s="581"/>
      <c r="CX42" s="582"/>
      <c r="CY42" s="582"/>
      <c r="CZ42" s="582"/>
      <c r="DA42" s="583"/>
      <c r="DB42" s="581"/>
      <c r="DC42" s="582"/>
      <c r="DD42" s="582"/>
      <c r="DE42" s="582"/>
      <c r="DF42" s="583"/>
      <c r="DG42" s="581"/>
      <c r="DH42" s="582"/>
      <c r="DI42" s="582"/>
      <c r="DJ42" s="582"/>
      <c r="DK42" s="583"/>
      <c r="DL42" s="581"/>
      <c r="DM42" s="582"/>
      <c r="DN42" s="582"/>
      <c r="DO42" s="582"/>
      <c r="DP42" s="583"/>
      <c r="DQ42" s="581"/>
      <c r="DR42" s="582"/>
      <c r="DS42" s="582"/>
      <c r="DT42" s="582"/>
      <c r="DU42" s="583"/>
      <c r="DV42" s="584"/>
      <c r="DW42" s="585"/>
      <c r="DX42" s="585"/>
      <c r="DY42" s="585"/>
      <c r="DZ42" s="586"/>
      <c r="EA42" s="499"/>
    </row>
    <row r="43" spans="1:131" s="500" customFormat="1" ht="26.25" customHeight="1">
      <c r="A43" s="562">
        <v>
16</v>
      </c>
      <c r="B43" s="563"/>
      <c r="C43" s="564"/>
      <c r="D43" s="564"/>
      <c r="E43" s="564"/>
      <c r="F43" s="564"/>
      <c r="G43" s="564"/>
      <c r="H43" s="564"/>
      <c r="I43" s="564"/>
      <c r="J43" s="564"/>
      <c r="K43" s="564"/>
      <c r="L43" s="564"/>
      <c r="M43" s="564"/>
      <c r="N43" s="564"/>
      <c r="O43" s="564"/>
      <c r="P43" s="565"/>
      <c r="Q43" s="566"/>
      <c r="R43" s="567"/>
      <c r="S43" s="567"/>
      <c r="T43" s="567"/>
      <c r="U43" s="567"/>
      <c r="V43" s="567"/>
      <c r="W43" s="567"/>
      <c r="X43" s="567"/>
      <c r="Y43" s="567"/>
      <c r="Z43" s="567"/>
      <c r="AA43" s="567"/>
      <c r="AB43" s="567"/>
      <c r="AC43" s="567"/>
      <c r="AD43" s="567"/>
      <c r="AE43" s="568"/>
      <c r="AF43" s="569"/>
      <c r="AG43" s="570"/>
      <c r="AH43" s="570"/>
      <c r="AI43" s="570"/>
      <c r="AJ43" s="571"/>
      <c r="AK43" s="631"/>
      <c r="AL43" s="632"/>
      <c r="AM43" s="632"/>
      <c r="AN43" s="632"/>
      <c r="AO43" s="632"/>
      <c r="AP43" s="632"/>
      <c r="AQ43" s="632"/>
      <c r="AR43" s="632"/>
      <c r="AS43" s="632"/>
      <c r="AT43" s="632"/>
      <c r="AU43" s="632"/>
      <c r="AV43" s="632"/>
      <c r="AW43" s="632"/>
      <c r="AX43" s="632"/>
      <c r="AY43" s="632"/>
      <c r="AZ43" s="633"/>
      <c r="BA43" s="633"/>
      <c r="BB43" s="633"/>
      <c r="BC43" s="633"/>
      <c r="BD43" s="633"/>
      <c r="BE43" s="634"/>
      <c r="BF43" s="634"/>
      <c r="BG43" s="634"/>
      <c r="BH43" s="634"/>
      <c r="BI43" s="635"/>
      <c r="BJ43" s="509"/>
      <c r="BK43" s="509"/>
      <c r="BL43" s="509"/>
      <c r="BM43" s="509"/>
      <c r="BN43" s="509"/>
      <c r="BO43" s="613"/>
      <c r="BP43" s="613"/>
      <c r="BQ43" s="576">
        <v>
37</v>
      </c>
      <c r="BR43" s="577"/>
      <c r="BS43" s="578"/>
      <c r="BT43" s="579"/>
      <c r="BU43" s="579"/>
      <c r="BV43" s="579"/>
      <c r="BW43" s="579"/>
      <c r="BX43" s="579"/>
      <c r="BY43" s="579"/>
      <c r="BZ43" s="579"/>
      <c r="CA43" s="579"/>
      <c r="CB43" s="579"/>
      <c r="CC43" s="579"/>
      <c r="CD43" s="579"/>
      <c r="CE43" s="579"/>
      <c r="CF43" s="579"/>
      <c r="CG43" s="580"/>
      <c r="CH43" s="581"/>
      <c r="CI43" s="582"/>
      <c r="CJ43" s="582"/>
      <c r="CK43" s="582"/>
      <c r="CL43" s="583"/>
      <c r="CM43" s="581"/>
      <c r="CN43" s="582"/>
      <c r="CO43" s="582"/>
      <c r="CP43" s="582"/>
      <c r="CQ43" s="583"/>
      <c r="CR43" s="581"/>
      <c r="CS43" s="582"/>
      <c r="CT43" s="582"/>
      <c r="CU43" s="582"/>
      <c r="CV43" s="583"/>
      <c r="CW43" s="581"/>
      <c r="CX43" s="582"/>
      <c r="CY43" s="582"/>
      <c r="CZ43" s="582"/>
      <c r="DA43" s="583"/>
      <c r="DB43" s="581"/>
      <c r="DC43" s="582"/>
      <c r="DD43" s="582"/>
      <c r="DE43" s="582"/>
      <c r="DF43" s="583"/>
      <c r="DG43" s="581"/>
      <c r="DH43" s="582"/>
      <c r="DI43" s="582"/>
      <c r="DJ43" s="582"/>
      <c r="DK43" s="583"/>
      <c r="DL43" s="581"/>
      <c r="DM43" s="582"/>
      <c r="DN43" s="582"/>
      <c r="DO43" s="582"/>
      <c r="DP43" s="583"/>
      <c r="DQ43" s="581"/>
      <c r="DR43" s="582"/>
      <c r="DS43" s="582"/>
      <c r="DT43" s="582"/>
      <c r="DU43" s="583"/>
      <c r="DV43" s="584"/>
      <c r="DW43" s="585"/>
      <c r="DX43" s="585"/>
      <c r="DY43" s="585"/>
      <c r="DZ43" s="586"/>
      <c r="EA43" s="499"/>
    </row>
    <row r="44" spans="1:131" s="500" customFormat="1" ht="26.25" customHeight="1">
      <c r="A44" s="562">
        <v>
17</v>
      </c>
      <c r="B44" s="563"/>
      <c r="C44" s="564"/>
      <c r="D44" s="564"/>
      <c r="E44" s="564"/>
      <c r="F44" s="564"/>
      <c r="G44" s="564"/>
      <c r="H44" s="564"/>
      <c r="I44" s="564"/>
      <c r="J44" s="564"/>
      <c r="K44" s="564"/>
      <c r="L44" s="564"/>
      <c r="M44" s="564"/>
      <c r="N44" s="564"/>
      <c r="O44" s="564"/>
      <c r="P44" s="565"/>
      <c r="Q44" s="566"/>
      <c r="R44" s="567"/>
      <c r="S44" s="567"/>
      <c r="T44" s="567"/>
      <c r="U44" s="567"/>
      <c r="V44" s="567"/>
      <c r="W44" s="567"/>
      <c r="X44" s="567"/>
      <c r="Y44" s="567"/>
      <c r="Z44" s="567"/>
      <c r="AA44" s="567"/>
      <c r="AB44" s="567"/>
      <c r="AC44" s="567"/>
      <c r="AD44" s="567"/>
      <c r="AE44" s="568"/>
      <c r="AF44" s="569"/>
      <c r="AG44" s="570"/>
      <c r="AH44" s="570"/>
      <c r="AI44" s="570"/>
      <c r="AJ44" s="571"/>
      <c r="AK44" s="631"/>
      <c r="AL44" s="632"/>
      <c r="AM44" s="632"/>
      <c r="AN44" s="632"/>
      <c r="AO44" s="632"/>
      <c r="AP44" s="632"/>
      <c r="AQ44" s="632"/>
      <c r="AR44" s="632"/>
      <c r="AS44" s="632"/>
      <c r="AT44" s="632"/>
      <c r="AU44" s="632"/>
      <c r="AV44" s="632"/>
      <c r="AW44" s="632"/>
      <c r="AX44" s="632"/>
      <c r="AY44" s="632"/>
      <c r="AZ44" s="633"/>
      <c r="BA44" s="633"/>
      <c r="BB44" s="633"/>
      <c r="BC44" s="633"/>
      <c r="BD44" s="633"/>
      <c r="BE44" s="634"/>
      <c r="BF44" s="634"/>
      <c r="BG44" s="634"/>
      <c r="BH44" s="634"/>
      <c r="BI44" s="635"/>
      <c r="BJ44" s="509"/>
      <c r="BK44" s="509"/>
      <c r="BL44" s="509"/>
      <c r="BM44" s="509"/>
      <c r="BN44" s="509"/>
      <c r="BO44" s="613"/>
      <c r="BP44" s="613"/>
      <c r="BQ44" s="576">
        <v>
38</v>
      </c>
      <c r="BR44" s="577"/>
      <c r="BS44" s="578"/>
      <c r="BT44" s="579"/>
      <c r="BU44" s="579"/>
      <c r="BV44" s="579"/>
      <c r="BW44" s="579"/>
      <c r="BX44" s="579"/>
      <c r="BY44" s="579"/>
      <c r="BZ44" s="579"/>
      <c r="CA44" s="579"/>
      <c r="CB44" s="579"/>
      <c r="CC44" s="579"/>
      <c r="CD44" s="579"/>
      <c r="CE44" s="579"/>
      <c r="CF44" s="579"/>
      <c r="CG44" s="580"/>
      <c r="CH44" s="581"/>
      <c r="CI44" s="582"/>
      <c r="CJ44" s="582"/>
      <c r="CK44" s="582"/>
      <c r="CL44" s="583"/>
      <c r="CM44" s="581"/>
      <c r="CN44" s="582"/>
      <c r="CO44" s="582"/>
      <c r="CP44" s="582"/>
      <c r="CQ44" s="583"/>
      <c r="CR44" s="581"/>
      <c r="CS44" s="582"/>
      <c r="CT44" s="582"/>
      <c r="CU44" s="582"/>
      <c r="CV44" s="583"/>
      <c r="CW44" s="581"/>
      <c r="CX44" s="582"/>
      <c r="CY44" s="582"/>
      <c r="CZ44" s="582"/>
      <c r="DA44" s="583"/>
      <c r="DB44" s="581"/>
      <c r="DC44" s="582"/>
      <c r="DD44" s="582"/>
      <c r="DE44" s="582"/>
      <c r="DF44" s="583"/>
      <c r="DG44" s="581"/>
      <c r="DH44" s="582"/>
      <c r="DI44" s="582"/>
      <c r="DJ44" s="582"/>
      <c r="DK44" s="583"/>
      <c r="DL44" s="581"/>
      <c r="DM44" s="582"/>
      <c r="DN44" s="582"/>
      <c r="DO44" s="582"/>
      <c r="DP44" s="583"/>
      <c r="DQ44" s="581"/>
      <c r="DR44" s="582"/>
      <c r="DS44" s="582"/>
      <c r="DT44" s="582"/>
      <c r="DU44" s="583"/>
      <c r="DV44" s="584"/>
      <c r="DW44" s="585"/>
      <c r="DX44" s="585"/>
      <c r="DY44" s="585"/>
      <c r="DZ44" s="586"/>
      <c r="EA44" s="499"/>
    </row>
    <row r="45" spans="1:131" s="500" customFormat="1" ht="26.25" customHeight="1">
      <c r="A45" s="562">
        <v>
18</v>
      </c>
      <c r="B45" s="563"/>
      <c r="C45" s="564"/>
      <c r="D45" s="564"/>
      <c r="E45" s="564"/>
      <c r="F45" s="564"/>
      <c r="G45" s="564"/>
      <c r="H45" s="564"/>
      <c r="I45" s="564"/>
      <c r="J45" s="564"/>
      <c r="K45" s="564"/>
      <c r="L45" s="564"/>
      <c r="M45" s="564"/>
      <c r="N45" s="564"/>
      <c r="O45" s="564"/>
      <c r="P45" s="565"/>
      <c r="Q45" s="566"/>
      <c r="R45" s="567"/>
      <c r="S45" s="567"/>
      <c r="T45" s="567"/>
      <c r="U45" s="567"/>
      <c r="V45" s="567"/>
      <c r="W45" s="567"/>
      <c r="X45" s="567"/>
      <c r="Y45" s="567"/>
      <c r="Z45" s="567"/>
      <c r="AA45" s="567"/>
      <c r="AB45" s="567"/>
      <c r="AC45" s="567"/>
      <c r="AD45" s="567"/>
      <c r="AE45" s="568"/>
      <c r="AF45" s="569"/>
      <c r="AG45" s="570"/>
      <c r="AH45" s="570"/>
      <c r="AI45" s="570"/>
      <c r="AJ45" s="571"/>
      <c r="AK45" s="631"/>
      <c r="AL45" s="632"/>
      <c r="AM45" s="632"/>
      <c r="AN45" s="632"/>
      <c r="AO45" s="632"/>
      <c r="AP45" s="632"/>
      <c r="AQ45" s="632"/>
      <c r="AR45" s="632"/>
      <c r="AS45" s="632"/>
      <c r="AT45" s="632"/>
      <c r="AU45" s="632"/>
      <c r="AV45" s="632"/>
      <c r="AW45" s="632"/>
      <c r="AX45" s="632"/>
      <c r="AY45" s="632"/>
      <c r="AZ45" s="633"/>
      <c r="BA45" s="633"/>
      <c r="BB45" s="633"/>
      <c r="BC45" s="633"/>
      <c r="BD45" s="633"/>
      <c r="BE45" s="634"/>
      <c r="BF45" s="634"/>
      <c r="BG45" s="634"/>
      <c r="BH45" s="634"/>
      <c r="BI45" s="635"/>
      <c r="BJ45" s="509"/>
      <c r="BK45" s="509"/>
      <c r="BL45" s="509"/>
      <c r="BM45" s="509"/>
      <c r="BN45" s="509"/>
      <c r="BO45" s="613"/>
      <c r="BP45" s="613"/>
      <c r="BQ45" s="576">
        <v>
39</v>
      </c>
      <c r="BR45" s="577"/>
      <c r="BS45" s="578"/>
      <c r="BT45" s="579"/>
      <c r="BU45" s="579"/>
      <c r="BV45" s="579"/>
      <c r="BW45" s="579"/>
      <c r="BX45" s="579"/>
      <c r="BY45" s="579"/>
      <c r="BZ45" s="579"/>
      <c r="CA45" s="579"/>
      <c r="CB45" s="579"/>
      <c r="CC45" s="579"/>
      <c r="CD45" s="579"/>
      <c r="CE45" s="579"/>
      <c r="CF45" s="579"/>
      <c r="CG45" s="580"/>
      <c r="CH45" s="581"/>
      <c r="CI45" s="582"/>
      <c r="CJ45" s="582"/>
      <c r="CK45" s="582"/>
      <c r="CL45" s="583"/>
      <c r="CM45" s="581"/>
      <c r="CN45" s="582"/>
      <c r="CO45" s="582"/>
      <c r="CP45" s="582"/>
      <c r="CQ45" s="583"/>
      <c r="CR45" s="581"/>
      <c r="CS45" s="582"/>
      <c r="CT45" s="582"/>
      <c r="CU45" s="582"/>
      <c r="CV45" s="583"/>
      <c r="CW45" s="581"/>
      <c r="CX45" s="582"/>
      <c r="CY45" s="582"/>
      <c r="CZ45" s="582"/>
      <c r="DA45" s="583"/>
      <c r="DB45" s="581"/>
      <c r="DC45" s="582"/>
      <c r="DD45" s="582"/>
      <c r="DE45" s="582"/>
      <c r="DF45" s="583"/>
      <c r="DG45" s="581"/>
      <c r="DH45" s="582"/>
      <c r="DI45" s="582"/>
      <c r="DJ45" s="582"/>
      <c r="DK45" s="583"/>
      <c r="DL45" s="581"/>
      <c r="DM45" s="582"/>
      <c r="DN45" s="582"/>
      <c r="DO45" s="582"/>
      <c r="DP45" s="583"/>
      <c r="DQ45" s="581"/>
      <c r="DR45" s="582"/>
      <c r="DS45" s="582"/>
      <c r="DT45" s="582"/>
      <c r="DU45" s="583"/>
      <c r="DV45" s="584"/>
      <c r="DW45" s="585"/>
      <c r="DX45" s="585"/>
      <c r="DY45" s="585"/>
      <c r="DZ45" s="586"/>
      <c r="EA45" s="499"/>
    </row>
    <row r="46" spans="1:131" s="500" customFormat="1" ht="26.25" customHeight="1">
      <c r="A46" s="562">
        <v>
19</v>
      </c>
      <c r="B46" s="563"/>
      <c r="C46" s="564"/>
      <c r="D46" s="564"/>
      <c r="E46" s="564"/>
      <c r="F46" s="564"/>
      <c r="G46" s="564"/>
      <c r="H46" s="564"/>
      <c r="I46" s="564"/>
      <c r="J46" s="564"/>
      <c r="K46" s="564"/>
      <c r="L46" s="564"/>
      <c r="M46" s="564"/>
      <c r="N46" s="564"/>
      <c r="O46" s="564"/>
      <c r="P46" s="565"/>
      <c r="Q46" s="566"/>
      <c r="R46" s="567"/>
      <c r="S46" s="567"/>
      <c r="T46" s="567"/>
      <c r="U46" s="567"/>
      <c r="V46" s="567"/>
      <c r="W46" s="567"/>
      <c r="X46" s="567"/>
      <c r="Y46" s="567"/>
      <c r="Z46" s="567"/>
      <c r="AA46" s="567"/>
      <c r="AB46" s="567"/>
      <c r="AC46" s="567"/>
      <c r="AD46" s="567"/>
      <c r="AE46" s="568"/>
      <c r="AF46" s="569"/>
      <c r="AG46" s="570"/>
      <c r="AH46" s="570"/>
      <c r="AI46" s="570"/>
      <c r="AJ46" s="571"/>
      <c r="AK46" s="631"/>
      <c r="AL46" s="632"/>
      <c r="AM46" s="632"/>
      <c r="AN46" s="632"/>
      <c r="AO46" s="632"/>
      <c r="AP46" s="632"/>
      <c r="AQ46" s="632"/>
      <c r="AR46" s="632"/>
      <c r="AS46" s="632"/>
      <c r="AT46" s="632"/>
      <c r="AU46" s="632"/>
      <c r="AV46" s="632"/>
      <c r="AW46" s="632"/>
      <c r="AX46" s="632"/>
      <c r="AY46" s="632"/>
      <c r="AZ46" s="633"/>
      <c r="BA46" s="633"/>
      <c r="BB46" s="633"/>
      <c r="BC46" s="633"/>
      <c r="BD46" s="633"/>
      <c r="BE46" s="634"/>
      <c r="BF46" s="634"/>
      <c r="BG46" s="634"/>
      <c r="BH46" s="634"/>
      <c r="BI46" s="635"/>
      <c r="BJ46" s="509"/>
      <c r="BK46" s="509"/>
      <c r="BL46" s="509"/>
      <c r="BM46" s="509"/>
      <c r="BN46" s="509"/>
      <c r="BO46" s="613"/>
      <c r="BP46" s="613"/>
      <c r="BQ46" s="576">
        <v>
40</v>
      </c>
      <c r="BR46" s="577"/>
      <c r="BS46" s="578"/>
      <c r="BT46" s="579"/>
      <c r="BU46" s="579"/>
      <c r="BV46" s="579"/>
      <c r="BW46" s="579"/>
      <c r="BX46" s="579"/>
      <c r="BY46" s="579"/>
      <c r="BZ46" s="579"/>
      <c r="CA46" s="579"/>
      <c r="CB46" s="579"/>
      <c r="CC46" s="579"/>
      <c r="CD46" s="579"/>
      <c r="CE46" s="579"/>
      <c r="CF46" s="579"/>
      <c r="CG46" s="580"/>
      <c r="CH46" s="581"/>
      <c r="CI46" s="582"/>
      <c r="CJ46" s="582"/>
      <c r="CK46" s="582"/>
      <c r="CL46" s="583"/>
      <c r="CM46" s="581"/>
      <c r="CN46" s="582"/>
      <c r="CO46" s="582"/>
      <c r="CP46" s="582"/>
      <c r="CQ46" s="583"/>
      <c r="CR46" s="581"/>
      <c r="CS46" s="582"/>
      <c r="CT46" s="582"/>
      <c r="CU46" s="582"/>
      <c r="CV46" s="583"/>
      <c r="CW46" s="581"/>
      <c r="CX46" s="582"/>
      <c r="CY46" s="582"/>
      <c r="CZ46" s="582"/>
      <c r="DA46" s="583"/>
      <c r="DB46" s="581"/>
      <c r="DC46" s="582"/>
      <c r="DD46" s="582"/>
      <c r="DE46" s="582"/>
      <c r="DF46" s="583"/>
      <c r="DG46" s="581"/>
      <c r="DH46" s="582"/>
      <c r="DI46" s="582"/>
      <c r="DJ46" s="582"/>
      <c r="DK46" s="583"/>
      <c r="DL46" s="581"/>
      <c r="DM46" s="582"/>
      <c r="DN46" s="582"/>
      <c r="DO46" s="582"/>
      <c r="DP46" s="583"/>
      <c r="DQ46" s="581"/>
      <c r="DR46" s="582"/>
      <c r="DS46" s="582"/>
      <c r="DT46" s="582"/>
      <c r="DU46" s="583"/>
      <c r="DV46" s="584"/>
      <c r="DW46" s="585"/>
      <c r="DX46" s="585"/>
      <c r="DY46" s="585"/>
      <c r="DZ46" s="586"/>
      <c r="EA46" s="499"/>
    </row>
    <row r="47" spans="1:131" s="500" customFormat="1" ht="26.25" customHeight="1">
      <c r="A47" s="562">
        <v>
20</v>
      </c>
      <c r="B47" s="563"/>
      <c r="C47" s="564"/>
      <c r="D47" s="564"/>
      <c r="E47" s="564"/>
      <c r="F47" s="564"/>
      <c r="G47" s="564"/>
      <c r="H47" s="564"/>
      <c r="I47" s="564"/>
      <c r="J47" s="564"/>
      <c r="K47" s="564"/>
      <c r="L47" s="564"/>
      <c r="M47" s="564"/>
      <c r="N47" s="564"/>
      <c r="O47" s="564"/>
      <c r="P47" s="565"/>
      <c r="Q47" s="566"/>
      <c r="R47" s="567"/>
      <c r="S47" s="567"/>
      <c r="T47" s="567"/>
      <c r="U47" s="567"/>
      <c r="V47" s="567"/>
      <c r="W47" s="567"/>
      <c r="X47" s="567"/>
      <c r="Y47" s="567"/>
      <c r="Z47" s="567"/>
      <c r="AA47" s="567"/>
      <c r="AB47" s="567"/>
      <c r="AC47" s="567"/>
      <c r="AD47" s="567"/>
      <c r="AE47" s="568"/>
      <c r="AF47" s="569"/>
      <c r="AG47" s="570"/>
      <c r="AH47" s="570"/>
      <c r="AI47" s="570"/>
      <c r="AJ47" s="571"/>
      <c r="AK47" s="631"/>
      <c r="AL47" s="632"/>
      <c r="AM47" s="632"/>
      <c r="AN47" s="632"/>
      <c r="AO47" s="632"/>
      <c r="AP47" s="632"/>
      <c r="AQ47" s="632"/>
      <c r="AR47" s="632"/>
      <c r="AS47" s="632"/>
      <c r="AT47" s="632"/>
      <c r="AU47" s="632"/>
      <c r="AV47" s="632"/>
      <c r="AW47" s="632"/>
      <c r="AX47" s="632"/>
      <c r="AY47" s="632"/>
      <c r="AZ47" s="633"/>
      <c r="BA47" s="633"/>
      <c r="BB47" s="633"/>
      <c r="BC47" s="633"/>
      <c r="BD47" s="633"/>
      <c r="BE47" s="634"/>
      <c r="BF47" s="634"/>
      <c r="BG47" s="634"/>
      <c r="BH47" s="634"/>
      <c r="BI47" s="635"/>
      <c r="BJ47" s="509"/>
      <c r="BK47" s="509"/>
      <c r="BL47" s="509"/>
      <c r="BM47" s="509"/>
      <c r="BN47" s="509"/>
      <c r="BO47" s="613"/>
      <c r="BP47" s="613"/>
      <c r="BQ47" s="576">
        <v>
41</v>
      </c>
      <c r="BR47" s="577"/>
      <c r="BS47" s="578"/>
      <c r="BT47" s="579"/>
      <c r="BU47" s="579"/>
      <c r="BV47" s="579"/>
      <c r="BW47" s="579"/>
      <c r="BX47" s="579"/>
      <c r="BY47" s="579"/>
      <c r="BZ47" s="579"/>
      <c r="CA47" s="579"/>
      <c r="CB47" s="579"/>
      <c r="CC47" s="579"/>
      <c r="CD47" s="579"/>
      <c r="CE47" s="579"/>
      <c r="CF47" s="579"/>
      <c r="CG47" s="580"/>
      <c r="CH47" s="581"/>
      <c r="CI47" s="582"/>
      <c r="CJ47" s="582"/>
      <c r="CK47" s="582"/>
      <c r="CL47" s="583"/>
      <c r="CM47" s="581"/>
      <c r="CN47" s="582"/>
      <c r="CO47" s="582"/>
      <c r="CP47" s="582"/>
      <c r="CQ47" s="583"/>
      <c r="CR47" s="581"/>
      <c r="CS47" s="582"/>
      <c r="CT47" s="582"/>
      <c r="CU47" s="582"/>
      <c r="CV47" s="583"/>
      <c r="CW47" s="581"/>
      <c r="CX47" s="582"/>
      <c r="CY47" s="582"/>
      <c r="CZ47" s="582"/>
      <c r="DA47" s="583"/>
      <c r="DB47" s="581"/>
      <c r="DC47" s="582"/>
      <c r="DD47" s="582"/>
      <c r="DE47" s="582"/>
      <c r="DF47" s="583"/>
      <c r="DG47" s="581"/>
      <c r="DH47" s="582"/>
      <c r="DI47" s="582"/>
      <c r="DJ47" s="582"/>
      <c r="DK47" s="583"/>
      <c r="DL47" s="581"/>
      <c r="DM47" s="582"/>
      <c r="DN47" s="582"/>
      <c r="DO47" s="582"/>
      <c r="DP47" s="583"/>
      <c r="DQ47" s="581"/>
      <c r="DR47" s="582"/>
      <c r="DS47" s="582"/>
      <c r="DT47" s="582"/>
      <c r="DU47" s="583"/>
      <c r="DV47" s="584"/>
      <c r="DW47" s="585"/>
      <c r="DX47" s="585"/>
      <c r="DY47" s="585"/>
      <c r="DZ47" s="586"/>
      <c r="EA47" s="499"/>
    </row>
    <row r="48" spans="1:131" s="500" customFormat="1" ht="26.25" customHeight="1">
      <c r="A48" s="562">
        <v>
21</v>
      </c>
      <c r="B48" s="563"/>
      <c r="C48" s="564"/>
      <c r="D48" s="564"/>
      <c r="E48" s="564"/>
      <c r="F48" s="564"/>
      <c r="G48" s="564"/>
      <c r="H48" s="564"/>
      <c r="I48" s="564"/>
      <c r="J48" s="564"/>
      <c r="K48" s="564"/>
      <c r="L48" s="564"/>
      <c r="M48" s="564"/>
      <c r="N48" s="564"/>
      <c r="O48" s="564"/>
      <c r="P48" s="565"/>
      <c r="Q48" s="566"/>
      <c r="R48" s="567"/>
      <c r="S48" s="567"/>
      <c r="T48" s="567"/>
      <c r="U48" s="567"/>
      <c r="V48" s="567"/>
      <c r="W48" s="567"/>
      <c r="X48" s="567"/>
      <c r="Y48" s="567"/>
      <c r="Z48" s="567"/>
      <c r="AA48" s="567"/>
      <c r="AB48" s="567"/>
      <c r="AC48" s="567"/>
      <c r="AD48" s="567"/>
      <c r="AE48" s="568"/>
      <c r="AF48" s="569"/>
      <c r="AG48" s="570"/>
      <c r="AH48" s="570"/>
      <c r="AI48" s="570"/>
      <c r="AJ48" s="571"/>
      <c r="AK48" s="631"/>
      <c r="AL48" s="632"/>
      <c r="AM48" s="632"/>
      <c r="AN48" s="632"/>
      <c r="AO48" s="632"/>
      <c r="AP48" s="632"/>
      <c r="AQ48" s="632"/>
      <c r="AR48" s="632"/>
      <c r="AS48" s="632"/>
      <c r="AT48" s="632"/>
      <c r="AU48" s="632"/>
      <c r="AV48" s="632"/>
      <c r="AW48" s="632"/>
      <c r="AX48" s="632"/>
      <c r="AY48" s="632"/>
      <c r="AZ48" s="633"/>
      <c r="BA48" s="633"/>
      <c r="BB48" s="633"/>
      <c r="BC48" s="633"/>
      <c r="BD48" s="633"/>
      <c r="BE48" s="634"/>
      <c r="BF48" s="634"/>
      <c r="BG48" s="634"/>
      <c r="BH48" s="634"/>
      <c r="BI48" s="635"/>
      <c r="BJ48" s="509"/>
      <c r="BK48" s="509"/>
      <c r="BL48" s="509"/>
      <c r="BM48" s="509"/>
      <c r="BN48" s="509"/>
      <c r="BO48" s="613"/>
      <c r="BP48" s="613"/>
      <c r="BQ48" s="576">
        <v>
42</v>
      </c>
      <c r="BR48" s="577"/>
      <c r="BS48" s="578"/>
      <c r="BT48" s="579"/>
      <c r="BU48" s="579"/>
      <c r="BV48" s="579"/>
      <c r="BW48" s="579"/>
      <c r="BX48" s="579"/>
      <c r="BY48" s="579"/>
      <c r="BZ48" s="579"/>
      <c r="CA48" s="579"/>
      <c r="CB48" s="579"/>
      <c r="CC48" s="579"/>
      <c r="CD48" s="579"/>
      <c r="CE48" s="579"/>
      <c r="CF48" s="579"/>
      <c r="CG48" s="580"/>
      <c r="CH48" s="581"/>
      <c r="CI48" s="582"/>
      <c r="CJ48" s="582"/>
      <c r="CK48" s="582"/>
      <c r="CL48" s="583"/>
      <c r="CM48" s="581"/>
      <c r="CN48" s="582"/>
      <c r="CO48" s="582"/>
      <c r="CP48" s="582"/>
      <c r="CQ48" s="583"/>
      <c r="CR48" s="581"/>
      <c r="CS48" s="582"/>
      <c r="CT48" s="582"/>
      <c r="CU48" s="582"/>
      <c r="CV48" s="583"/>
      <c r="CW48" s="581"/>
      <c r="CX48" s="582"/>
      <c r="CY48" s="582"/>
      <c r="CZ48" s="582"/>
      <c r="DA48" s="583"/>
      <c r="DB48" s="581"/>
      <c r="DC48" s="582"/>
      <c r="DD48" s="582"/>
      <c r="DE48" s="582"/>
      <c r="DF48" s="583"/>
      <c r="DG48" s="581"/>
      <c r="DH48" s="582"/>
      <c r="DI48" s="582"/>
      <c r="DJ48" s="582"/>
      <c r="DK48" s="583"/>
      <c r="DL48" s="581"/>
      <c r="DM48" s="582"/>
      <c r="DN48" s="582"/>
      <c r="DO48" s="582"/>
      <c r="DP48" s="583"/>
      <c r="DQ48" s="581"/>
      <c r="DR48" s="582"/>
      <c r="DS48" s="582"/>
      <c r="DT48" s="582"/>
      <c r="DU48" s="583"/>
      <c r="DV48" s="584"/>
      <c r="DW48" s="585"/>
      <c r="DX48" s="585"/>
      <c r="DY48" s="585"/>
      <c r="DZ48" s="586"/>
      <c r="EA48" s="499"/>
    </row>
    <row r="49" spans="1:131" s="500" customFormat="1" ht="26.25" customHeight="1">
      <c r="A49" s="562">
        <v>
22</v>
      </c>
      <c r="B49" s="563"/>
      <c r="C49" s="564"/>
      <c r="D49" s="564"/>
      <c r="E49" s="564"/>
      <c r="F49" s="564"/>
      <c r="G49" s="564"/>
      <c r="H49" s="564"/>
      <c r="I49" s="564"/>
      <c r="J49" s="564"/>
      <c r="K49" s="564"/>
      <c r="L49" s="564"/>
      <c r="M49" s="564"/>
      <c r="N49" s="564"/>
      <c r="O49" s="564"/>
      <c r="P49" s="565"/>
      <c r="Q49" s="566"/>
      <c r="R49" s="567"/>
      <c r="S49" s="567"/>
      <c r="T49" s="567"/>
      <c r="U49" s="567"/>
      <c r="V49" s="567"/>
      <c r="W49" s="567"/>
      <c r="X49" s="567"/>
      <c r="Y49" s="567"/>
      <c r="Z49" s="567"/>
      <c r="AA49" s="567"/>
      <c r="AB49" s="567"/>
      <c r="AC49" s="567"/>
      <c r="AD49" s="567"/>
      <c r="AE49" s="568"/>
      <c r="AF49" s="569"/>
      <c r="AG49" s="570"/>
      <c r="AH49" s="570"/>
      <c r="AI49" s="570"/>
      <c r="AJ49" s="571"/>
      <c r="AK49" s="631"/>
      <c r="AL49" s="632"/>
      <c r="AM49" s="632"/>
      <c r="AN49" s="632"/>
      <c r="AO49" s="632"/>
      <c r="AP49" s="632"/>
      <c r="AQ49" s="632"/>
      <c r="AR49" s="632"/>
      <c r="AS49" s="632"/>
      <c r="AT49" s="632"/>
      <c r="AU49" s="632"/>
      <c r="AV49" s="632"/>
      <c r="AW49" s="632"/>
      <c r="AX49" s="632"/>
      <c r="AY49" s="632"/>
      <c r="AZ49" s="633"/>
      <c r="BA49" s="633"/>
      <c r="BB49" s="633"/>
      <c r="BC49" s="633"/>
      <c r="BD49" s="633"/>
      <c r="BE49" s="634"/>
      <c r="BF49" s="634"/>
      <c r="BG49" s="634"/>
      <c r="BH49" s="634"/>
      <c r="BI49" s="635"/>
      <c r="BJ49" s="509"/>
      <c r="BK49" s="509"/>
      <c r="BL49" s="509"/>
      <c r="BM49" s="509"/>
      <c r="BN49" s="509"/>
      <c r="BO49" s="613"/>
      <c r="BP49" s="613"/>
      <c r="BQ49" s="576">
        <v>
43</v>
      </c>
      <c r="BR49" s="577"/>
      <c r="BS49" s="578"/>
      <c r="BT49" s="579"/>
      <c r="BU49" s="579"/>
      <c r="BV49" s="579"/>
      <c r="BW49" s="579"/>
      <c r="BX49" s="579"/>
      <c r="BY49" s="579"/>
      <c r="BZ49" s="579"/>
      <c r="CA49" s="579"/>
      <c r="CB49" s="579"/>
      <c r="CC49" s="579"/>
      <c r="CD49" s="579"/>
      <c r="CE49" s="579"/>
      <c r="CF49" s="579"/>
      <c r="CG49" s="580"/>
      <c r="CH49" s="581"/>
      <c r="CI49" s="582"/>
      <c r="CJ49" s="582"/>
      <c r="CK49" s="582"/>
      <c r="CL49" s="583"/>
      <c r="CM49" s="581"/>
      <c r="CN49" s="582"/>
      <c r="CO49" s="582"/>
      <c r="CP49" s="582"/>
      <c r="CQ49" s="583"/>
      <c r="CR49" s="581"/>
      <c r="CS49" s="582"/>
      <c r="CT49" s="582"/>
      <c r="CU49" s="582"/>
      <c r="CV49" s="583"/>
      <c r="CW49" s="581"/>
      <c r="CX49" s="582"/>
      <c r="CY49" s="582"/>
      <c r="CZ49" s="582"/>
      <c r="DA49" s="583"/>
      <c r="DB49" s="581"/>
      <c r="DC49" s="582"/>
      <c r="DD49" s="582"/>
      <c r="DE49" s="582"/>
      <c r="DF49" s="583"/>
      <c r="DG49" s="581"/>
      <c r="DH49" s="582"/>
      <c r="DI49" s="582"/>
      <c r="DJ49" s="582"/>
      <c r="DK49" s="583"/>
      <c r="DL49" s="581"/>
      <c r="DM49" s="582"/>
      <c r="DN49" s="582"/>
      <c r="DO49" s="582"/>
      <c r="DP49" s="583"/>
      <c r="DQ49" s="581"/>
      <c r="DR49" s="582"/>
      <c r="DS49" s="582"/>
      <c r="DT49" s="582"/>
      <c r="DU49" s="583"/>
      <c r="DV49" s="584"/>
      <c r="DW49" s="585"/>
      <c r="DX49" s="585"/>
      <c r="DY49" s="585"/>
      <c r="DZ49" s="586"/>
      <c r="EA49" s="499"/>
    </row>
    <row r="50" spans="1:131" s="500" customFormat="1" ht="26.25" customHeight="1">
      <c r="A50" s="562">
        <v>
23</v>
      </c>
      <c r="B50" s="563"/>
      <c r="C50" s="564"/>
      <c r="D50" s="564"/>
      <c r="E50" s="564"/>
      <c r="F50" s="564"/>
      <c r="G50" s="564"/>
      <c r="H50" s="564"/>
      <c r="I50" s="564"/>
      <c r="J50" s="564"/>
      <c r="K50" s="564"/>
      <c r="L50" s="564"/>
      <c r="M50" s="564"/>
      <c r="N50" s="564"/>
      <c r="O50" s="564"/>
      <c r="P50" s="565"/>
      <c r="Q50" s="636"/>
      <c r="R50" s="637"/>
      <c r="S50" s="637"/>
      <c r="T50" s="637"/>
      <c r="U50" s="637"/>
      <c r="V50" s="637"/>
      <c r="W50" s="637"/>
      <c r="X50" s="637"/>
      <c r="Y50" s="637"/>
      <c r="Z50" s="637"/>
      <c r="AA50" s="637"/>
      <c r="AB50" s="637"/>
      <c r="AC50" s="637"/>
      <c r="AD50" s="637"/>
      <c r="AE50" s="638"/>
      <c r="AF50" s="569"/>
      <c r="AG50" s="570"/>
      <c r="AH50" s="570"/>
      <c r="AI50" s="570"/>
      <c r="AJ50" s="571"/>
      <c r="AK50" s="639"/>
      <c r="AL50" s="637"/>
      <c r="AM50" s="637"/>
      <c r="AN50" s="637"/>
      <c r="AO50" s="637"/>
      <c r="AP50" s="637"/>
      <c r="AQ50" s="637"/>
      <c r="AR50" s="637"/>
      <c r="AS50" s="637"/>
      <c r="AT50" s="637"/>
      <c r="AU50" s="637"/>
      <c r="AV50" s="637"/>
      <c r="AW50" s="637"/>
      <c r="AX50" s="637"/>
      <c r="AY50" s="637"/>
      <c r="AZ50" s="640"/>
      <c r="BA50" s="640"/>
      <c r="BB50" s="640"/>
      <c r="BC50" s="640"/>
      <c r="BD50" s="640"/>
      <c r="BE50" s="634"/>
      <c r="BF50" s="634"/>
      <c r="BG50" s="634"/>
      <c r="BH50" s="634"/>
      <c r="BI50" s="635"/>
      <c r="BJ50" s="509"/>
      <c r="BK50" s="509"/>
      <c r="BL50" s="509"/>
      <c r="BM50" s="509"/>
      <c r="BN50" s="509"/>
      <c r="BO50" s="613"/>
      <c r="BP50" s="613"/>
      <c r="BQ50" s="576">
        <v>
44</v>
      </c>
      <c r="BR50" s="577"/>
      <c r="BS50" s="578"/>
      <c r="BT50" s="579"/>
      <c r="BU50" s="579"/>
      <c r="BV50" s="579"/>
      <c r="BW50" s="579"/>
      <c r="BX50" s="579"/>
      <c r="BY50" s="579"/>
      <c r="BZ50" s="579"/>
      <c r="CA50" s="579"/>
      <c r="CB50" s="579"/>
      <c r="CC50" s="579"/>
      <c r="CD50" s="579"/>
      <c r="CE50" s="579"/>
      <c r="CF50" s="579"/>
      <c r="CG50" s="580"/>
      <c r="CH50" s="581"/>
      <c r="CI50" s="582"/>
      <c r="CJ50" s="582"/>
      <c r="CK50" s="582"/>
      <c r="CL50" s="583"/>
      <c r="CM50" s="581"/>
      <c r="CN50" s="582"/>
      <c r="CO50" s="582"/>
      <c r="CP50" s="582"/>
      <c r="CQ50" s="583"/>
      <c r="CR50" s="581"/>
      <c r="CS50" s="582"/>
      <c r="CT50" s="582"/>
      <c r="CU50" s="582"/>
      <c r="CV50" s="583"/>
      <c r="CW50" s="581"/>
      <c r="CX50" s="582"/>
      <c r="CY50" s="582"/>
      <c r="CZ50" s="582"/>
      <c r="DA50" s="583"/>
      <c r="DB50" s="581"/>
      <c r="DC50" s="582"/>
      <c r="DD50" s="582"/>
      <c r="DE50" s="582"/>
      <c r="DF50" s="583"/>
      <c r="DG50" s="581"/>
      <c r="DH50" s="582"/>
      <c r="DI50" s="582"/>
      <c r="DJ50" s="582"/>
      <c r="DK50" s="583"/>
      <c r="DL50" s="581"/>
      <c r="DM50" s="582"/>
      <c r="DN50" s="582"/>
      <c r="DO50" s="582"/>
      <c r="DP50" s="583"/>
      <c r="DQ50" s="581"/>
      <c r="DR50" s="582"/>
      <c r="DS50" s="582"/>
      <c r="DT50" s="582"/>
      <c r="DU50" s="583"/>
      <c r="DV50" s="584"/>
      <c r="DW50" s="585"/>
      <c r="DX50" s="585"/>
      <c r="DY50" s="585"/>
      <c r="DZ50" s="586"/>
      <c r="EA50" s="499"/>
    </row>
    <row r="51" spans="1:131" s="500" customFormat="1" ht="26.25" customHeight="1">
      <c r="A51" s="562">
        <v>
24</v>
      </c>
      <c r="B51" s="563"/>
      <c r="C51" s="564"/>
      <c r="D51" s="564"/>
      <c r="E51" s="564"/>
      <c r="F51" s="564"/>
      <c r="G51" s="564"/>
      <c r="H51" s="564"/>
      <c r="I51" s="564"/>
      <c r="J51" s="564"/>
      <c r="K51" s="564"/>
      <c r="L51" s="564"/>
      <c r="M51" s="564"/>
      <c r="N51" s="564"/>
      <c r="O51" s="564"/>
      <c r="P51" s="565"/>
      <c r="Q51" s="636"/>
      <c r="R51" s="637"/>
      <c r="S51" s="637"/>
      <c r="T51" s="637"/>
      <c r="U51" s="637"/>
      <c r="V51" s="637"/>
      <c r="W51" s="637"/>
      <c r="X51" s="637"/>
      <c r="Y51" s="637"/>
      <c r="Z51" s="637"/>
      <c r="AA51" s="637"/>
      <c r="AB51" s="637"/>
      <c r="AC51" s="637"/>
      <c r="AD51" s="637"/>
      <c r="AE51" s="638"/>
      <c r="AF51" s="569"/>
      <c r="AG51" s="570"/>
      <c r="AH51" s="570"/>
      <c r="AI51" s="570"/>
      <c r="AJ51" s="571"/>
      <c r="AK51" s="639"/>
      <c r="AL51" s="637"/>
      <c r="AM51" s="637"/>
      <c r="AN51" s="637"/>
      <c r="AO51" s="637"/>
      <c r="AP51" s="637"/>
      <c r="AQ51" s="637"/>
      <c r="AR51" s="637"/>
      <c r="AS51" s="637"/>
      <c r="AT51" s="637"/>
      <c r="AU51" s="637"/>
      <c r="AV51" s="637"/>
      <c r="AW51" s="637"/>
      <c r="AX51" s="637"/>
      <c r="AY51" s="637"/>
      <c r="AZ51" s="640"/>
      <c r="BA51" s="640"/>
      <c r="BB51" s="640"/>
      <c r="BC51" s="640"/>
      <c r="BD51" s="640"/>
      <c r="BE51" s="634"/>
      <c r="BF51" s="634"/>
      <c r="BG51" s="634"/>
      <c r="BH51" s="634"/>
      <c r="BI51" s="635"/>
      <c r="BJ51" s="509"/>
      <c r="BK51" s="509"/>
      <c r="BL51" s="509"/>
      <c r="BM51" s="509"/>
      <c r="BN51" s="509"/>
      <c r="BO51" s="613"/>
      <c r="BP51" s="613"/>
      <c r="BQ51" s="576">
        <v>
45</v>
      </c>
      <c r="BR51" s="577"/>
      <c r="BS51" s="578"/>
      <c r="BT51" s="579"/>
      <c r="BU51" s="579"/>
      <c r="BV51" s="579"/>
      <c r="BW51" s="579"/>
      <c r="BX51" s="579"/>
      <c r="BY51" s="579"/>
      <c r="BZ51" s="579"/>
      <c r="CA51" s="579"/>
      <c r="CB51" s="579"/>
      <c r="CC51" s="579"/>
      <c r="CD51" s="579"/>
      <c r="CE51" s="579"/>
      <c r="CF51" s="579"/>
      <c r="CG51" s="580"/>
      <c r="CH51" s="581"/>
      <c r="CI51" s="582"/>
      <c r="CJ51" s="582"/>
      <c r="CK51" s="582"/>
      <c r="CL51" s="583"/>
      <c r="CM51" s="581"/>
      <c r="CN51" s="582"/>
      <c r="CO51" s="582"/>
      <c r="CP51" s="582"/>
      <c r="CQ51" s="583"/>
      <c r="CR51" s="581"/>
      <c r="CS51" s="582"/>
      <c r="CT51" s="582"/>
      <c r="CU51" s="582"/>
      <c r="CV51" s="583"/>
      <c r="CW51" s="581"/>
      <c r="CX51" s="582"/>
      <c r="CY51" s="582"/>
      <c r="CZ51" s="582"/>
      <c r="DA51" s="583"/>
      <c r="DB51" s="581"/>
      <c r="DC51" s="582"/>
      <c r="DD51" s="582"/>
      <c r="DE51" s="582"/>
      <c r="DF51" s="583"/>
      <c r="DG51" s="581"/>
      <c r="DH51" s="582"/>
      <c r="DI51" s="582"/>
      <c r="DJ51" s="582"/>
      <c r="DK51" s="583"/>
      <c r="DL51" s="581"/>
      <c r="DM51" s="582"/>
      <c r="DN51" s="582"/>
      <c r="DO51" s="582"/>
      <c r="DP51" s="583"/>
      <c r="DQ51" s="581"/>
      <c r="DR51" s="582"/>
      <c r="DS51" s="582"/>
      <c r="DT51" s="582"/>
      <c r="DU51" s="583"/>
      <c r="DV51" s="584"/>
      <c r="DW51" s="585"/>
      <c r="DX51" s="585"/>
      <c r="DY51" s="585"/>
      <c r="DZ51" s="586"/>
      <c r="EA51" s="499"/>
    </row>
    <row r="52" spans="1:131" s="500" customFormat="1" ht="26.25" customHeight="1">
      <c r="A52" s="562">
        <v>
25</v>
      </c>
      <c r="B52" s="563"/>
      <c r="C52" s="564"/>
      <c r="D52" s="564"/>
      <c r="E52" s="564"/>
      <c r="F52" s="564"/>
      <c r="G52" s="564"/>
      <c r="H52" s="564"/>
      <c r="I52" s="564"/>
      <c r="J52" s="564"/>
      <c r="K52" s="564"/>
      <c r="L52" s="564"/>
      <c r="M52" s="564"/>
      <c r="N52" s="564"/>
      <c r="O52" s="564"/>
      <c r="P52" s="565"/>
      <c r="Q52" s="636"/>
      <c r="R52" s="637"/>
      <c r="S52" s="637"/>
      <c r="T52" s="637"/>
      <c r="U52" s="637"/>
      <c r="V52" s="637"/>
      <c r="W52" s="637"/>
      <c r="X52" s="637"/>
      <c r="Y52" s="637"/>
      <c r="Z52" s="637"/>
      <c r="AA52" s="637"/>
      <c r="AB52" s="637"/>
      <c r="AC52" s="637"/>
      <c r="AD52" s="637"/>
      <c r="AE52" s="638"/>
      <c r="AF52" s="569"/>
      <c r="AG52" s="570"/>
      <c r="AH52" s="570"/>
      <c r="AI52" s="570"/>
      <c r="AJ52" s="571"/>
      <c r="AK52" s="639"/>
      <c r="AL52" s="637"/>
      <c r="AM52" s="637"/>
      <c r="AN52" s="637"/>
      <c r="AO52" s="637"/>
      <c r="AP52" s="637"/>
      <c r="AQ52" s="637"/>
      <c r="AR52" s="637"/>
      <c r="AS52" s="637"/>
      <c r="AT52" s="637"/>
      <c r="AU52" s="637"/>
      <c r="AV52" s="637"/>
      <c r="AW52" s="637"/>
      <c r="AX52" s="637"/>
      <c r="AY52" s="637"/>
      <c r="AZ52" s="640"/>
      <c r="BA52" s="640"/>
      <c r="BB52" s="640"/>
      <c r="BC52" s="640"/>
      <c r="BD52" s="640"/>
      <c r="BE52" s="634"/>
      <c r="BF52" s="634"/>
      <c r="BG52" s="634"/>
      <c r="BH52" s="634"/>
      <c r="BI52" s="635"/>
      <c r="BJ52" s="509"/>
      <c r="BK52" s="509"/>
      <c r="BL52" s="509"/>
      <c r="BM52" s="509"/>
      <c r="BN52" s="509"/>
      <c r="BO52" s="613"/>
      <c r="BP52" s="613"/>
      <c r="BQ52" s="576">
        <v>
46</v>
      </c>
      <c r="BR52" s="577"/>
      <c r="BS52" s="578"/>
      <c r="BT52" s="579"/>
      <c r="BU52" s="579"/>
      <c r="BV52" s="579"/>
      <c r="BW52" s="579"/>
      <c r="BX52" s="579"/>
      <c r="BY52" s="579"/>
      <c r="BZ52" s="579"/>
      <c r="CA52" s="579"/>
      <c r="CB52" s="579"/>
      <c r="CC52" s="579"/>
      <c r="CD52" s="579"/>
      <c r="CE52" s="579"/>
      <c r="CF52" s="579"/>
      <c r="CG52" s="580"/>
      <c r="CH52" s="581"/>
      <c r="CI52" s="582"/>
      <c r="CJ52" s="582"/>
      <c r="CK52" s="582"/>
      <c r="CL52" s="583"/>
      <c r="CM52" s="581"/>
      <c r="CN52" s="582"/>
      <c r="CO52" s="582"/>
      <c r="CP52" s="582"/>
      <c r="CQ52" s="583"/>
      <c r="CR52" s="581"/>
      <c r="CS52" s="582"/>
      <c r="CT52" s="582"/>
      <c r="CU52" s="582"/>
      <c r="CV52" s="583"/>
      <c r="CW52" s="581"/>
      <c r="CX52" s="582"/>
      <c r="CY52" s="582"/>
      <c r="CZ52" s="582"/>
      <c r="DA52" s="583"/>
      <c r="DB52" s="581"/>
      <c r="DC52" s="582"/>
      <c r="DD52" s="582"/>
      <c r="DE52" s="582"/>
      <c r="DF52" s="583"/>
      <c r="DG52" s="581"/>
      <c r="DH52" s="582"/>
      <c r="DI52" s="582"/>
      <c r="DJ52" s="582"/>
      <c r="DK52" s="583"/>
      <c r="DL52" s="581"/>
      <c r="DM52" s="582"/>
      <c r="DN52" s="582"/>
      <c r="DO52" s="582"/>
      <c r="DP52" s="583"/>
      <c r="DQ52" s="581"/>
      <c r="DR52" s="582"/>
      <c r="DS52" s="582"/>
      <c r="DT52" s="582"/>
      <c r="DU52" s="583"/>
      <c r="DV52" s="584"/>
      <c r="DW52" s="585"/>
      <c r="DX52" s="585"/>
      <c r="DY52" s="585"/>
      <c r="DZ52" s="586"/>
      <c r="EA52" s="499"/>
    </row>
    <row r="53" spans="1:131" s="500" customFormat="1" ht="26.25" customHeight="1">
      <c r="A53" s="562">
        <v>
26</v>
      </c>
      <c r="B53" s="563"/>
      <c r="C53" s="564"/>
      <c r="D53" s="564"/>
      <c r="E53" s="564"/>
      <c r="F53" s="564"/>
      <c r="G53" s="564"/>
      <c r="H53" s="564"/>
      <c r="I53" s="564"/>
      <c r="J53" s="564"/>
      <c r="K53" s="564"/>
      <c r="L53" s="564"/>
      <c r="M53" s="564"/>
      <c r="N53" s="564"/>
      <c r="O53" s="564"/>
      <c r="P53" s="565"/>
      <c r="Q53" s="636"/>
      <c r="R53" s="637"/>
      <c r="S53" s="637"/>
      <c r="T53" s="637"/>
      <c r="U53" s="637"/>
      <c r="V53" s="637"/>
      <c r="W53" s="637"/>
      <c r="X53" s="637"/>
      <c r="Y53" s="637"/>
      <c r="Z53" s="637"/>
      <c r="AA53" s="637"/>
      <c r="AB53" s="637"/>
      <c r="AC53" s="637"/>
      <c r="AD53" s="637"/>
      <c r="AE53" s="638"/>
      <c r="AF53" s="569"/>
      <c r="AG53" s="570"/>
      <c r="AH53" s="570"/>
      <c r="AI53" s="570"/>
      <c r="AJ53" s="571"/>
      <c r="AK53" s="639"/>
      <c r="AL53" s="637"/>
      <c r="AM53" s="637"/>
      <c r="AN53" s="637"/>
      <c r="AO53" s="637"/>
      <c r="AP53" s="637"/>
      <c r="AQ53" s="637"/>
      <c r="AR53" s="637"/>
      <c r="AS53" s="637"/>
      <c r="AT53" s="637"/>
      <c r="AU53" s="637"/>
      <c r="AV53" s="637"/>
      <c r="AW53" s="637"/>
      <c r="AX53" s="637"/>
      <c r="AY53" s="637"/>
      <c r="AZ53" s="640"/>
      <c r="BA53" s="640"/>
      <c r="BB53" s="640"/>
      <c r="BC53" s="640"/>
      <c r="BD53" s="640"/>
      <c r="BE53" s="634"/>
      <c r="BF53" s="634"/>
      <c r="BG53" s="634"/>
      <c r="BH53" s="634"/>
      <c r="BI53" s="635"/>
      <c r="BJ53" s="509"/>
      <c r="BK53" s="509"/>
      <c r="BL53" s="509"/>
      <c r="BM53" s="509"/>
      <c r="BN53" s="509"/>
      <c r="BO53" s="613"/>
      <c r="BP53" s="613"/>
      <c r="BQ53" s="576">
        <v>
47</v>
      </c>
      <c r="BR53" s="577"/>
      <c r="BS53" s="578"/>
      <c r="BT53" s="579"/>
      <c r="BU53" s="579"/>
      <c r="BV53" s="579"/>
      <c r="BW53" s="579"/>
      <c r="BX53" s="579"/>
      <c r="BY53" s="579"/>
      <c r="BZ53" s="579"/>
      <c r="CA53" s="579"/>
      <c r="CB53" s="579"/>
      <c r="CC53" s="579"/>
      <c r="CD53" s="579"/>
      <c r="CE53" s="579"/>
      <c r="CF53" s="579"/>
      <c r="CG53" s="580"/>
      <c r="CH53" s="581"/>
      <c r="CI53" s="582"/>
      <c r="CJ53" s="582"/>
      <c r="CK53" s="582"/>
      <c r="CL53" s="583"/>
      <c r="CM53" s="581"/>
      <c r="CN53" s="582"/>
      <c r="CO53" s="582"/>
      <c r="CP53" s="582"/>
      <c r="CQ53" s="583"/>
      <c r="CR53" s="581"/>
      <c r="CS53" s="582"/>
      <c r="CT53" s="582"/>
      <c r="CU53" s="582"/>
      <c r="CV53" s="583"/>
      <c r="CW53" s="581"/>
      <c r="CX53" s="582"/>
      <c r="CY53" s="582"/>
      <c r="CZ53" s="582"/>
      <c r="DA53" s="583"/>
      <c r="DB53" s="581"/>
      <c r="DC53" s="582"/>
      <c r="DD53" s="582"/>
      <c r="DE53" s="582"/>
      <c r="DF53" s="583"/>
      <c r="DG53" s="581"/>
      <c r="DH53" s="582"/>
      <c r="DI53" s="582"/>
      <c r="DJ53" s="582"/>
      <c r="DK53" s="583"/>
      <c r="DL53" s="581"/>
      <c r="DM53" s="582"/>
      <c r="DN53" s="582"/>
      <c r="DO53" s="582"/>
      <c r="DP53" s="583"/>
      <c r="DQ53" s="581"/>
      <c r="DR53" s="582"/>
      <c r="DS53" s="582"/>
      <c r="DT53" s="582"/>
      <c r="DU53" s="583"/>
      <c r="DV53" s="584"/>
      <c r="DW53" s="585"/>
      <c r="DX53" s="585"/>
      <c r="DY53" s="585"/>
      <c r="DZ53" s="586"/>
      <c r="EA53" s="499"/>
    </row>
    <row r="54" spans="1:131" s="500" customFormat="1" ht="26.25" customHeight="1">
      <c r="A54" s="562">
        <v>
27</v>
      </c>
      <c r="B54" s="563"/>
      <c r="C54" s="564"/>
      <c r="D54" s="564"/>
      <c r="E54" s="564"/>
      <c r="F54" s="564"/>
      <c r="G54" s="564"/>
      <c r="H54" s="564"/>
      <c r="I54" s="564"/>
      <c r="J54" s="564"/>
      <c r="K54" s="564"/>
      <c r="L54" s="564"/>
      <c r="M54" s="564"/>
      <c r="N54" s="564"/>
      <c r="O54" s="564"/>
      <c r="P54" s="565"/>
      <c r="Q54" s="636"/>
      <c r="R54" s="637"/>
      <c r="S54" s="637"/>
      <c r="T54" s="637"/>
      <c r="U54" s="637"/>
      <c r="V54" s="637"/>
      <c r="W54" s="637"/>
      <c r="X54" s="637"/>
      <c r="Y54" s="637"/>
      <c r="Z54" s="637"/>
      <c r="AA54" s="637"/>
      <c r="AB54" s="637"/>
      <c r="AC54" s="637"/>
      <c r="AD54" s="637"/>
      <c r="AE54" s="638"/>
      <c r="AF54" s="569"/>
      <c r="AG54" s="570"/>
      <c r="AH54" s="570"/>
      <c r="AI54" s="570"/>
      <c r="AJ54" s="571"/>
      <c r="AK54" s="639"/>
      <c r="AL54" s="637"/>
      <c r="AM54" s="637"/>
      <c r="AN54" s="637"/>
      <c r="AO54" s="637"/>
      <c r="AP54" s="637"/>
      <c r="AQ54" s="637"/>
      <c r="AR54" s="637"/>
      <c r="AS54" s="637"/>
      <c r="AT54" s="637"/>
      <c r="AU54" s="637"/>
      <c r="AV54" s="637"/>
      <c r="AW54" s="637"/>
      <c r="AX54" s="637"/>
      <c r="AY54" s="637"/>
      <c r="AZ54" s="640"/>
      <c r="BA54" s="640"/>
      <c r="BB54" s="640"/>
      <c r="BC54" s="640"/>
      <c r="BD54" s="640"/>
      <c r="BE54" s="634"/>
      <c r="BF54" s="634"/>
      <c r="BG54" s="634"/>
      <c r="BH54" s="634"/>
      <c r="BI54" s="635"/>
      <c r="BJ54" s="509"/>
      <c r="BK54" s="509"/>
      <c r="BL54" s="509"/>
      <c r="BM54" s="509"/>
      <c r="BN54" s="509"/>
      <c r="BO54" s="613"/>
      <c r="BP54" s="613"/>
      <c r="BQ54" s="576">
        <v>
48</v>
      </c>
      <c r="BR54" s="577"/>
      <c r="BS54" s="578"/>
      <c r="BT54" s="579"/>
      <c r="BU54" s="579"/>
      <c r="BV54" s="579"/>
      <c r="BW54" s="579"/>
      <c r="BX54" s="579"/>
      <c r="BY54" s="579"/>
      <c r="BZ54" s="579"/>
      <c r="CA54" s="579"/>
      <c r="CB54" s="579"/>
      <c r="CC54" s="579"/>
      <c r="CD54" s="579"/>
      <c r="CE54" s="579"/>
      <c r="CF54" s="579"/>
      <c r="CG54" s="580"/>
      <c r="CH54" s="581"/>
      <c r="CI54" s="582"/>
      <c r="CJ54" s="582"/>
      <c r="CK54" s="582"/>
      <c r="CL54" s="583"/>
      <c r="CM54" s="581"/>
      <c r="CN54" s="582"/>
      <c r="CO54" s="582"/>
      <c r="CP54" s="582"/>
      <c r="CQ54" s="583"/>
      <c r="CR54" s="581"/>
      <c r="CS54" s="582"/>
      <c r="CT54" s="582"/>
      <c r="CU54" s="582"/>
      <c r="CV54" s="583"/>
      <c r="CW54" s="581"/>
      <c r="CX54" s="582"/>
      <c r="CY54" s="582"/>
      <c r="CZ54" s="582"/>
      <c r="DA54" s="583"/>
      <c r="DB54" s="581"/>
      <c r="DC54" s="582"/>
      <c r="DD54" s="582"/>
      <c r="DE54" s="582"/>
      <c r="DF54" s="583"/>
      <c r="DG54" s="581"/>
      <c r="DH54" s="582"/>
      <c r="DI54" s="582"/>
      <c r="DJ54" s="582"/>
      <c r="DK54" s="583"/>
      <c r="DL54" s="581"/>
      <c r="DM54" s="582"/>
      <c r="DN54" s="582"/>
      <c r="DO54" s="582"/>
      <c r="DP54" s="583"/>
      <c r="DQ54" s="581"/>
      <c r="DR54" s="582"/>
      <c r="DS54" s="582"/>
      <c r="DT54" s="582"/>
      <c r="DU54" s="583"/>
      <c r="DV54" s="584"/>
      <c r="DW54" s="585"/>
      <c r="DX54" s="585"/>
      <c r="DY54" s="585"/>
      <c r="DZ54" s="586"/>
      <c r="EA54" s="499"/>
    </row>
    <row r="55" spans="1:131" s="500" customFormat="1" ht="26.25" customHeight="1">
      <c r="A55" s="562">
        <v>
28</v>
      </c>
      <c r="B55" s="563"/>
      <c r="C55" s="564"/>
      <c r="D55" s="564"/>
      <c r="E55" s="564"/>
      <c r="F55" s="564"/>
      <c r="G55" s="564"/>
      <c r="H55" s="564"/>
      <c r="I55" s="564"/>
      <c r="J55" s="564"/>
      <c r="K55" s="564"/>
      <c r="L55" s="564"/>
      <c r="M55" s="564"/>
      <c r="N55" s="564"/>
      <c r="O55" s="564"/>
      <c r="P55" s="565"/>
      <c r="Q55" s="636"/>
      <c r="R55" s="637"/>
      <c r="S55" s="637"/>
      <c r="T55" s="637"/>
      <c r="U55" s="637"/>
      <c r="V55" s="637"/>
      <c r="W55" s="637"/>
      <c r="X55" s="637"/>
      <c r="Y55" s="637"/>
      <c r="Z55" s="637"/>
      <c r="AA55" s="637"/>
      <c r="AB55" s="637"/>
      <c r="AC55" s="637"/>
      <c r="AD55" s="637"/>
      <c r="AE55" s="638"/>
      <c r="AF55" s="569"/>
      <c r="AG55" s="570"/>
      <c r="AH55" s="570"/>
      <c r="AI55" s="570"/>
      <c r="AJ55" s="571"/>
      <c r="AK55" s="639"/>
      <c r="AL55" s="637"/>
      <c r="AM55" s="637"/>
      <c r="AN55" s="637"/>
      <c r="AO55" s="637"/>
      <c r="AP55" s="637"/>
      <c r="AQ55" s="637"/>
      <c r="AR55" s="637"/>
      <c r="AS55" s="637"/>
      <c r="AT55" s="637"/>
      <c r="AU55" s="637"/>
      <c r="AV55" s="637"/>
      <c r="AW55" s="637"/>
      <c r="AX55" s="637"/>
      <c r="AY55" s="637"/>
      <c r="AZ55" s="640"/>
      <c r="BA55" s="640"/>
      <c r="BB55" s="640"/>
      <c r="BC55" s="640"/>
      <c r="BD55" s="640"/>
      <c r="BE55" s="634"/>
      <c r="BF55" s="634"/>
      <c r="BG55" s="634"/>
      <c r="BH55" s="634"/>
      <c r="BI55" s="635"/>
      <c r="BJ55" s="509"/>
      <c r="BK55" s="509"/>
      <c r="BL55" s="509"/>
      <c r="BM55" s="509"/>
      <c r="BN55" s="509"/>
      <c r="BO55" s="613"/>
      <c r="BP55" s="613"/>
      <c r="BQ55" s="576">
        <v>
49</v>
      </c>
      <c r="BR55" s="577"/>
      <c r="BS55" s="578"/>
      <c r="BT55" s="579"/>
      <c r="BU55" s="579"/>
      <c r="BV55" s="579"/>
      <c r="BW55" s="579"/>
      <c r="BX55" s="579"/>
      <c r="BY55" s="579"/>
      <c r="BZ55" s="579"/>
      <c r="CA55" s="579"/>
      <c r="CB55" s="579"/>
      <c r="CC55" s="579"/>
      <c r="CD55" s="579"/>
      <c r="CE55" s="579"/>
      <c r="CF55" s="579"/>
      <c r="CG55" s="580"/>
      <c r="CH55" s="581"/>
      <c r="CI55" s="582"/>
      <c r="CJ55" s="582"/>
      <c r="CK55" s="582"/>
      <c r="CL55" s="583"/>
      <c r="CM55" s="581"/>
      <c r="CN55" s="582"/>
      <c r="CO55" s="582"/>
      <c r="CP55" s="582"/>
      <c r="CQ55" s="583"/>
      <c r="CR55" s="581"/>
      <c r="CS55" s="582"/>
      <c r="CT55" s="582"/>
      <c r="CU55" s="582"/>
      <c r="CV55" s="583"/>
      <c r="CW55" s="581"/>
      <c r="CX55" s="582"/>
      <c r="CY55" s="582"/>
      <c r="CZ55" s="582"/>
      <c r="DA55" s="583"/>
      <c r="DB55" s="581"/>
      <c r="DC55" s="582"/>
      <c r="DD55" s="582"/>
      <c r="DE55" s="582"/>
      <c r="DF55" s="583"/>
      <c r="DG55" s="581"/>
      <c r="DH55" s="582"/>
      <c r="DI55" s="582"/>
      <c r="DJ55" s="582"/>
      <c r="DK55" s="583"/>
      <c r="DL55" s="581"/>
      <c r="DM55" s="582"/>
      <c r="DN55" s="582"/>
      <c r="DO55" s="582"/>
      <c r="DP55" s="583"/>
      <c r="DQ55" s="581"/>
      <c r="DR55" s="582"/>
      <c r="DS55" s="582"/>
      <c r="DT55" s="582"/>
      <c r="DU55" s="583"/>
      <c r="DV55" s="584"/>
      <c r="DW55" s="585"/>
      <c r="DX55" s="585"/>
      <c r="DY55" s="585"/>
      <c r="DZ55" s="586"/>
      <c r="EA55" s="499"/>
    </row>
    <row r="56" spans="1:131" s="500" customFormat="1" ht="26.25" customHeight="1">
      <c r="A56" s="562">
        <v>
29</v>
      </c>
      <c r="B56" s="563"/>
      <c r="C56" s="564"/>
      <c r="D56" s="564"/>
      <c r="E56" s="564"/>
      <c r="F56" s="564"/>
      <c r="G56" s="564"/>
      <c r="H56" s="564"/>
      <c r="I56" s="564"/>
      <c r="J56" s="564"/>
      <c r="K56" s="564"/>
      <c r="L56" s="564"/>
      <c r="M56" s="564"/>
      <c r="N56" s="564"/>
      <c r="O56" s="564"/>
      <c r="P56" s="565"/>
      <c r="Q56" s="636"/>
      <c r="R56" s="637"/>
      <c r="S56" s="637"/>
      <c r="T56" s="637"/>
      <c r="U56" s="637"/>
      <c r="V56" s="637"/>
      <c r="W56" s="637"/>
      <c r="X56" s="637"/>
      <c r="Y56" s="637"/>
      <c r="Z56" s="637"/>
      <c r="AA56" s="637"/>
      <c r="AB56" s="637"/>
      <c r="AC56" s="637"/>
      <c r="AD56" s="637"/>
      <c r="AE56" s="638"/>
      <c r="AF56" s="569"/>
      <c r="AG56" s="570"/>
      <c r="AH56" s="570"/>
      <c r="AI56" s="570"/>
      <c r="AJ56" s="571"/>
      <c r="AK56" s="639"/>
      <c r="AL56" s="637"/>
      <c r="AM56" s="637"/>
      <c r="AN56" s="637"/>
      <c r="AO56" s="637"/>
      <c r="AP56" s="637"/>
      <c r="AQ56" s="637"/>
      <c r="AR56" s="637"/>
      <c r="AS56" s="637"/>
      <c r="AT56" s="637"/>
      <c r="AU56" s="637"/>
      <c r="AV56" s="637"/>
      <c r="AW56" s="637"/>
      <c r="AX56" s="637"/>
      <c r="AY56" s="637"/>
      <c r="AZ56" s="640"/>
      <c r="BA56" s="640"/>
      <c r="BB56" s="640"/>
      <c r="BC56" s="640"/>
      <c r="BD56" s="640"/>
      <c r="BE56" s="634"/>
      <c r="BF56" s="634"/>
      <c r="BG56" s="634"/>
      <c r="BH56" s="634"/>
      <c r="BI56" s="635"/>
      <c r="BJ56" s="509"/>
      <c r="BK56" s="509"/>
      <c r="BL56" s="509"/>
      <c r="BM56" s="509"/>
      <c r="BN56" s="509"/>
      <c r="BO56" s="613"/>
      <c r="BP56" s="613"/>
      <c r="BQ56" s="576">
        <v>
50</v>
      </c>
      <c r="BR56" s="577"/>
      <c r="BS56" s="578"/>
      <c r="BT56" s="579"/>
      <c r="BU56" s="579"/>
      <c r="BV56" s="579"/>
      <c r="BW56" s="579"/>
      <c r="BX56" s="579"/>
      <c r="BY56" s="579"/>
      <c r="BZ56" s="579"/>
      <c r="CA56" s="579"/>
      <c r="CB56" s="579"/>
      <c r="CC56" s="579"/>
      <c r="CD56" s="579"/>
      <c r="CE56" s="579"/>
      <c r="CF56" s="579"/>
      <c r="CG56" s="580"/>
      <c r="CH56" s="581"/>
      <c r="CI56" s="582"/>
      <c r="CJ56" s="582"/>
      <c r="CK56" s="582"/>
      <c r="CL56" s="583"/>
      <c r="CM56" s="581"/>
      <c r="CN56" s="582"/>
      <c r="CO56" s="582"/>
      <c r="CP56" s="582"/>
      <c r="CQ56" s="583"/>
      <c r="CR56" s="581"/>
      <c r="CS56" s="582"/>
      <c r="CT56" s="582"/>
      <c r="CU56" s="582"/>
      <c r="CV56" s="583"/>
      <c r="CW56" s="581"/>
      <c r="CX56" s="582"/>
      <c r="CY56" s="582"/>
      <c r="CZ56" s="582"/>
      <c r="DA56" s="583"/>
      <c r="DB56" s="581"/>
      <c r="DC56" s="582"/>
      <c r="DD56" s="582"/>
      <c r="DE56" s="582"/>
      <c r="DF56" s="583"/>
      <c r="DG56" s="581"/>
      <c r="DH56" s="582"/>
      <c r="DI56" s="582"/>
      <c r="DJ56" s="582"/>
      <c r="DK56" s="583"/>
      <c r="DL56" s="581"/>
      <c r="DM56" s="582"/>
      <c r="DN56" s="582"/>
      <c r="DO56" s="582"/>
      <c r="DP56" s="583"/>
      <c r="DQ56" s="581"/>
      <c r="DR56" s="582"/>
      <c r="DS56" s="582"/>
      <c r="DT56" s="582"/>
      <c r="DU56" s="583"/>
      <c r="DV56" s="584"/>
      <c r="DW56" s="585"/>
      <c r="DX56" s="585"/>
      <c r="DY56" s="585"/>
      <c r="DZ56" s="586"/>
      <c r="EA56" s="499"/>
    </row>
    <row r="57" spans="1:131" s="500" customFormat="1" ht="26.25" customHeight="1">
      <c r="A57" s="562">
        <v>
30</v>
      </c>
      <c r="B57" s="563"/>
      <c r="C57" s="564"/>
      <c r="D57" s="564"/>
      <c r="E57" s="564"/>
      <c r="F57" s="564"/>
      <c r="G57" s="564"/>
      <c r="H57" s="564"/>
      <c r="I57" s="564"/>
      <c r="J57" s="564"/>
      <c r="K57" s="564"/>
      <c r="L57" s="564"/>
      <c r="M57" s="564"/>
      <c r="N57" s="564"/>
      <c r="O57" s="564"/>
      <c r="P57" s="565"/>
      <c r="Q57" s="636"/>
      <c r="R57" s="637"/>
      <c r="S57" s="637"/>
      <c r="T57" s="637"/>
      <c r="U57" s="637"/>
      <c r="V57" s="637"/>
      <c r="W57" s="637"/>
      <c r="X57" s="637"/>
      <c r="Y57" s="637"/>
      <c r="Z57" s="637"/>
      <c r="AA57" s="637"/>
      <c r="AB57" s="637"/>
      <c r="AC57" s="637"/>
      <c r="AD57" s="637"/>
      <c r="AE57" s="638"/>
      <c r="AF57" s="569"/>
      <c r="AG57" s="570"/>
      <c r="AH57" s="570"/>
      <c r="AI57" s="570"/>
      <c r="AJ57" s="571"/>
      <c r="AK57" s="639"/>
      <c r="AL57" s="637"/>
      <c r="AM57" s="637"/>
      <c r="AN57" s="637"/>
      <c r="AO57" s="637"/>
      <c r="AP57" s="637"/>
      <c r="AQ57" s="637"/>
      <c r="AR57" s="637"/>
      <c r="AS57" s="637"/>
      <c r="AT57" s="637"/>
      <c r="AU57" s="637"/>
      <c r="AV57" s="637"/>
      <c r="AW57" s="637"/>
      <c r="AX57" s="637"/>
      <c r="AY57" s="637"/>
      <c r="AZ57" s="640"/>
      <c r="BA57" s="640"/>
      <c r="BB57" s="640"/>
      <c r="BC57" s="640"/>
      <c r="BD57" s="640"/>
      <c r="BE57" s="634"/>
      <c r="BF57" s="634"/>
      <c r="BG57" s="634"/>
      <c r="BH57" s="634"/>
      <c r="BI57" s="635"/>
      <c r="BJ57" s="509"/>
      <c r="BK57" s="509"/>
      <c r="BL57" s="509"/>
      <c r="BM57" s="509"/>
      <c r="BN57" s="509"/>
      <c r="BO57" s="613"/>
      <c r="BP57" s="613"/>
      <c r="BQ57" s="576">
        <v>
51</v>
      </c>
      <c r="BR57" s="577"/>
      <c r="BS57" s="578"/>
      <c r="BT57" s="579"/>
      <c r="BU57" s="579"/>
      <c r="BV57" s="579"/>
      <c r="BW57" s="579"/>
      <c r="BX57" s="579"/>
      <c r="BY57" s="579"/>
      <c r="BZ57" s="579"/>
      <c r="CA57" s="579"/>
      <c r="CB57" s="579"/>
      <c r="CC57" s="579"/>
      <c r="CD57" s="579"/>
      <c r="CE57" s="579"/>
      <c r="CF57" s="579"/>
      <c r="CG57" s="580"/>
      <c r="CH57" s="581"/>
      <c r="CI57" s="582"/>
      <c r="CJ57" s="582"/>
      <c r="CK57" s="582"/>
      <c r="CL57" s="583"/>
      <c r="CM57" s="581"/>
      <c r="CN57" s="582"/>
      <c r="CO57" s="582"/>
      <c r="CP57" s="582"/>
      <c r="CQ57" s="583"/>
      <c r="CR57" s="581"/>
      <c r="CS57" s="582"/>
      <c r="CT57" s="582"/>
      <c r="CU57" s="582"/>
      <c r="CV57" s="583"/>
      <c r="CW57" s="581"/>
      <c r="CX57" s="582"/>
      <c r="CY57" s="582"/>
      <c r="CZ57" s="582"/>
      <c r="DA57" s="583"/>
      <c r="DB57" s="581"/>
      <c r="DC57" s="582"/>
      <c r="DD57" s="582"/>
      <c r="DE57" s="582"/>
      <c r="DF57" s="583"/>
      <c r="DG57" s="581"/>
      <c r="DH57" s="582"/>
      <c r="DI57" s="582"/>
      <c r="DJ57" s="582"/>
      <c r="DK57" s="583"/>
      <c r="DL57" s="581"/>
      <c r="DM57" s="582"/>
      <c r="DN57" s="582"/>
      <c r="DO57" s="582"/>
      <c r="DP57" s="583"/>
      <c r="DQ57" s="581"/>
      <c r="DR57" s="582"/>
      <c r="DS57" s="582"/>
      <c r="DT57" s="582"/>
      <c r="DU57" s="583"/>
      <c r="DV57" s="584"/>
      <c r="DW57" s="585"/>
      <c r="DX57" s="585"/>
      <c r="DY57" s="585"/>
      <c r="DZ57" s="586"/>
      <c r="EA57" s="499"/>
    </row>
    <row r="58" spans="1:131" s="500" customFormat="1" ht="26.25" customHeight="1">
      <c r="A58" s="562">
        <v>
31</v>
      </c>
      <c r="B58" s="563"/>
      <c r="C58" s="564"/>
      <c r="D58" s="564"/>
      <c r="E58" s="564"/>
      <c r="F58" s="564"/>
      <c r="G58" s="564"/>
      <c r="H58" s="564"/>
      <c r="I58" s="564"/>
      <c r="J58" s="564"/>
      <c r="K58" s="564"/>
      <c r="L58" s="564"/>
      <c r="M58" s="564"/>
      <c r="N58" s="564"/>
      <c r="O58" s="564"/>
      <c r="P58" s="565"/>
      <c r="Q58" s="636"/>
      <c r="R58" s="637"/>
      <c r="S58" s="637"/>
      <c r="T58" s="637"/>
      <c r="U58" s="637"/>
      <c r="V58" s="637"/>
      <c r="W58" s="637"/>
      <c r="X58" s="637"/>
      <c r="Y58" s="637"/>
      <c r="Z58" s="637"/>
      <c r="AA58" s="637"/>
      <c r="AB58" s="637"/>
      <c r="AC58" s="637"/>
      <c r="AD58" s="637"/>
      <c r="AE58" s="638"/>
      <c r="AF58" s="569"/>
      <c r="AG58" s="570"/>
      <c r="AH58" s="570"/>
      <c r="AI58" s="570"/>
      <c r="AJ58" s="571"/>
      <c r="AK58" s="639"/>
      <c r="AL58" s="637"/>
      <c r="AM58" s="637"/>
      <c r="AN58" s="637"/>
      <c r="AO58" s="637"/>
      <c r="AP58" s="637"/>
      <c r="AQ58" s="637"/>
      <c r="AR58" s="637"/>
      <c r="AS58" s="637"/>
      <c r="AT58" s="637"/>
      <c r="AU58" s="637"/>
      <c r="AV58" s="637"/>
      <c r="AW58" s="637"/>
      <c r="AX58" s="637"/>
      <c r="AY58" s="637"/>
      <c r="AZ58" s="640"/>
      <c r="BA58" s="640"/>
      <c r="BB58" s="640"/>
      <c r="BC58" s="640"/>
      <c r="BD58" s="640"/>
      <c r="BE58" s="634"/>
      <c r="BF58" s="634"/>
      <c r="BG58" s="634"/>
      <c r="BH58" s="634"/>
      <c r="BI58" s="635"/>
      <c r="BJ58" s="509"/>
      <c r="BK58" s="509"/>
      <c r="BL58" s="509"/>
      <c r="BM58" s="509"/>
      <c r="BN58" s="509"/>
      <c r="BO58" s="613"/>
      <c r="BP58" s="613"/>
      <c r="BQ58" s="576">
        <v>
52</v>
      </c>
      <c r="BR58" s="577"/>
      <c r="BS58" s="578"/>
      <c r="BT58" s="579"/>
      <c r="BU58" s="579"/>
      <c r="BV58" s="579"/>
      <c r="BW58" s="579"/>
      <c r="BX58" s="579"/>
      <c r="BY58" s="579"/>
      <c r="BZ58" s="579"/>
      <c r="CA58" s="579"/>
      <c r="CB58" s="579"/>
      <c r="CC58" s="579"/>
      <c r="CD58" s="579"/>
      <c r="CE58" s="579"/>
      <c r="CF58" s="579"/>
      <c r="CG58" s="580"/>
      <c r="CH58" s="581"/>
      <c r="CI58" s="582"/>
      <c r="CJ58" s="582"/>
      <c r="CK58" s="582"/>
      <c r="CL58" s="583"/>
      <c r="CM58" s="581"/>
      <c r="CN58" s="582"/>
      <c r="CO58" s="582"/>
      <c r="CP58" s="582"/>
      <c r="CQ58" s="583"/>
      <c r="CR58" s="581"/>
      <c r="CS58" s="582"/>
      <c r="CT58" s="582"/>
      <c r="CU58" s="582"/>
      <c r="CV58" s="583"/>
      <c r="CW58" s="581"/>
      <c r="CX58" s="582"/>
      <c r="CY58" s="582"/>
      <c r="CZ58" s="582"/>
      <c r="DA58" s="583"/>
      <c r="DB58" s="581"/>
      <c r="DC58" s="582"/>
      <c r="DD58" s="582"/>
      <c r="DE58" s="582"/>
      <c r="DF58" s="583"/>
      <c r="DG58" s="581"/>
      <c r="DH58" s="582"/>
      <c r="DI58" s="582"/>
      <c r="DJ58" s="582"/>
      <c r="DK58" s="583"/>
      <c r="DL58" s="581"/>
      <c r="DM58" s="582"/>
      <c r="DN58" s="582"/>
      <c r="DO58" s="582"/>
      <c r="DP58" s="583"/>
      <c r="DQ58" s="581"/>
      <c r="DR58" s="582"/>
      <c r="DS58" s="582"/>
      <c r="DT58" s="582"/>
      <c r="DU58" s="583"/>
      <c r="DV58" s="584"/>
      <c r="DW58" s="585"/>
      <c r="DX58" s="585"/>
      <c r="DY58" s="585"/>
      <c r="DZ58" s="586"/>
      <c r="EA58" s="499"/>
    </row>
    <row r="59" spans="1:131" s="500" customFormat="1" ht="26.25" customHeight="1">
      <c r="A59" s="562">
        <v>
32</v>
      </c>
      <c r="B59" s="563"/>
      <c r="C59" s="564"/>
      <c r="D59" s="564"/>
      <c r="E59" s="564"/>
      <c r="F59" s="564"/>
      <c r="G59" s="564"/>
      <c r="H59" s="564"/>
      <c r="I59" s="564"/>
      <c r="J59" s="564"/>
      <c r="K59" s="564"/>
      <c r="L59" s="564"/>
      <c r="M59" s="564"/>
      <c r="N59" s="564"/>
      <c r="O59" s="564"/>
      <c r="P59" s="565"/>
      <c r="Q59" s="636"/>
      <c r="R59" s="637"/>
      <c r="S59" s="637"/>
      <c r="T59" s="637"/>
      <c r="U59" s="637"/>
      <c r="V59" s="637"/>
      <c r="W59" s="637"/>
      <c r="X59" s="637"/>
      <c r="Y59" s="637"/>
      <c r="Z59" s="637"/>
      <c r="AA59" s="637"/>
      <c r="AB59" s="637"/>
      <c r="AC59" s="637"/>
      <c r="AD59" s="637"/>
      <c r="AE59" s="638"/>
      <c r="AF59" s="569"/>
      <c r="AG59" s="570"/>
      <c r="AH59" s="570"/>
      <c r="AI59" s="570"/>
      <c r="AJ59" s="571"/>
      <c r="AK59" s="639"/>
      <c r="AL59" s="637"/>
      <c r="AM59" s="637"/>
      <c r="AN59" s="637"/>
      <c r="AO59" s="637"/>
      <c r="AP59" s="637"/>
      <c r="AQ59" s="637"/>
      <c r="AR59" s="637"/>
      <c r="AS59" s="637"/>
      <c r="AT59" s="637"/>
      <c r="AU59" s="637"/>
      <c r="AV59" s="637"/>
      <c r="AW59" s="637"/>
      <c r="AX59" s="637"/>
      <c r="AY59" s="637"/>
      <c r="AZ59" s="640"/>
      <c r="BA59" s="640"/>
      <c r="BB59" s="640"/>
      <c r="BC59" s="640"/>
      <c r="BD59" s="640"/>
      <c r="BE59" s="634"/>
      <c r="BF59" s="634"/>
      <c r="BG59" s="634"/>
      <c r="BH59" s="634"/>
      <c r="BI59" s="635"/>
      <c r="BJ59" s="509"/>
      <c r="BK59" s="509"/>
      <c r="BL59" s="509"/>
      <c r="BM59" s="509"/>
      <c r="BN59" s="509"/>
      <c r="BO59" s="613"/>
      <c r="BP59" s="613"/>
      <c r="BQ59" s="576">
        <v>
53</v>
      </c>
      <c r="BR59" s="577"/>
      <c r="BS59" s="578"/>
      <c r="BT59" s="579"/>
      <c r="BU59" s="579"/>
      <c r="BV59" s="579"/>
      <c r="BW59" s="579"/>
      <c r="BX59" s="579"/>
      <c r="BY59" s="579"/>
      <c r="BZ59" s="579"/>
      <c r="CA59" s="579"/>
      <c r="CB59" s="579"/>
      <c r="CC59" s="579"/>
      <c r="CD59" s="579"/>
      <c r="CE59" s="579"/>
      <c r="CF59" s="579"/>
      <c r="CG59" s="580"/>
      <c r="CH59" s="581"/>
      <c r="CI59" s="582"/>
      <c r="CJ59" s="582"/>
      <c r="CK59" s="582"/>
      <c r="CL59" s="583"/>
      <c r="CM59" s="581"/>
      <c r="CN59" s="582"/>
      <c r="CO59" s="582"/>
      <c r="CP59" s="582"/>
      <c r="CQ59" s="583"/>
      <c r="CR59" s="581"/>
      <c r="CS59" s="582"/>
      <c r="CT59" s="582"/>
      <c r="CU59" s="582"/>
      <c r="CV59" s="583"/>
      <c r="CW59" s="581"/>
      <c r="CX59" s="582"/>
      <c r="CY59" s="582"/>
      <c r="CZ59" s="582"/>
      <c r="DA59" s="583"/>
      <c r="DB59" s="581"/>
      <c r="DC59" s="582"/>
      <c r="DD59" s="582"/>
      <c r="DE59" s="582"/>
      <c r="DF59" s="583"/>
      <c r="DG59" s="581"/>
      <c r="DH59" s="582"/>
      <c r="DI59" s="582"/>
      <c r="DJ59" s="582"/>
      <c r="DK59" s="583"/>
      <c r="DL59" s="581"/>
      <c r="DM59" s="582"/>
      <c r="DN59" s="582"/>
      <c r="DO59" s="582"/>
      <c r="DP59" s="583"/>
      <c r="DQ59" s="581"/>
      <c r="DR59" s="582"/>
      <c r="DS59" s="582"/>
      <c r="DT59" s="582"/>
      <c r="DU59" s="583"/>
      <c r="DV59" s="584"/>
      <c r="DW59" s="585"/>
      <c r="DX59" s="585"/>
      <c r="DY59" s="585"/>
      <c r="DZ59" s="586"/>
      <c r="EA59" s="499"/>
    </row>
    <row r="60" spans="1:131" s="500" customFormat="1" ht="26.25" customHeight="1">
      <c r="A60" s="562">
        <v>
33</v>
      </c>
      <c r="B60" s="563"/>
      <c r="C60" s="564"/>
      <c r="D60" s="564"/>
      <c r="E60" s="564"/>
      <c r="F60" s="564"/>
      <c r="G60" s="564"/>
      <c r="H60" s="564"/>
      <c r="I60" s="564"/>
      <c r="J60" s="564"/>
      <c r="K60" s="564"/>
      <c r="L60" s="564"/>
      <c r="M60" s="564"/>
      <c r="N60" s="564"/>
      <c r="O60" s="564"/>
      <c r="P60" s="565"/>
      <c r="Q60" s="636"/>
      <c r="R60" s="637"/>
      <c r="S60" s="637"/>
      <c r="T60" s="637"/>
      <c r="U60" s="637"/>
      <c r="V60" s="637"/>
      <c r="W60" s="637"/>
      <c r="X60" s="637"/>
      <c r="Y60" s="637"/>
      <c r="Z60" s="637"/>
      <c r="AA60" s="637"/>
      <c r="AB60" s="637"/>
      <c r="AC60" s="637"/>
      <c r="AD60" s="637"/>
      <c r="AE60" s="638"/>
      <c r="AF60" s="569"/>
      <c r="AG60" s="570"/>
      <c r="AH60" s="570"/>
      <c r="AI60" s="570"/>
      <c r="AJ60" s="571"/>
      <c r="AK60" s="639"/>
      <c r="AL60" s="637"/>
      <c r="AM60" s="637"/>
      <c r="AN60" s="637"/>
      <c r="AO60" s="637"/>
      <c r="AP60" s="637"/>
      <c r="AQ60" s="637"/>
      <c r="AR60" s="637"/>
      <c r="AS60" s="637"/>
      <c r="AT60" s="637"/>
      <c r="AU60" s="637"/>
      <c r="AV60" s="637"/>
      <c r="AW60" s="637"/>
      <c r="AX60" s="637"/>
      <c r="AY60" s="637"/>
      <c r="AZ60" s="640"/>
      <c r="BA60" s="640"/>
      <c r="BB60" s="640"/>
      <c r="BC60" s="640"/>
      <c r="BD60" s="640"/>
      <c r="BE60" s="634"/>
      <c r="BF60" s="634"/>
      <c r="BG60" s="634"/>
      <c r="BH60" s="634"/>
      <c r="BI60" s="635"/>
      <c r="BJ60" s="509"/>
      <c r="BK60" s="509"/>
      <c r="BL60" s="509"/>
      <c r="BM60" s="509"/>
      <c r="BN60" s="509"/>
      <c r="BO60" s="613"/>
      <c r="BP60" s="613"/>
      <c r="BQ60" s="576">
        <v>
54</v>
      </c>
      <c r="BR60" s="577"/>
      <c r="BS60" s="578"/>
      <c r="BT60" s="579"/>
      <c r="BU60" s="579"/>
      <c r="BV60" s="579"/>
      <c r="BW60" s="579"/>
      <c r="BX60" s="579"/>
      <c r="BY60" s="579"/>
      <c r="BZ60" s="579"/>
      <c r="CA60" s="579"/>
      <c r="CB60" s="579"/>
      <c r="CC60" s="579"/>
      <c r="CD60" s="579"/>
      <c r="CE60" s="579"/>
      <c r="CF60" s="579"/>
      <c r="CG60" s="580"/>
      <c r="CH60" s="581"/>
      <c r="CI60" s="582"/>
      <c r="CJ60" s="582"/>
      <c r="CK60" s="582"/>
      <c r="CL60" s="583"/>
      <c r="CM60" s="581"/>
      <c r="CN60" s="582"/>
      <c r="CO60" s="582"/>
      <c r="CP60" s="582"/>
      <c r="CQ60" s="583"/>
      <c r="CR60" s="581"/>
      <c r="CS60" s="582"/>
      <c r="CT60" s="582"/>
      <c r="CU60" s="582"/>
      <c r="CV60" s="583"/>
      <c r="CW60" s="581"/>
      <c r="CX60" s="582"/>
      <c r="CY60" s="582"/>
      <c r="CZ60" s="582"/>
      <c r="DA60" s="583"/>
      <c r="DB60" s="581"/>
      <c r="DC60" s="582"/>
      <c r="DD60" s="582"/>
      <c r="DE60" s="582"/>
      <c r="DF60" s="583"/>
      <c r="DG60" s="581"/>
      <c r="DH60" s="582"/>
      <c r="DI60" s="582"/>
      <c r="DJ60" s="582"/>
      <c r="DK60" s="583"/>
      <c r="DL60" s="581"/>
      <c r="DM60" s="582"/>
      <c r="DN60" s="582"/>
      <c r="DO60" s="582"/>
      <c r="DP60" s="583"/>
      <c r="DQ60" s="581"/>
      <c r="DR60" s="582"/>
      <c r="DS60" s="582"/>
      <c r="DT60" s="582"/>
      <c r="DU60" s="583"/>
      <c r="DV60" s="584"/>
      <c r="DW60" s="585"/>
      <c r="DX60" s="585"/>
      <c r="DY60" s="585"/>
      <c r="DZ60" s="586"/>
      <c r="EA60" s="499"/>
    </row>
    <row r="61" spans="1:131" s="500" customFormat="1" ht="26.25" customHeight="1" thickBot="1">
      <c r="A61" s="562">
        <v>
34</v>
      </c>
      <c r="B61" s="563"/>
      <c r="C61" s="564"/>
      <c r="D61" s="564"/>
      <c r="E61" s="564"/>
      <c r="F61" s="564"/>
      <c r="G61" s="564"/>
      <c r="H61" s="564"/>
      <c r="I61" s="564"/>
      <c r="J61" s="564"/>
      <c r="K61" s="564"/>
      <c r="L61" s="564"/>
      <c r="M61" s="564"/>
      <c r="N61" s="564"/>
      <c r="O61" s="564"/>
      <c r="P61" s="565"/>
      <c r="Q61" s="636"/>
      <c r="R61" s="637"/>
      <c r="S61" s="637"/>
      <c r="T61" s="637"/>
      <c r="U61" s="637"/>
      <c r="V61" s="637"/>
      <c r="W61" s="637"/>
      <c r="X61" s="637"/>
      <c r="Y61" s="637"/>
      <c r="Z61" s="637"/>
      <c r="AA61" s="637"/>
      <c r="AB61" s="637"/>
      <c r="AC61" s="637"/>
      <c r="AD61" s="637"/>
      <c r="AE61" s="638"/>
      <c r="AF61" s="569"/>
      <c r="AG61" s="570"/>
      <c r="AH61" s="570"/>
      <c r="AI61" s="570"/>
      <c r="AJ61" s="571"/>
      <c r="AK61" s="639"/>
      <c r="AL61" s="637"/>
      <c r="AM61" s="637"/>
      <c r="AN61" s="637"/>
      <c r="AO61" s="637"/>
      <c r="AP61" s="637"/>
      <c r="AQ61" s="637"/>
      <c r="AR61" s="637"/>
      <c r="AS61" s="637"/>
      <c r="AT61" s="637"/>
      <c r="AU61" s="637"/>
      <c r="AV61" s="637"/>
      <c r="AW61" s="637"/>
      <c r="AX61" s="637"/>
      <c r="AY61" s="637"/>
      <c r="AZ61" s="640"/>
      <c r="BA61" s="640"/>
      <c r="BB61" s="640"/>
      <c r="BC61" s="640"/>
      <c r="BD61" s="640"/>
      <c r="BE61" s="634"/>
      <c r="BF61" s="634"/>
      <c r="BG61" s="634"/>
      <c r="BH61" s="634"/>
      <c r="BI61" s="635"/>
      <c r="BJ61" s="509"/>
      <c r="BK61" s="509"/>
      <c r="BL61" s="509"/>
      <c r="BM61" s="509"/>
      <c r="BN61" s="509"/>
      <c r="BO61" s="613"/>
      <c r="BP61" s="613"/>
      <c r="BQ61" s="576">
        <v>
55</v>
      </c>
      <c r="BR61" s="577"/>
      <c r="BS61" s="578"/>
      <c r="BT61" s="579"/>
      <c r="BU61" s="579"/>
      <c r="BV61" s="579"/>
      <c r="BW61" s="579"/>
      <c r="BX61" s="579"/>
      <c r="BY61" s="579"/>
      <c r="BZ61" s="579"/>
      <c r="CA61" s="579"/>
      <c r="CB61" s="579"/>
      <c r="CC61" s="579"/>
      <c r="CD61" s="579"/>
      <c r="CE61" s="579"/>
      <c r="CF61" s="579"/>
      <c r="CG61" s="580"/>
      <c r="CH61" s="581"/>
      <c r="CI61" s="582"/>
      <c r="CJ61" s="582"/>
      <c r="CK61" s="582"/>
      <c r="CL61" s="583"/>
      <c r="CM61" s="581"/>
      <c r="CN61" s="582"/>
      <c r="CO61" s="582"/>
      <c r="CP61" s="582"/>
      <c r="CQ61" s="583"/>
      <c r="CR61" s="581"/>
      <c r="CS61" s="582"/>
      <c r="CT61" s="582"/>
      <c r="CU61" s="582"/>
      <c r="CV61" s="583"/>
      <c r="CW61" s="581"/>
      <c r="CX61" s="582"/>
      <c r="CY61" s="582"/>
      <c r="CZ61" s="582"/>
      <c r="DA61" s="583"/>
      <c r="DB61" s="581"/>
      <c r="DC61" s="582"/>
      <c r="DD61" s="582"/>
      <c r="DE61" s="582"/>
      <c r="DF61" s="583"/>
      <c r="DG61" s="581"/>
      <c r="DH61" s="582"/>
      <c r="DI61" s="582"/>
      <c r="DJ61" s="582"/>
      <c r="DK61" s="583"/>
      <c r="DL61" s="581"/>
      <c r="DM61" s="582"/>
      <c r="DN61" s="582"/>
      <c r="DO61" s="582"/>
      <c r="DP61" s="583"/>
      <c r="DQ61" s="581"/>
      <c r="DR61" s="582"/>
      <c r="DS61" s="582"/>
      <c r="DT61" s="582"/>
      <c r="DU61" s="583"/>
      <c r="DV61" s="584"/>
      <c r="DW61" s="585"/>
      <c r="DX61" s="585"/>
      <c r="DY61" s="585"/>
      <c r="DZ61" s="586"/>
      <c r="EA61" s="499"/>
    </row>
    <row r="62" spans="1:131" s="500" customFormat="1" ht="26.25" customHeight="1">
      <c r="A62" s="562">
        <v>
35</v>
      </c>
      <c r="B62" s="563"/>
      <c r="C62" s="564"/>
      <c r="D62" s="564"/>
      <c r="E62" s="564"/>
      <c r="F62" s="564"/>
      <c r="G62" s="564"/>
      <c r="H62" s="564"/>
      <c r="I62" s="564"/>
      <c r="J62" s="564"/>
      <c r="K62" s="564"/>
      <c r="L62" s="564"/>
      <c r="M62" s="564"/>
      <c r="N62" s="564"/>
      <c r="O62" s="564"/>
      <c r="P62" s="565"/>
      <c r="Q62" s="636"/>
      <c r="R62" s="637"/>
      <c r="S62" s="637"/>
      <c r="T62" s="637"/>
      <c r="U62" s="637"/>
      <c r="V62" s="637"/>
      <c r="W62" s="637"/>
      <c r="X62" s="637"/>
      <c r="Y62" s="637"/>
      <c r="Z62" s="637"/>
      <c r="AA62" s="637"/>
      <c r="AB62" s="637"/>
      <c r="AC62" s="637"/>
      <c r="AD62" s="637"/>
      <c r="AE62" s="638"/>
      <c r="AF62" s="569"/>
      <c r="AG62" s="570"/>
      <c r="AH62" s="570"/>
      <c r="AI62" s="570"/>
      <c r="AJ62" s="571"/>
      <c r="AK62" s="639"/>
      <c r="AL62" s="637"/>
      <c r="AM62" s="637"/>
      <c r="AN62" s="637"/>
      <c r="AO62" s="637"/>
      <c r="AP62" s="637"/>
      <c r="AQ62" s="637"/>
      <c r="AR62" s="637"/>
      <c r="AS62" s="637"/>
      <c r="AT62" s="637"/>
      <c r="AU62" s="637"/>
      <c r="AV62" s="637"/>
      <c r="AW62" s="637"/>
      <c r="AX62" s="637"/>
      <c r="AY62" s="637"/>
      <c r="AZ62" s="640"/>
      <c r="BA62" s="640"/>
      <c r="BB62" s="640"/>
      <c r="BC62" s="640"/>
      <c r="BD62" s="640"/>
      <c r="BE62" s="634"/>
      <c r="BF62" s="634"/>
      <c r="BG62" s="634"/>
      <c r="BH62" s="634"/>
      <c r="BI62" s="635"/>
      <c r="BJ62" s="641" t="s">
        <v>
352</v>
      </c>
      <c r="BK62" s="594"/>
      <c r="BL62" s="594"/>
      <c r="BM62" s="594"/>
      <c r="BN62" s="595"/>
      <c r="BO62" s="613"/>
      <c r="BP62" s="613"/>
      <c r="BQ62" s="576">
        <v>
56</v>
      </c>
      <c r="BR62" s="577"/>
      <c r="BS62" s="578"/>
      <c r="BT62" s="579"/>
      <c r="BU62" s="579"/>
      <c r="BV62" s="579"/>
      <c r="BW62" s="579"/>
      <c r="BX62" s="579"/>
      <c r="BY62" s="579"/>
      <c r="BZ62" s="579"/>
      <c r="CA62" s="579"/>
      <c r="CB62" s="579"/>
      <c r="CC62" s="579"/>
      <c r="CD62" s="579"/>
      <c r="CE62" s="579"/>
      <c r="CF62" s="579"/>
      <c r="CG62" s="580"/>
      <c r="CH62" s="581"/>
      <c r="CI62" s="582"/>
      <c r="CJ62" s="582"/>
      <c r="CK62" s="582"/>
      <c r="CL62" s="583"/>
      <c r="CM62" s="581"/>
      <c r="CN62" s="582"/>
      <c r="CO62" s="582"/>
      <c r="CP62" s="582"/>
      <c r="CQ62" s="583"/>
      <c r="CR62" s="581"/>
      <c r="CS62" s="582"/>
      <c r="CT62" s="582"/>
      <c r="CU62" s="582"/>
      <c r="CV62" s="583"/>
      <c r="CW62" s="581"/>
      <c r="CX62" s="582"/>
      <c r="CY62" s="582"/>
      <c r="CZ62" s="582"/>
      <c r="DA62" s="583"/>
      <c r="DB62" s="581"/>
      <c r="DC62" s="582"/>
      <c r="DD62" s="582"/>
      <c r="DE62" s="582"/>
      <c r="DF62" s="583"/>
      <c r="DG62" s="581"/>
      <c r="DH62" s="582"/>
      <c r="DI62" s="582"/>
      <c r="DJ62" s="582"/>
      <c r="DK62" s="583"/>
      <c r="DL62" s="581"/>
      <c r="DM62" s="582"/>
      <c r="DN62" s="582"/>
      <c r="DO62" s="582"/>
      <c r="DP62" s="583"/>
      <c r="DQ62" s="581"/>
      <c r="DR62" s="582"/>
      <c r="DS62" s="582"/>
      <c r="DT62" s="582"/>
      <c r="DU62" s="583"/>
      <c r="DV62" s="584"/>
      <c r="DW62" s="585"/>
      <c r="DX62" s="585"/>
      <c r="DY62" s="585"/>
      <c r="DZ62" s="586"/>
      <c r="EA62" s="499"/>
    </row>
    <row r="63" spans="1:131" s="500" customFormat="1" ht="26.25" customHeight="1" thickBot="1">
      <c r="A63" s="596" t="s">
        <v>
334</v>
      </c>
      <c r="B63" s="597" t="s">
        <v>
353</v>
      </c>
      <c r="C63" s="598"/>
      <c r="D63" s="598"/>
      <c r="E63" s="598"/>
      <c r="F63" s="598"/>
      <c r="G63" s="598"/>
      <c r="H63" s="598"/>
      <c r="I63" s="598"/>
      <c r="J63" s="598"/>
      <c r="K63" s="598"/>
      <c r="L63" s="598"/>
      <c r="M63" s="598"/>
      <c r="N63" s="598"/>
      <c r="O63" s="598"/>
      <c r="P63" s="599"/>
      <c r="Q63" s="642"/>
      <c r="R63" s="643"/>
      <c r="S63" s="643"/>
      <c r="T63" s="643"/>
      <c r="U63" s="643"/>
      <c r="V63" s="643"/>
      <c r="W63" s="643"/>
      <c r="X63" s="643"/>
      <c r="Y63" s="643"/>
      <c r="Z63" s="643"/>
      <c r="AA63" s="643"/>
      <c r="AB63" s="643"/>
      <c r="AC63" s="643"/>
      <c r="AD63" s="643"/>
      <c r="AE63" s="644"/>
      <c r="AF63" s="645">
        <v>
757</v>
      </c>
      <c r="AG63" s="646"/>
      <c r="AH63" s="646"/>
      <c r="AI63" s="646"/>
      <c r="AJ63" s="647"/>
      <c r="AK63" s="648"/>
      <c r="AL63" s="643"/>
      <c r="AM63" s="643"/>
      <c r="AN63" s="643"/>
      <c r="AO63" s="643"/>
      <c r="AP63" s="646">
        <v>
3269</v>
      </c>
      <c r="AQ63" s="646"/>
      <c r="AR63" s="646"/>
      <c r="AS63" s="646"/>
      <c r="AT63" s="646"/>
      <c r="AU63" s="646">
        <v>
454</v>
      </c>
      <c r="AV63" s="646"/>
      <c r="AW63" s="646"/>
      <c r="AX63" s="646"/>
      <c r="AY63" s="646"/>
      <c r="AZ63" s="649"/>
      <c r="BA63" s="649"/>
      <c r="BB63" s="649"/>
      <c r="BC63" s="649"/>
      <c r="BD63" s="649"/>
      <c r="BE63" s="650"/>
      <c r="BF63" s="650"/>
      <c r="BG63" s="650"/>
      <c r="BH63" s="650"/>
      <c r="BI63" s="651"/>
      <c r="BJ63" s="652" t="s">
        <v>
73</v>
      </c>
      <c r="BK63" s="653"/>
      <c r="BL63" s="653"/>
      <c r="BM63" s="653"/>
      <c r="BN63" s="654"/>
      <c r="BO63" s="613"/>
      <c r="BP63" s="613"/>
      <c r="BQ63" s="576">
        <v>
57</v>
      </c>
      <c r="BR63" s="577"/>
      <c r="BS63" s="578"/>
      <c r="BT63" s="579"/>
      <c r="BU63" s="579"/>
      <c r="BV63" s="579"/>
      <c r="BW63" s="579"/>
      <c r="BX63" s="579"/>
      <c r="BY63" s="579"/>
      <c r="BZ63" s="579"/>
      <c r="CA63" s="579"/>
      <c r="CB63" s="579"/>
      <c r="CC63" s="579"/>
      <c r="CD63" s="579"/>
      <c r="CE63" s="579"/>
      <c r="CF63" s="579"/>
      <c r="CG63" s="580"/>
      <c r="CH63" s="581"/>
      <c r="CI63" s="582"/>
      <c r="CJ63" s="582"/>
      <c r="CK63" s="582"/>
      <c r="CL63" s="583"/>
      <c r="CM63" s="581"/>
      <c r="CN63" s="582"/>
      <c r="CO63" s="582"/>
      <c r="CP63" s="582"/>
      <c r="CQ63" s="583"/>
      <c r="CR63" s="581"/>
      <c r="CS63" s="582"/>
      <c r="CT63" s="582"/>
      <c r="CU63" s="582"/>
      <c r="CV63" s="583"/>
      <c r="CW63" s="581"/>
      <c r="CX63" s="582"/>
      <c r="CY63" s="582"/>
      <c r="CZ63" s="582"/>
      <c r="DA63" s="583"/>
      <c r="DB63" s="581"/>
      <c r="DC63" s="582"/>
      <c r="DD63" s="582"/>
      <c r="DE63" s="582"/>
      <c r="DF63" s="583"/>
      <c r="DG63" s="581"/>
      <c r="DH63" s="582"/>
      <c r="DI63" s="582"/>
      <c r="DJ63" s="582"/>
      <c r="DK63" s="583"/>
      <c r="DL63" s="581"/>
      <c r="DM63" s="582"/>
      <c r="DN63" s="582"/>
      <c r="DO63" s="582"/>
      <c r="DP63" s="583"/>
      <c r="DQ63" s="581"/>
      <c r="DR63" s="582"/>
      <c r="DS63" s="582"/>
      <c r="DT63" s="582"/>
      <c r="DU63" s="583"/>
      <c r="DV63" s="584"/>
      <c r="DW63" s="585"/>
      <c r="DX63" s="585"/>
      <c r="DY63" s="585"/>
      <c r="DZ63" s="586"/>
      <c r="EA63" s="499"/>
    </row>
    <row r="64" spans="1:131" s="500" customFormat="1" ht="26.25" customHeight="1">
      <c r="A64" s="613"/>
      <c r="B64" s="613"/>
      <c r="C64" s="613"/>
      <c r="D64" s="613"/>
      <c r="E64" s="613"/>
      <c r="F64" s="613"/>
      <c r="G64" s="613"/>
      <c r="H64" s="613"/>
      <c r="I64" s="613"/>
      <c r="J64" s="613"/>
      <c r="K64" s="613"/>
      <c r="L64" s="613"/>
      <c r="M64" s="613"/>
      <c r="N64" s="613"/>
      <c r="O64" s="613"/>
      <c r="P64" s="613"/>
      <c r="Q64" s="613"/>
      <c r="R64" s="613"/>
      <c r="S64" s="613"/>
      <c r="T64" s="613"/>
      <c r="U64" s="613"/>
      <c r="V64" s="613"/>
      <c r="W64" s="613"/>
      <c r="X64" s="613"/>
      <c r="Y64" s="613"/>
      <c r="Z64" s="613"/>
      <c r="AA64" s="613"/>
      <c r="AB64" s="613"/>
      <c r="AC64" s="613"/>
      <c r="AD64" s="613"/>
      <c r="AE64" s="613"/>
      <c r="AF64" s="613"/>
      <c r="AG64" s="613"/>
      <c r="AH64" s="613"/>
      <c r="AI64" s="613"/>
      <c r="AJ64" s="613"/>
      <c r="AK64" s="613"/>
      <c r="AL64" s="613"/>
      <c r="AM64" s="613"/>
      <c r="AN64" s="613"/>
      <c r="AO64" s="613"/>
      <c r="AP64" s="613"/>
      <c r="AQ64" s="613"/>
      <c r="AR64" s="613"/>
      <c r="AS64" s="613"/>
      <c r="AT64" s="613"/>
      <c r="AU64" s="613"/>
      <c r="AV64" s="613"/>
      <c r="AW64" s="613"/>
      <c r="AX64" s="613"/>
      <c r="AY64" s="613"/>
      <c r="AZ64" s="613"/>
      <c r="BA64" s="613"/>
      <c r="BB64" s="613"/>
      <c r="BC64" s="613"/>
      <c r="BD64" s="613"/>
      <c r="BE64" s="613"/>
      <c r="BF64" s="613"/>
      <c r="BG64" s="613"/>
      <c r="BH64" s="613"/>
      <c r="BI64" s="613"/>
      <c r="BJ64" s="613"/>
      <c r="BK64" s="613"/>
      <c r="BL64" s="613"/>
      <c r="BM64" s="613"/>
      <c r="BN64" s="613"/>
      <c r="BO64" s="613"/>
      <c r="BP64" s="613"/>
      <c r="BQ64" s="576">
        <v>
58</v>
      </c>
      <c r="BR64" s="577"/>
      <c r="BS64" s="578"/>
      <c r="BT64" s="579"/>
      <c r="BU64" s="579"/>
      <c r="BV64" s="579"/>
      <c r="BW64" s="579"/>
      <c r="BX64" s="579"/>
      <c r="BY64" s="579"/>
      <c r="BZ64" s="579"/>
      <c r="CA64" s="579"/>
      <c r="CB64" s="579"/>
      <c r="CC64" s="579"/>
      <c r="CD64" s="579"/>
      <c r="CE64" s="579"/>
      <c r="CF64" s="579"/>
      <c r="CG64" s="580"/>
      <c r="CH64" s="581"/>
      <c r="CI64" s="582"/>
      <c r="CJ64" s="582"/>
      <c r="CK64" s="582"/>
      <c r="CL64" s="583"/>
      <c r="CM64" s="581"/>
      <c r="CN64" s="582"/>
      <c r="CO64" s="582"/>
      <c r="CP64" s="582"/>
      <c r="CQ64" s="583"/>
      <c r="CR64" s="581"/>
      <c r="CS64" s="582"/>
      <c r="CT64" s="582"/>
      <c r="CU64" s="582"/>
      <c r="CV64" s="583"/>
      <c r="CW64" s="581"/>
      <c r="CX64" s="582"/>
      <c r="CY64" s="582"/>
      <c r="CZ64" s="582"/>
      <c r="DA64" s="583"/>
      <c r="DB64" s="581"/>
      <c r="DC64" s="582"/>
      <c r="DD64" s="582"/>
      <c r="DE64" s="582"/>
      <c r="DF64" s="583"/>
      <c r="DG64" s="581"/>
      <c r="DH64" s="582"/>
      <c r="DI64" s="582"/>
      <c r="DJ64" s="582"/>
      <c r="DK64" s="583"/>
      <c r="DL64" s="581"/>
      <c r="DM64" s="582"/>
      <c r="DN64" s="582"/>
      <c r="DO64" s="582"/>
      <c r="DP64" s="583"/>
      <c r="DQ64" s="581"/>
      <c r="DR64" s="582"/>
      <c r="DS64" s="582"/>
      <c r="DT64" s="582"/>
      <c r="DU64" s="583"/>
      <c r="DV64" s="584"/>
      <c r="DW64" s="585"/>
      <c r="DX64" s="585"/>
      <c r="DY64" s="585"/>
      <c r="DZ64" s="586"/>
      <c r="EA64" s="499"/>
    </row>
    <row r="65" spans="1:131" s="500" customFormat="1" ht="26.25" customHeight="1" thickBot="1">
      <c r="A65" s="509" t="s">
        <v>
354</v>
      </c>
      <c r="B65" s="509"/>
      <c r="C65" s="509"/>
      <c r="D65" s="509"/>
      <c r="E65" s="509"/>
      <c r="F65" s="509"/>
      <c r="G65" s="509"/>
      <c r="H65" s="509"/>
      <c r="I65" s="509"/>
      <c r="J65" s="509"/>
      <c r="K65" s="509"/>
      <c r="L65" s="509"/>
      <c r="M65" s="509"/>
      <c r="N65" s="509"/>
      <c r="O65" s="509"/>
      <c r="P65" s="509"/>
      <c r="Q65" s="509"/>
      <c r="R65" s="509"/>
      <c r="S65" s="509"/>
      <c r="T65" s="509"/>
      <c r="U65" s="509"/>
      <c r="V65" s="509"/>
      <c r="W65" s="509"/>
      <c r="X65" s="509"/>
      <c r="Y65" s="509"/>
      <c r="Z65" s="509"/>
      <c r="AA65" s="509"/>
      <c r="AB65" s="509"/>
      <c r="AC65" s="509"/>
      <c r="AD65" s="509"/>
      <c r="AE65" s="509"/>
      <c r="AF65" s="509"/>
      <c r="AG65" s="509"/>
      <c r="AH65" s="509"/>
      <c r="AI65" s="509"/>
      <c r="AJ65" s="509"/>
      <c r="AK65" s="509"/>
      <c r="AL65" s="509"/>
      <c r="AM65" s="509"/>
      <c r="AN65" s="509"/>
      <c r="AO65" s="509"/>
      <c r="AP65" s="509"/>
      <c r="AQ65" s="509"/>
      <c r="AR65" s="509"/>
      <c r="AS65" s="509"/>
      <c r="AT65" s="509"/>
      <c r="AU65" s="509"/>
      <c r="AV65" s="509"/>
      <c r="AW65" s="509"/>
      <c r="AX65" s="509"/>
      <c r="AY65" s="509"/>
      <c r="AZ65" s="509"/>
      <c r="BA65" s="509"/>
      <c r="BB65" s="509"/>
      <c r="BC65" s="509"/>
      <c r="BD65" s="509"/>
      <c r="BE65" s="613"/>
      <c r="BF65" s="613"/>
      <c r="BG65" s="613"/>
      <c r="BH65" s="613"/>
      <c r="BI65" s="613"/>
      <c r="BJ65" s="613"/>
      <c r="BK65" s="613"/>
      <c r="BL65" s="613"/>
      <c r="BM65" s="613"/>
      <c r="BN65" s="613"/>
      <c r="BO65" s="613"/>
      <c r="BP65" s="613"/>
      <c r="BQ65" s="576">
        <v>
59</v>
      </c>
      <c r="BR65" s="577"/>
      <c r="BS65" s="578"/>
      <c r="BT65" s="579"/>
      <c r="BU65" s="579"/>
      <c r="BV65" s="579"/>
      <c r="BW65" s="579"/>
      <c r="BX65" s="579"/>
      <c r="BY65" s="579"/>
      <c r="BZ65" s="579"/>
      <c r="CA65" s="579"/>
      <c r="CB65" s="579"/>
      <c r="CC65" s="579"/>
      <c r="CD65" s="579"/>
      <c r="CE65" s="579"/>
      <c r="CF65" s="579"/>
      <c r="CG65" s="580"/>
      <c r="CH65" s="581"/>
      <c r="CI65" s="582"/>
      <c r="CJ65" s="582"/>
      <c r="CK65" s="582"/>
      <c r="CL65" s="583"/>
      <c r="CM65" s="581"/>
      <c r="CN65" s="582"/>
      <c r="CO65" s="582"/>
      <c r="CP65" s="582"/>
      <c r="CQ65" s="583"/>
      <c r="CR65" s="581"/>
      <c r="CS65" s="582"/>
      <c r="CT65" s="582"/>
      <c r="CU65" s="582"/>
      <c r="CV65" s="583"/>
      <c r="CW65" s="581"/>
      <c r="CX65" s="582"/>
      <c r="CY65" s="582"/>
      <c r="CZ65" s="582"/>
      <c r="DA65" s="583"/>
      <c r="DB65" s="581"/>
      <c r="DC65" s="582"/>
      <c r="DD65" s="582"/>
      <c r="DE65" s="582"/>
      <c r="DF65" s="583"/>
      <c r="DG65" s="581"/>
      <c r="DH65" s="582"/>
      <c r="DI65" s="582"/>
      <c r="DJ65" s="582"/>
      <c r="DK65" s="583"/>
      <c r="DL65" s="581"/>
      <c r="DM65" s="582"/>
      <c r="DN65" s="582"/>
      <c r="DO65" s="582"/>
      <c r="DP65" s="583"/>
      <c r="DQ65" s="581"/>
      <c r="DR65" s="582"/>
      <c r="DS65" s="582"/>
      <c r="DT65" s="582"/>
      <c r="DU65" s="583"/>
      <c r="DV65" s="584"/>
      <c r="DW65" s="585"/>
      <c r="DX65" s="585"/>
      <c r="DY65" s="585"/>
      <c r="DZ65" s="586"/>
      <c r="EA65" s="499"/>
    </row>
    <row r="66" spans="1:131" s="500" customFormat="1" ht="26.25" customHeight="1">
      <c r="A66" s="513" t="s">
        <v>
355</v>
      </c>
      <c r="B66" s="514"/>
      <c r="C66" s="514"/>
      <c r="D66" s="514"/>
      <c r="E66" s="514"/>
      <c r="F66" s="514"/>
      <c r="G66" s="514"/>
      <c r="H66" s="514"/>
      <c r="I66" s="514"/>
      <c r="J66" s="514"/>
      <c r="K66" s="514"/>
      <c r="L66" s="514"/>
      <c r="M66" s="514"/>
      <c r="N66" s="514"/>
      <c r="O66" s="514"/>
      <c r="P66" s="515"/>
      <c r="Q66" s="516" t="s">
        <v>
338</v>
      </c>
      <c r="R66" s="517"/>
      <c r="S66" s="517"/>
      <c r="T66" s="517"/>
      <c r="U66" s="518"/>
      <c r="V66" s="516" t="s">
        <v>
339</v>
      </c>
      <c r="W66" s="517"/>
      <c r="X66" s="517"/>
      <c r="Y66" s="517"/>
      <c r="Z66" s="518"/>
      <c r="AA66" s="516" t="s">
        <v>
340</v>
      </c>
      <c r="AB66" s="517"/>
      <c r="AC66" s="517"/>
      <c r="AD66" s="517"/>
      <c r="AE66" s="518"/>
      <c r="AF66" s="655" t="s">
        <v>
341</v>
      </c>
      <c r="AG66" s="615"/>
      <c r="AH66" s="615"/>
      <c r="AI66" s="615"/>
      <c r="AJ66" s="656"/>
      <c r="AK66" s="516" t="s">
        <v>
342</v>
      </c>
      <c r="AL66" s="514"/>
      <c r="AM66" s="514"/>
      <c r="AN66" s="514"/>
      <c r="AO66" s="515"/>
      <c r="AP66" s="516" t="s">
        <v>
343</v>
      </c>
      <c r="AQ66" s="517"/>
      <c r="AR66" s="517"/>
      <c r="AS66" s="517"/>
      <c r="AT66" s="518"/>
      <c r="AU66" s="516" t="s">
        <v>
356</v>
      </c>
      <c r="AV66" s="517"/>
      <c r="AW66" s="517"/>
      <c r="AX66" s="517"/>
      <c r="AY66" s="518"/>
      <c r="AZ66" s="516" t="s">
        <v>
318</v>
      </c>
      <c r="BA66" s="517"/>
      <c r="BB66" s="517"/>
      <c r="BC66" s="517"/>
      <c r="BD66" s="520"/>
      <c r="BE66" s="613"/>
      <c r="BF66" s="613"/>
      <c r="BG66" s="613"/>
      <c r="BH66" s="613"/>
      <c r="BI66" s="613"/>
      <c r="BJ66" s="613"/>
      <c r="BK66" s="613"/>
      <c r="BL66" s="613"/>
      <c r="BM66" s="613"/>
      <c r="BN66" s="613"/>
      <c r="BO66" s="613"/>
      <c r="BP66" s="613"/>
      <c r="BQ66" s="576">
        <v>
60</v>
      </c>
      <c r="BR66" s="657"/>
      <c r="BS66" s="658"/>
      <c r="BT66" s="659"/>
      <c r="BU66" s="659"/>
      <c r="BV66" s="659"/>
      <c r="BW66" s="659"/>
      <c r="BX66" s="659"/>
      <c r="BY66" s="659"/>
      <c r="BZ66" s="659"/>
      <c r="CA66" s="659"/>
      <c r="CB66" s="659"/>
      <c r="CC66" s="659"/>
      <c r="CD66" s="659"/>
      <c r="CE66" s="659"/>
      <c r="CF66" s="659"/>
      <c r="CG66" s="660"/>
      <c r="CH66" s="661"/>
      <c r="CI66" s="662"/>
      <c r="CJ66" s="662"/>
      <c r="CK66" s="662"/>
      <c r="CL66" s="663"/>
      <c r="CM66" s="661"/>
      <c r="CN66" s="662"/>
      <c r="CO66" s="662"/>
      <c r="CP66" s="662"/>
      <c r="CQ66" s="663"/>
      <c r="CR66" s="661"/>
      <c r="CS66" s="662"/>
      <c r="CT66" s="662"/>
      <c r="CU66" s="662"/>
      <c r="CV66" s="663"/>
      <c r="CW66" s="661"/>
      <c r="CX66" s="662"/>
      <c r="CY66" s="662"/>
      <c r="CZ66" s="662"/>
      <c r="DA66" s="663"/>
      <c r="DB66" s="661"/>
      <c r="DC66" s="662"/>
      <c r="DD66" s="662"/>
      <c r="DE66" s="662"/>
      <c r="DF66" s="663"/>
      <c r="DG66" s="661"/>
      <c r="DH66" s="662"/>
      <c r="DI66" s="662"/>
      <c r="DJ66" s="662"/>
      <c r="DK66" s="663"/>
      <c r="DL66" s="661"/>
      <c r="DM66" s="662"/>
      <c r="DN66" s="662"/>
      <c r="DO66" s="662"/>
      <c r="DP66" s="663"/>
      <c r="DQ66" s="661"/>
      <c r="DR66" s="662"/>
      <c r="DS66" s="662"/>
      <c r="DT66" s="662"/>
      <c r="DU66" s="663"/>
      <c r="DV66" s="664"/>
      <c r="DW66" s="665"/>
      <c r="DX66" s="665"/>
      <c r="DY66" s="665"/>
      <c r="DZ66" s="666"/>
      <c r="EA66" s="499"/>
    </row>
    <row r="67" spans="1:131" s="500" customFormat="1" ht="26.25" customHeight="1" thickBot="1">
      <c r="A67" s="526"/>
      <c r="B67" s="527"/>
      <c r="C67" s="527"/>
      <c r="D67" s="527"/>
      <c r="E67" s="527"/>
      <c r="F67" s="527"/>
      <c r="G67" s="527"/>
      <c r="H67" s="527"/>
      <c r="I67" s="527"/>
      <c r="J67" s="527"/>
      <c r="K67" s="527"/>
      <c r="L67" s="527"/>
      <c r="M67" s="527"/>
      <c r="N67" s="527"/>
      <c r="O67" s="527"/>
      <c r="P67" s="528"/>
      <c r="Q67" s="529"/>
      <c r="R67" s="530"/>
      <c r="S67" s="530"/>
      <c r="T67" s="530"/>
      <c r="U67" s="531"/>
      <c r="V67" s="529"/>
      <c r="W67" s="530"/>
      <c r="X67" s="530"/>
      <c r="Y67" s="530"/>
      <c r="Z67" s="531"/>
      <c r="AA67" s="529"/>
      <c r="AB67" s="530"/>
      <c r="AC67" s="530"/>
      <c r="AD67" s="530"/>
      <c r="AE67" s="531"/>
      <c r="AF67" s="667"/>
      <c r="AG67" s="618"/>
      <c r="AH67" s="618"/>
      <c r="AI67" s="618"/>
      <c r="AJ67" s="668"/>
      <c r="AK67" s="669"/>
      <c r="AL67" s="527"/>
      <c r="AM67" s="527"/>
      <c r="AN67" s="527"/>
      <c r="AO67" s="528"/>
      <c r="AP67" s="529"/>
      <c r="AQ67" s="530"/>
      <c r="AR67" s="530"/>
      <c r="AS67" s="530"/>
      <c r="AT67" s="531"/>
      <c r="AU67" s="529"/>
      <c r="AV67" s="530"/>
      <c r="AW67" s="530"/>
      <c r="AX67" s="530"/>
      <c r="AY67" s="531"/>
      <c r="AZ67" s="529"/>
      <c r="BA67" s="530"/>
      <c r="BB67" s="530"/>
      <c r="BC67" s="530"/>
      <c r="BD67" s="533"/>
      <c r="BE67" s="613"/>
      <c r="BF67" s="613"/>
      <c r="BG67" s="613"/>
      <c r="BH67" s="613"/>
      <c r="BI67" s="613"/>
      <c r="BJ67" s="613"/>
      <c r="BK67" s="613"/>
      <c r="BL67" s="613"/>
      <c r="BM67" s="613"/>
      <c r="BN67" s="613"/>
      <c r="BO67" s="613"/>
      <c r="BP67" s="613"/>
      <c r="BQ67" s="576">
        <v>
61</v>
      </c>
      <c r="BR67" s="657"/>
      <c r="BS67" s="658"/>
      <c r="BT67" s="659"/>
      <c r="BU67" s="659"/>
      <c r="BV67" s="659"/>
      <c r="BW67" s="659"/>
      <c r="BX67" s="659"/>
      <c r="BY67" s="659"/>
      <c r="BZ67" s="659"/>
      <c r="CA67" s="659"/>
      <c r="CB67" s="659"/>
      <c r="CC67" s="659"/>
      <c r="CD67" s="659"/>
      <c r="CE67" s="659"/>
      <c r="CF67" s="659"/>
      <c r="CG67" s="660"/>
      <c r="CH67" s="661"/>
      <c r="CI67" s="662"/>
      <c r="CJ67" s="662"/>
      <c r="CK67" s="662"/>
      <c r="CL67" s="663"/>
      <c r="CM67" s="661"/>
      <c r="CN67" s="662"/>
      <c r="CO67" s="662"/>
      <c r="CP67" s="662"/>
      <c r="CQ67" s="663"/>
      <c r="CR67" s="661"/>
      <c r="CS67" s="662"/>
      <c r="CT67" s="662"/>
      <c r="CU67" s="662"/>
      <c r="CV67" s="663"/>
      <c r="CW67" s="661"/>
      <c r="CX67" s="662"/>
      <c r="CY67" s="662"/>
      <c r="CZ67" s="662"/>
      <c r="DA67" s="663"/>
      <c r="DB67" s="661"/>
      <c r="DC67" s="662"/>
      <c r="DD67" s="662"/>
      <c r="DE67" s="662"/>
      <c r="DF67" s="663"/>
      <c r="DG67" s="661"/>
      <c r="DH67" s="662"/>
      <c r="DI67" s="662"/>
      <c r="DJ67" s="662"/>
      <c r="DK67" s="663"/>
      <c r="DL67" s="661"/>
      <c r="DM67" s="662"/>
      <c r="DN67" s="662"/>
      <c r="DO67" s="662"/>
      <c r="DP67" s="663"/>
      <c r="DQ67" s="661"/>
      <c r="DR67" s="662"/>
      <c r="DS67" s="662"/>
      <c r="DT67" s="662"/>
      <c r="DU67" s="663"/>
      <c r="DV67" s="664"/>
      <c r="DW67" s="665"/>
      <c r="DX67" s="665"/>
      <c r="DY67" s="665"/>
      <c r="DZ67" s="666"/>
      <c r="EA67" s="499"/>
    </row>
    <row r="68" spans="1:131" s="500" customFormat="1" ht="26.25" customHeight="1" thickTop="1">
      <c r="A68" s="537">
        <v>
1</v>
      </c>
      <c r="B68" s="670" t="s">
        <v>
357</v>
      </c>
      <c r="C68" s="671"/>
      <c r="D68" s="671"/>
      <c r="E68" s="671"/>
      <c r="F68" s="671"/>
      <c r="G68" s="671"/>
      <c r="H68" s="671"/>
      <c r="I68" s="671"/>
      <c r="J68" s="671"/>
      <c r="K68" s="671"/>
      <c r="L68" s="671"/>
      <c r="M68" s="671"/>
      <c r="N68" s="671"/>
      <c r="O68" s="671"/>
      <c r="P68" s="672"/>
      <c r="Q68" s="673">
        <v>
3125</v>
      </c>
      <c r="R68" s="674"/>
      <c r="S68" s="674"/>
      <c r="T68" s="674"/>
      <c r="U68" s="674"/>
      <c r="V68" s="674">
        <v>
2497</v>
      </c>
      <c r="W68" s="674"/>
      <c r="X68" s="674"/>
      <c r="Y68" s="674"/>
      <c r="Z68" s="674"/>
      <c r="AA68" s="674">
        <v>
628</v>
      </c>
      <c r="AB68" s="674"/>
      <c r="AC68" s="674"/>
      <c r="AD68" s="674"/>
      <c r="AE68" s="674"/>
      <c r="AF68" s="674">
        <v>
628</v>
      </c>
      <c r="AG68" s="674"/>
      <c r="AH68" s="674"/>
      <c r="AI68" s="674"/>
      <c r="AJ68" s="674"/>
      <c r="AK68" s="674" t="s">
        <v>
331</v>
      </c>
      <c r="AL68" s="674"/>
      <c r="AM68" s="674"/>
      <c r="AN68" s="674"/>
      <c r="AO68" s="674"/>
      <c r="AP68" s="674">
        <v>
299</v>
      </c>
      <c r="AQ68" s="674"/>
      <c r="AR68" s="674"/>
      <c r="AS68" s="674"/>
      <c r="AT68" s="674"/>
      <c r="AU68" s="674">
        <v>
75</v>
      </c>
      <c r="AV68" s="674"/>
      <c r="AW68" s="674"/>
      <c r="AX68" s="674"/>
      <c r="AY68" s="674"/>
      <c r="AZ68" s="675"/>
      <c r="BA68" s="675"/>
      <c r="BB68" s="675"/>
      <c r="BC68" s="675"/>
      <c r="BD68" s="676"/>
      <c r="BE68" s="613"/>
      <c r="BF68" s="613"/>
      <c r="BG68" s="613"/>
      <c r="BH68" s="613"/>
      <c r="BI68" s="613"/>
      <c r="BJ68" s="613"/>
      <c r="BK68" s="613"/>
      <c r="BL68" s="613"/>
      <c r="BM68" s="613"/>
      <c r="BN68" s="613"/>
      <c r="BO68" s="613"/>
      <c r="BP68" s="613"/>
      <c r="BQ68" s="576">
        <v>
62</v>
      </c>
      <c r="BR68" s="657"/>
      <c r="BS68" s="658"/>
      <c r="BT68" s="659"/>
      <c r="BU68" s="659"/>
      <c r="BV68" s="659"/>
      <c r="BW68" s="659"/>
      <c r="BX68" s="659"/>
      <c r="BY68" s="659"/>
      <c r="BZ68" s="659"/>
      <c r="CA68" s="659"/>
      <c r="CB68" s="659"/>
      <c r="CC68" s="659"/>
      <c r="CD68" s="659"/>
      <c r="CE68" s="659"/>
      <c r="CF68" s="659"/>
      <c r="CG68" s="660"/>
      <c r="CH68" s="661"/>
      <c r="CI68" s="662"/>
      <c r="CJ68" s="662"/>
      <c r="CK68" s="662"/>
      <c r="CL68" s="663"/>
      <c r="CM68" s="661"/>
      <c r="CN68" s="662"/>
      <c r="CO68" s="662"/>
      <c r="CP68" s="662"/>
      <c r="CQ68" s="663"/>
      <c r="CR68" s="661"/>
      <c r="CS68" s="662"/>
      <c r="CT68" s="662"/>
      <c r="CU68" s="662"/>
      <c r="CV68" s="663"/>
      <c r="CW68" s="661"/>
      <c r="CX68" s="662"/>
      <c r="CY68" s="662"/>
      <c r="CZ68" s="662"/>
      <c r="DA68" s="663"/>
      <c r="DB68" s="661"/>
      <c r="DC68" s="662"/>
      <c r="DD68" s="662"/>
      <c r="DE68" s="662"/>
      <c r="DF68" s="663"/>
      <c r="DG68" s="661"/>
      <c r="DH68" s="662"/>
      <c r="DI68" s="662"/>
      <c r="DJ68" s="662"/>
      <c r="DK68" s="663"/>
      <c r="DL68" s="661"/>
      <c r="DM68" s="662"/>
      <c r="DN68" s="662"/>
      <c r="DO68" s="662"/>
      <c r="DP68" s="663"/>
      <c r="DQ68" s="661"/>
      <c r="DR68" s="662"/>
      <c r="DS68" s="662"/>
      <c r="DT68" s="662"/>
      <c r="DU68" s="663"/>
      <c r="DV68" s="664"/>
      <c r="DW68" s="665"/>
      <c r="DX68" s="665"/>
      <c r="DY68" s="665"/>
      <c r="DZ68" s="666"/>
      <c r="EA68" s="499"/>
    </row>
    <row r="69" spans="1:131" s="500" customFormat="1" ht="26.25" customHeight="1">
      <c r="A69" s="562">
        <v>
2</v>
      </c>
      <c r="B69" s="677" t="s">
        <v>
358</v>
      </c>
      <c r="C69" s="678"/>
      <c r="D69" s="678"/>
      <c r="E69" s="678"/>
      <c r="F69" s="678"/>
      <c r="G69" s="678"/>
      <c r="H69" s="678"/>
      <c r="I69" s="678"/>
      <c r="J69" s="678"/>
      <c r="K69" s="678"/>
      <c r="L69" s="678"/>
      <c r="M69" s="678"/>
      <c r="N69" s="678"/>
      <c r="O69" s="678"/>
      <c r="P69" s="679"/>
      <c r="Q69" s="680">
        <v>
4832</v>
      </c>
      <c r="R69" s="632"/>
      <c r="S69" s="632"/>
      <c r="T69" s="632"/>
      <c r="U69" s="632"/>
      <c r="V69" s="632">
        <v>
4566</v>
      </c>
      <c r="W69" s="632"/>
      <c r="X69" s="632"/>
      <c r="Y69" s="632"/>
      <c r="Z69" s="632"/>
      <c r="AA69" s="632">
        <v>
266</v>
      </c>
      <c r="AB69" s="632"/>
      <c r="AC69" s="632"/>
      <c r="AD69" s="632"/>
      <c r="AE69" s="632"/>
      <c r="AF69" s="632">
        <v>
266</v>
      </c>
      <c r="AG69" s="632"/>
      <c r="AH69" s="632"/>
      <c r="AI69" s="632"/>
      <c r="AJ69" s="632"/>
      <c r="AK69" s="632" t="s">
        <v>
331</v>
      </c>
      <c r="AL69" s="632"/>
      <c r="AM69" s="632"/>
      <c r="AN69" s="632"/>
      <c r="AO69" s="632"/>
      <c r="AP69" s="632" t="s">
        <v>
331</v>
      </c>
      <c r="AQ69" s="632"/>
      <c r="AR69" s="632"/>
      <c r="AS69" s="632"/>
      <c r="AT69" s="632"/>
      <c r="AU69" s="632" t="s">
        <v>
331</v>
      </c>
      <c r="AV69" s="632"/>
      <c r="AW69" s="632"/>
      <c r="AX69" s="632"/>
      <c r="AY69" s="632"/>
      <c r="AZ69" s="681"/>
      <c r="BA69" s="681"/>
      <c r="BB69" s="681"/>
      <c r="BC69" s="681"/>
      <c r="BD69" s="682"/>
      <c r="BE69" s="613"/>
      <c r="BF69" s="613"/>
      <c r="BG69" s="613"/>
      <c r="BH69" s="613"/>
      <c r="BI69" s="613"/>
      <c r="BJ69" s="613"/>
      <c r="BK69" s="613"/>
      <c r="BL69" s="613"/>
      <c r="BM69" s="613"/>
      <c r="BN69" s="613"/>
      <c r="BO69" s="613"/>
      <c r="BP69" s="613"/>
      <c r="BQ69" s="576">
        <v>
63</v>
      </c>
      <c r="BR69" s="657"/>
      <c r="BS69" s="658"/>
      <c r="BT69" s="659"/>
      <c r="BU69" s="659"/>
      <c r="BV69" s="659"/>
      <c r="BW69" s="659"/>
      <c r="BX69" s="659"/>
      <c r="BY69" s="659"/>
      <c r="BZ69" s="659"/>
      <c r="CA69" s="659"/>
      <c r="CB69" s="659"/>
      <c r="CC69" s="659"/>
      <c r="CD69" s="659"/>
      <c r="CE69" s="659"/>
      <c r="CF69" s="659"/>
      <c r="CG69" s="660"/>
      <c r="CH69" s="661"/>
      <c r="CI69" s="662"/>
      <c r="CJ69" s="662"/>
      <c r="CK69" s="662"/>
      <c r="CL69" s="663"/>
      <c r="CM69" s="661"/>
      <c r="CN69" s="662"/>
      <c r="CO69" s="662"/>
      <c r="CP69" s="662"/>
      <c r="CQ69" s="663"/>
      <c r="CR69" s="661"/>
      <c r="CS69" s="662"/>
      <c r="CT69" s="662"/>
      <c r="CU69" s="662"/>
      <c r="CV69" s="663"/>
      <c r="CW69" s="661"/>
      <c r="CX69" s="662"/>
      <c r="CY69" s="662"/>
      <c r="CZ69" s="662"/>
      <c r="DA69" s="663"/>
      <c r="DB69" s="661"/>
      <c r="DC69" s="662"/>
      <c r="DD69" s="662"/>
      <c r="DE69" s="662"/>
      <c r="DF69" s="663"/>
      <c r="DG69" s="661"/>
      <c r="DH69" s="662"/>
      <c r="DI69" s="662"/>
      <c r="DJ69" s="662"/>
      <c r="DK69" s="663"/>
      <c r="DL69" s="661"/>
      <c r="DM69" s="662"/>
      <c r="DN69" s="662"/>
      <c r="DO69" s="662"/>
      <c r="DP69" s="663"/>
      <c r="DQ69" s="661"/>
      <c r="DR69" s="662"/>
      <c r="DS69" s="662"/>
      <c r="DT69" s="662"/>
      <c r="DU69" s="663"/>
      <c r="DV69" s="664"/>
      <c r="DW69" s="665"/>
      <c r="DX69" s="665"/>
      <c r="DY69" s="665"/>
      <c r="DZ69" s="666"/>
      <c r="EA69" s="499"/>
    </row>
    <row r="70" spans="1:131" s="500" customFormat="1" ht="26.25" customHeight="1">
      <c r="A70" s="562">
        <v>
3</v>
      </c>
      <c r="B70" s="677" t="s">
        <v>
359</v>
      </c>
      <c r="C70" s="678"/>
      <c r="D70" s="678"/>
      <c r="E70" s="678"/>
      <c r="F70" s="678"/>
      <c r="G70" s="678"/>
      <c r="H70" s="678"/>
      <c r="I70" s="678"/>
      <c r="J70" s="678"/>
      <c r="K70" s="678"/>
      <c r="L70" s="678"/>
      <c r="M70" s="678"/>
      <c r="N70" s="678"/>
      <c r="O70" s="678"/>
      <c r="P70" s="679"/>
      <c r="Q70" s="680">
        <v>
4</v>
      </c>
      <c r="R70" s="632"/>
      <c r="S70" s="632"/>
      <c r="T70" s="632"/>
      <c r="U70" s="632"/>
      <c r="V70" s="632">
        <v>
3</v>
      </c>
      <c r="W70" s="632"/>
      <c r="X70" s="632"/>
      <c r="Y70" s="632"/>
      <c r="Z70" s="632"/>
      <c r="AA70" s="632">
        <v>
1</v>
      </c>
      <c r="AB70" s="632"/>
      <c r="AC70" s="632"/>
      <c r="AD70" s="632"/>
      <c r="AE70" s="632"/>
      <c r="AF70" s="632">
        <v>
1</v>
      </c>
      <c r="AG70" s="632"/>
      <c r="AH70" s="632"/>
      <c r="AI70" s="632"/>
      <c r="AJ70" s="632"/>
      <c r="AK70" s="632" t="s">
        <v>
331</v>
      </c>
      <c r="AL70" s="632"/>
      <c r="AM70" s="632"/>
      <c r="AN70" s="632"/>
      <c r="AO70" s="632"/>
      <c r="AP70" s="632" t="s">
        <v>
331</v>
      </c>
      <c r="AQ70" s="632"/>
      <c r="AR70" s="632"/>
      <c r="AS70" s="632"/>
      <c r="AT70" s="632"/>
      <c r="AU70" s="632" t="s">
        <v>
331</v>
      </c>
      <c r="AV70" s="632"/>
      <c r="AW70" s="632"/>
      <c r="AX70" s="632"/>
      <c r="AY70" s="632"/>
      <c r="AZ70" s="681"/>
      <c r="BA70" s="681"/>
      <c r="BB70" s="681"/>
      <c r="BC70" s="681"/>
      <c r="BD70" s="682"/>
      <c r="BE70" s="613"/>
      <c r="BF70" s="613"/>
      <c r="BG70" s="613"/>
      <c r="BH70" s="613"/>
      <c r="BI70" s="613"/>
      <c r="BJ70" s="613"/>
      <c r="BK70" s="613"/>
      <c r="BL70" s="613"/>
      <c r="BM70" s="613"/>
      <c r="BN70" s="613"/>
      <c r="BO70" s="613"/>
      <c r="BP70" s="613"/>
      <c r="BQ70" s="576">
        <v>
64</v>
      </c>
      <c r="BR70" s="657"/>
      <c r="BS70" s="658"/>
      <c r="BT70" s="659"/>
      <c r="BU70" s="659"/>
      <c r="BV70" s="659"/>
      <c r="BW70" s="659"/>
      <c r="BX70" s="659"/>
      <c r="BY70" s="659"/>
      <c r="BZ70" s="659"/>
      <c r="CA70" s="659"/>
      <c r="CB70" s="659"/>
      <c r="CC70" s="659"/>
      <c r="CD70" s="659"/>
      <c r="CE70" s="659"/>
      <c r="CF70" s="659"/>
      <c r="CG70" s="660"/>
      <c r="CH70" s="661"/>
      <c r="CI70" s="662"/>
      <c r="CJ70" s="662"/>
      <c r="CK70" s="662"/>
      <c r="CL70" s="663"/>
      <c r="CM70" s="661"/>
      <c r="CN70" s="662"/>
      <c r="CO70" s="662"/>
      <c r="CP70" s="662"/>
      <c r="CQ70" s="663"/>
      <c r="CR70" s="661"/>
      <c r="CS70" s="662"/>
      <c r="CT70" s="662"/>
      <c r="CU70" s="662"/>
      <c r="CV70" s="663"/>
      <c r="CW70" s="661"/>
      <c r="CX70" s="662"/>
      <c r="CY70" s="662"/>
      <c r="CZ70" s="662"/>
      <c r="DA70" s="663"/>
      <c r="DB70" s="661"/>
      <c r="DC70" s="662"/>
      <c r="DD70" s="662"/>
      <c r="DE70" s="662"/>
      <c r="DF70" s="663"/>
      <c r="DG70" s="661"/>
      <c r="DH70" s="662"/>
      <c r="DI70" s="662"/>
      <c r="DJ70" s="662"/>
      <c r="DK70" s="663"/>
      <c r="DL70" s="661"/>
      <c r="DM70" s="662"/>
      <c r="DN70" s="662"/>
      <c r="DO70" s="662"/>
      <c r="DP70" s="663"/>
      <c r="DQ70" s="661"/>
      <c r="DR70" s="662"/>
      <c r="DS70" s="662"/>
      <c r="DT70" s="662"/>
      <c r="DU70" s="663"/>
      <c r="DV70" s="664"/>
      <c r="DW70" s="665"/>
      <c r="DX70" s="665"/>
      <c r="DY70" s="665"/>
      <c r="DZ70" s="666"/>
      <c r="EA70" s="499"/>
    </row>
    <row r="71" spans="1:131" s="500" customFormat="1" ht="26.25" customHeight="1">
      <c r="A71" s="562">
        <v>
4</v>
      </c>
      <c r="B71" s="677" t="s">
        <v>
360</v>
      </c>
      <c r="C71" s="678"/>
      <c r="D71" s="678"/>
      <c r="E71" s="678"/>
      <c r="F71" s="678"/>
      <c r="G71" s="678"/>
      <c r="H71" s="678"/>
      <c r="I71" s="678"/>
      <c r="J71" s="678"/>
      <c r="K71" s="678"/>
      <c r="L71" s="678"/>
      <c r="M71" s="678"/>
      <c r="N71" s="678"/>
      <c r="O71" s="678"/>
      <c r="P71" s="679"/>
      <c r="Q71" s="680">
        <v>
10508</v>
      </c>
      <c r="R71" s="632"/>
      <c r="S71" s="632"/>
      <c r="T71" s="632"/>
      <c r="U71" s="632"/>
      <c r="V71" s="632">
        <v>
9832</v>
      </c>
      <c r="W71" s="632"/>
      <c r="X71" s="632"/>
      <c r="Y71" s="632"/>
      <c r="Z71" s="632"/>
      <c r="AA71" s="632">
        <v>
675</v>
      </c>
      <c r="AB71" s="632"/>
      <c r="AC71" s="632"/>
      <c r="AD71" s="632"/>
      <c r="AE71" s="632"/>
      <c r="AF71" s="632">
        <v>
575</v>
      </c>
      <c r="AG71" s="632"/>
      <c r="AH71" s="632"/>
      <c r="AI71" s="632"/>
      <c r="AJ71" s="632"/>
      <c r="AK71" s="632" t="s">
        <v>
331</v>
      </c>
      <c r="AL71" s="632"/>
      <c r="AM71" s="632"/>
      <c r="AN71" s="632"/>
      <c r="AO71" s="632"/>
      <c r="AP71" s="632">
        <v>
3531</v>
      </c>
      <c r="AQ71" s="632"/>
      <c r="AR71" s="632"/>
      <c r="AS71" s="632"/>
      <c r="AT71" s="632"/>
      <c r="AU71" s="632">
        <v>
81</v>
      </c>
      <c r="AV71" s="632"/>
      <c r="AW71" s="632"/>
      <c r="AX71" s="632"/>
      <c r="AY71" s="632"/>
      <c r="AZ71" s="681"/>
      <c r="BA71" s="681"/>
      <c r="BB71" s="681"/>
      <c r="BC71" s="681"/>
      <c r="BD71" s="682"/>
      <c r="BE71" s="613"/>
      <c r="BF71" s="613"/>
      <c r="BG71" s="613"/>
      <c r="BH71" s="613"/>
      <c r="BI71" s="613"/>
      <c r="BJ71" s="613"/>
      <c r="BK71" s="613"/>
      <c r="BL71" s="613"/>
      <c r="BM71" s="613"/>
      <c r="BN71" s="613"/>
      <c r="BO71" s="613"/>
      <c r="BP71" s="613"/>
      <c r="BQ71" s="576">
        <v>
65</v>
      </c>
      <c r="BR71" s="657"/>
      <c r="BS71" s="658"/>
      <c r="BT71" s="659"/>
      <c r="BU71" s="659"/>
      <c r="BV71" s="659"/>
      <c r="BW71" s="659"/>
      <c r="BX71" s="659"/>
      <c r="BY71" s="659"/>
      <c r="BZ71" s="659"/>
      <c r="CA71" s="659"/>
      <c r="CB71" s="659"/>
      <c r="CC71" s="659"/>
      <c r="CD71" s="659"/>
      <c r="CE71" s="659"/>
      <c r="CF71" s="659"/>
      <c r="CG71" s="660"/>
      <c r="CH71" s="661"/>
      <c r="CI71" s="662"/>
      <c r="CJ71" s="662"/>
      <c r="CK71" s="662"/>
      <c r="CL71" s="663"/>
      <c r="CM71" s="661"/>
      <c r="CN71" s="662"/>
      <c r="CO71" s="662"/>
      <c r="CP71" s="662"/>
      <c r="CQ71" s="663"/>
      <c r="CR71" s="661"/>
      <c r="CS71" s="662"/>
      <c r="CT71" s="662"/>
      <c r="CU71" s="662"/>
      <c r="CV71" s="663"/>
      <c r="CW71" s="661"/>
      <c r="CX71" s="662"/>
      <c r="CY71" s="662"/>
      <c r="CZ71" s="662"/>
      <c r="DA71" s="663"/>
      <c r="DB71" s="661"/>
      <c r="DC71" s="662"/>
      <c r="DD71" s="662"/>
      <c r="DE71" s="662"/>
      <c r="DF71" s="663"/>
      <c r="DG71" s="661"/>
      <c r="DH71" s="662"/>
      <c r="DI71" s="662"/>
      <c r="DJ71" s="662"/>
      <c r="DK71" s="663"/>
      <c r="DL71" s="661"/>
      <c r="DM71" s="662"/>
      <c r="DN71" s="662"/>
      <c r="DO71" s="662"/>
      <c r="DP71" s="663"/>
      <c r="DQ71" s="661"/>
      <c r="DR71" s="662"/>
      <c r="DS71" s="662"/>
      <c r="DT71" s="662"/>
      <c r="DU71" s="663"/>
      <c r="DV71" s="664"/>
      <c r="DW71" s="665"/>
      <c r="DX71" s="665"/>
      <c r="DY71" s="665"/>
      <c r="DZ71" s="666"/>
      <c r="EA71" s="499"/>
    </row>
    <row r="72" spans="1:131" s="500" customFormat="1" ht="26.25" customHeight="1">
      <c r="A72" s="562">
        <v>
5</v>
      </c>
      <c r="B72" s="677" t="s">
        <v>
361</v>
      </c>
      <c r="C72" s="678"/>
      <c r="D72" s="678"/>
      <c r="E72" s="678"/>
      <c r="F72" s="678"/>
      <c r="G72" s="678"/>
      <c r="H72" s="678"/>
      <c r="I72" s="678"/>
      <c r="J72" s="678"/>
      <c r="K72" s="678"/>
      <c r="L72" s="678"/>
      <c r="M72" s="678"/>
      <c r="N72" s="678"/>
      <c r="O72" s="678"/>
      <c r="P72" s="679"/>
      <c r="Q72" s="680">
        <v>
903</v>
      </c>
      <c r="R72" s="632"/>
      <c r="S72" s="632"/>
      <c r="T72" s="632"/>
      <c r="U72" s="632"/>
      <c r="V72" s="632">
        <v>
886</v>
      </c>
      <c r="W72" s="632"/>
      <c r="X72" s="632"/>
      <c r="Y72" s="632"/>
      <c r="Z72" s="632"/>
      <c r="AA72" s="632">
        <v>
17</v>
      </c>
      <c r="AB72" s="632"/>
      <c r="AC72" s="632"/>
      <c r="AD72" s="632"/>
      <c r="AE72" s="632"/>
      <c r="AF72" s="632">
        <v>
17</v>
      </c>
      <c r="AG72" s="632"/>
      <c r="AH72" s="632"/>
      <c r="AI72" s="632"/>
      <c r="AJ72" s="632"/>
      <c r="AK72" s="632" t="s">
        <v>
331</v>
      </c>
      <c r="AL72" s="632"/>
      <c r="AM72" s="632"/>
      <c r="AN72" s="632"/>
      <c r="AO72" s="632"/>
      <c r="AP72" s="632" t="s">
        <v>
331</v>
      </c>
      <c r="AQ72" s="632"/>
      <c r="AR72" s="632"/>
      <c r="AS72" s="632"/>
      <c r="AT72" s="632"/>
      <c r="AU72" s="632" t="s">
        <v>
331</v>
      </c>
      <c r="AV72" s="632"/>
      <c r="AW72" s="632"/>
      <c r="AX72" s="632"/>
      <c r="AY72" s="632"/>
      <c r="AZ72" s="681"/>
      <c r="BA72" s="681"/>
      <c r="BB72" s="681"/>
      <c r="BC72" s="681"/>
      <c r="BD72" s="682"/>
      <c r="BE72" s="613"/>
      <c r="BF72" s="613"/>
      <c r="BG72" s="613"/>
      <c r="BH72" s="613"/>
      <c r="BI72" s="613"/>
      <c r="BJ72" s="613"/>
      <c r="BK72" s="613"/>
      <c r="BL72" s="613"/>
      <c r="BM72" s="613"/>
      <c r="BN72" s="613"/>
      <c r="BO72" s="613"/>
      <c r="BP72" s="613"/>
      <c r="BQ72" s="576">
        <v>
66</v>
      </c>
      <c r="BR72" s="657"/>
      <c r="BS72" s="658"/>
      <c r="BT72" s="659"/>
      <c r="BU72" s="659"/>
      <c r="BV72" s="659"/>
      <c r="BW72" s="659"/>
      <c r="BX72" s="659"/>
      <c r="BY72" s="659"/>
      <c r="BZ72" s="659"/>
      <c r="CA72" s="659"/>
      <c r="CB72" s="659"/>
      <c r="CC72" s="659"/>
      <c r="CD72" s="659"/>
      <c r="CE72" s="659"/>
      <c r="CF72" s="659"/>
      <c r="CG72" s="660"/>
      <c r="CH72" s="661"/>
      <c r="CI72" s="662"/>
      <c r="CJ72" s="662"/>
      <c r="CK72" s="662"/>
      <c r="CL72" s="663"/>
      <c r="CM72" s="661"/>
      <c r="CN72" s="662"/>
      <c r="CO72" s="662"/>
      <c r="CP72" s="662"/>
      <c r="CQ72" s="663"/>
      <c r="CR72" s="661"/>
      <c r="CS72" s="662"/>
      <c r="CT72" s="662"/>
      <c r="CU72" s="662"/>
      <c r="CV72" s="663"/>
      <c r="CW72" s="661"/>
      <c r="CX72" s="662"/>
      <c r="CY72" s="662"/>
      <c r="CZ72" s="662"/>
      <c r="DA72" s="663"/>
      <c r="DB72" s="661"/>
      <c r="DC72" s="662"/>
      <c r="DD72" s="662"/>
      <c r="DE72" s="662"/>
      <c r="DF72" s="663"/>
      <c r="DG72" s="661"/>
      <c r="DH72" s="662"/>
      <c r="DI72" s="662"/>
      <c r="DJ72" s="662"/>
      <c r="DK72" s="663"/>
      <c r="DL72" s="661"/>
      <c r="DM72" s="662"/>
      <c r="DN72" s="662"/>
      <c r="DO72" s="662"/>
      <c r="DP72" s="663"/>
      <c r="DQ72" s="661"/>
      <c r="DR72" s="662"/>
      <c r="DS72" s="662"/>
      <c r="DT72" s="662"/>
      <c r="DU72" s="663"/>
      <c r="DV72" s="664"/>
      <c r="DW72" s="665"/>
      <c r="DX72" s="665"/>
      <c r="DY72" s="665"/>
      <c r="DZ72" s="666"/>
      <c r="EA72" s="499"/>
    </row>
    <row r="73" spans="1:131" s="500" customFormat="1" ht="26.25" customHeight="1">
      <c r="A73" s="562">
        <v>
6</v>
      </c>
      <c r="B73" s="677" t="s">
        <v>
362</v>
      </c>
      <c r="C73" s="678"/>
      <c r="D73" s="678"/>
      <c r="E73" s="678"/>
      <c r="F73" s="678"/>
      <c r="G73" s="678"/>
      <c r="H73" s="678"/>
      <c r="I73" s="678"/>
      <c r="J73" s="678"/>
      <c r="K73" s="678"/>
      <c r="L73" s="678"/>
      <c r="M73" s="678"/>
      <c r="N73" s="678"/>
      <c r="O73" s="678"/>
      <c r="P73" s="679"/>
      <c r="Q73" s="680">
        <v>
473</v>
      </c>
      <c r="R73" s="632"/>
      <c r="S73" s="632"/>
      <c r="T73" s="632"/>
      <c r="U73" s="632"/>
      <c r="V73" s="632">
        <v>
467</v>
      </c>
      <c r="W73" s="632"/>
      <c r="X73" s="632"/>
      <c r="Y73" s="632"/>
      <c r="Z73" s="632"/>
      <c r="AA73" s="632">
        <v>
6</v>
      </c>
      <c r="AB73" s="632"/>
      <c r="AC73" s="632"/>
      <c r="AD73" s="632"/>
      <c r="AE73" s="632"/>
      <c r="AF73" s="632">
        <v>
6</v>
      </c>
      <c r="AG73" s="632"/>
      <c r="AH73" s="632"/>
      <c r="AI73" s="632"/>
      <c r="AJ73" s="632"/>
      <c r="AK73" s="632" t="s">
        <v>
331</v>
      </c>
      <c r="AL73" s="632"/>
      <c r="AM73" s="632"/>
      <c r="AN73" s="632"/>
      <c r="AO73" s="632"/>
      <c r="AP73" s="632">
        <v>
483</v>
      </c>
      <c r="AQ73" s="632"/>
      <c r="AR73" s="632"/>
      <c r="AS73" s="632"/>
      <c r="AT73" s="632"/>
      <c r="AU73" s="632">
        <v>
62</v>
      </c>
      <c r="AV73" s="632"/>
      <c r="AW73" s="632"/>
      <c r="AX73" s="632"/>
      <c r="AY73" s="632"/>
      <c r="AZ73" s="681"/>
      <c r="BA73" s="681"/>
      <c r="BB73" s="681"/>
      <c r="BC73" s="681"/>
      <c r="BD73" s="682"/>
      <c r="BE73" s="613"/>
      <c r="BF73" s="613"/>
      <c r="BG73" s="613"/>
      <c r="BH73" s="613"/>
      <c r="BI73" s="613"/>
      <c r="BJ73" s="613"/>
      <c r="BK73" s="613"/>
      <c r="BL73" s="613"/>
      <c r="BM73" s="613"/>
      <c r="BN73" s="613"/>
      <c r="BO73" s="613"/>
      <c r="BP73" s="613"/>
      <c r="BQ73" s="576">
        <v>
67</v>
      </c>
      <c r="BR73" s="657"/>
      <c r="BS73" s="658"/>
      <c r="BT73" s="659"/>
      <c r="BU73" s="659"/>
      <c r="BV73" s="659"/>
      <c r="BW73" s="659"/>
      <c r="BX73" s="659"/>
      <c r="BY73" s="659"/>
      <c r="BZ73" s="659"/>
      <c r="CA73" s="659"/>
      <c r="CB73" s="659"/>
      <c r="CC73" s="659"/>
      <c r="CD73" s="659"/>
      <c r="CE73" s="659"/>
      <c r="CF73" s="659"/>
      <c r="CG73" s="660"/>
      <c r="CH73" s="661"/>
      <c r="CI73" s="662"/>
      <c r="CJ73" s="662"/>
      <c r="CK73" s="662"/>
      <c r="CL73" s="663"/>
      <c r="CM73" s="661"/>
      <c r="CN73" s="662"/>
      <c r="CO73" s="662"/>
      <c r="CP73" s="662"/>
      <c r="CQ73" s="663"/>
      <c r="CR73" s="661"/>
      <c r="CS73" s="662"/>
      <c r="CT73" s="662"/>
      <c r="CU73" s="662"/>
      <c r="CV73" s="663"/>
      <c r="CW73" s="661"/>
      <c r="CX73" s="662"/>
      <c r="CY73" s="662"/>
      <c r="CZ73" s="662"/>
      <c r="DA73" s="663"/>
      <c r="DB73" s="661"/>
      <c r="DC73" s="662"/>
      <c r="DD73" s="662"/>
      <c r="DE73" s="662"/>
      <c r="DF73" s="663"/>
      <c r="DG73" s="661"/>
      <c r="DH73" s="662"/>
      <c r="DI73" s="662"/>
      <c r="DJ73" s="662"/>
      <c r="DK73" s="663"/>
      <c r="DL73" s="661"/>
      <c r="DM73" s="662"/>
      <c r="DN73" s="662"/>
      <c r="DO73" s="662"/>
      <c r="DP73" s="663"/>
      <c r="DQ73" s="661"/>
      <c r="DR73" s="662"/>
      <c r="DS73" s="662"/>
      <c r="DT73" s="662"/>
      <c r="DU73" s="663"/>
      <c r="DV73" s="664"/>
      <c r="DW73" s="665"/>
      <c r="DX73" s="665"/>
      <c r="DY73" s="665"/>
      <c r="DZ73" s="666"/>
      <c r="EA73" s="499"/>
    </row>
    <row r="74" spans="1:131" s="500" customFormat="1" ht="26.25" customHeight="1">
      <c r="A74" s="562">
        <v>
7</v>
      </c>
      <c r="B74" s="677" t="s">
        <v>
363</v>
      </c>
      <c r="C74" s="678"/>
      <c r="D74" s="678"/>
      <c r="E74" s="678"/>
      <c r="F74" s="678"/>
      <c r="G74" s="678"/>
      <c r="H74" s="678"/>
      <c r="I74" s="678"/>
      <c r="J74" s="678"/>
      <c r="K74" s="678"/>
      <c r="L74" s="678"/>
      <c r="M74" s="678"/>
      <c r="N74" s="678"/>
      <c r="O74" s="678"/>
      <c r="P74" s="679"/>
      <c r="Q74" s="680">
        <v>
17772</v>
      </c>
      <c r="R74" s="632"/>
      <c r="S74" s="632"/>
      <c r="T74" s="632"/>
      <c r="U74" s="632"/>
      <c r="V74" s="632">
        <v>
17897</v>
      </c>
      <c r="W74" s="632"/>
      <c r="X74" s="632"/>
      <c r="Y74" s="632"/>
      <c r="Z74" s="632"/>
      <c r="AA74" s="632">
        <v>
-125</v>
      </c>
      <c r="AB74" s="632"/>
      <c r="AC74" s="632"/>
      <c r="AD74" s="632"/>
      <c r="AE74" s="632"/>
      <c r="AF74" s="632">
        <v>
7149</v>
      </c>
      <c r="AG74" s="632"/>
      <c r="AH74" s="632"/>
      <c r="AI74" s="632"/>
      <c r="AJ74" s="632"/>
      <c r="AK74" s="632" t="s">
        <v>
331</v>
      </c>
      <c r="AL74" s="632"/>
      <c r="AM74" s="632"/>
      <c r="AN74" s="632"/>
      <c r="AO74" s="632"/>
      <c r="AP74" s="632">
        <v>
8977</v>
      </c>
      <c r="AQ74" s="632"/>
      <c r="AR74" s="632"/>
      <c r="AS74" s="632"/>
      <c r="AT74" s="632"/>
      <c r="AU74" s="632">
        <v>
90</v>
      </c>
      <c r="AV74" s="632"/>
      <c r="AW74" s="632"/>
      <c r="AX74" s="632"/>
      <c r="AY74" s="632"/>
      <c r="AZ74" s="681"/>
      <c r="BA74" s="681"/>
      <c r="BB74" s="681"/>
      <c r="BC74" s="681"/>
      <c r="BD74" s="682"/>
      <c r="BE74" s="613"/>
      <c r="BF74" s="613"/>
      <c r="BG74" s="613"/>
      <c r="BH74" s="613"/>
      <c r="BI74" s="613"/>
      <c r="BJ74" s="613"/>
      <c r="BK74" s="613"/>
      <c r="BL74" s="613"/>
      <c r="BM74" s="613"/>
      <c r="BN74" s="613"/>
      <c r="BO74" s="613"/>
      <c r="BP74" s="613"/>
      <c r="BQ74" s="576">
        <v>
68</v>
      </c>
      <c r="BR74" s="657"/>
      <c r="BS74" s="658"/>
      <c r="BT74" s="659"/>
      <c r="BU74" s="659"/>
      <c r="BV74" s="659"/>
      <c r="BW74" s="659"/>
      <c r="BX74" s="659"/>
      <c r="BY74" s="659"/>
      <c r="BZ74" s="659"/>
      <c r="CA74" s="659"/>
      <c r="CB74" s="659"/>
      <c r="CC74" s="659"/>
      <c r="CD74" s="659"/>
      <c r="CE74" s="659"/>
      <c r="CF74" s="659"/>
      <c r="CG74" s="660"/>
      <c r="CH74" s="661"/>
      <c r="CI74" s="662"/>
      <c r="CJ74" s="662"/>
      <c r="CK74" s="662"/>
      <c r="CL74" s="663"/>
      <c r="CM74" s="661"/>
      <c r="CN74" s="662"/>
      <c r="CO74" s="662"/>
      <c r="CP74" s="662"/>
      <c r="CQ74" s="663"/>
      <c r="CR74" s="661"/>
      <c r="CS74" s="662"/>
      <c r="CT74" s="662"/>
      <c r="CU74" s="662"/>
      <c r="CV74" s="663"/>
      <c r="CW74" s="661"/>
      <c r="CX74" s="662"/>
      <c r="CY74" s="662"/>
      <c r="CZ74" s="662"/>
      <c r="DA74" s="663"/>
      <c r="DB74" s="661"/>
      <c r="DC74" s="662"/>
      <c r="DD74" s="662"/>
      <c r="DE74" s="662"/>
      <c r="DF74" s="663"/>
      <c r="DG74" s="661"/>
      <c r="DH74" s="662"/>
      <c r="DI74" s="662"/>
      <c r="DJ74" s="662"/>
      <c r="DK74" s="663"/>
      <c r="DL74" s="661"/>
      <c r="DM74" s="662"/>
      <c r="DN74" s="662"/>
      <c r="DO74" s="662"/>
      <c r="DP74" s="663"/>
      <c r="DQ74" s="661"/>
      <c r="DR74" s="662"/>
      <c r="DS74" s="662"/>
      <c r="DT74" s="662"/>
      <c r="DU74" s="663"/>
      <c r="DV74" s="664"/>
      <c r="DW74" s="665"/>
      <c r="DX74" s="665"/>
      <c r="DY74" s="665"/>
      <c r="DZ74" s="666"/>
      <c r="EA74" s="499"/>
    </row>
    <row r="75" spans="1:131" s="500" customFormat="1" ht="26.25" customHeight="1">
      <c r="A75" s="562">
        <v>
8</v>
      </c>
      <c r="B75" s="677" t="s">
        <v>
364</v>
      </c>
      <c r="C75" s="678"/>
      <c r="D75" s="678"/>
      <c r="E75" s="678"/>
      <c r="F75" s="678"/>
      <c r="G75" s="678"/>
      <c r="H75" s="678"/>
      <c r="I75" s="678"/>
      <c r="J75" s="678"/>
      <c r="K75" s="678"/>
      <c r="L75" s="678"/>
      <c r="M75" s="678"/>
      <c r="N75" s="678"/>
      <c r="O75" s="678"/>
      <c r="P75" s="679"/>
      <c r="Q75" s="683">
        <v>
5409</v>
      </c>
      <c r="R75" s="684"/>
      <c r="S75" s="684"/>
      <c r="T75" s="684"/>
      <c r="U75" s="631"/>
      <c r="V75" s="685">
        <v>
5339</v>
      </c>
      <c r="W75" s="684"/>
      <c r="X75" s="684"/>
      <c r="Y75" s="684"/>
      <c r="Z75" s="631"/>
      <c r="AA75" s="685">
        <v>
70</v>
      </c>
      <c r="AB75" s="684"/>
      <c r="AC75" s="684"/>
      <c r="AD75" s="684"/>
      <c r="AE75" s="631"/>
      <c r="AF75" s="685">
        <v>
70</v>
      </c>
      <c r="AG75" s="684"/>
      <c r="AH75" s="684"/>
      <c r="AI75" s="684"/>
      <c r="AJ75" s="631"/>
      <c r="AK75" s="685">
        <v>
1105</v>
      </c>
      <c r="AL75" s="684"/>
      <c r="AM75" s="684"/>
      <c r="AN75" s="684"/>
      <c r="AO75" s="631"/>
      <c r="AP75" s="685" t="s">
        <v>
331</v>
      </c>
      <c r="AQ75" s="684"/>
      <c r="AR75" s="684"/>
      <c r="AS75" s="684"/>
      <c r="AT75" s="631"/>
      <c r="AU75" s="685" t="s">
        <v>
331</v>
      </c>
      <c r="AV75" s="684"/>
      <c r="AW75" s="684"/>
      <c r="AX75" s="684"/>
      <c r="AY75" s="631"/>
      <c r="AZ75" s="681"/>
      <c r="BA75" s="681"/>
      <c r="BB75" s="681"/>
      <c r="BC75" s="681"/>
      <c r="BD75" s="682"/>
      <c r="BE75" s="613"/>
      <c r="BF75" s="613"/>
      <c r="BG75" s="613"/>
      <c r="BH75" s="613"/>
      <c r="BI75" s="613"/>
      <c r="BJ75" s="613"/>
      <c r="BK75" s="613"/>
      <c r="BL75" s="613"/>
      <c r="BM75" s="613"/>
      <c r="BN75" s="613"/>
      <c r="BO75" s="613"/>
      <c r="BP75" s="613"/>
      <c r="BQ75" s="576">
        <v>
69</v>
      </c>
      <c r="BR75" s="657"/>
      <c r="BS75" s="658"/>
      <c r="BT75" s="659"/>
      <c r="BU75" s="659"/>
      <c r="BV75" s="659"/>
      <c r="BW75" s="659"/>
      <c r="BX75" s="659"/>
      <c r="BY75" s="659"/>
      <c r="BZ75" s="659"/>
      <c r="CA75" s="659"/>
      <c r="CB75" s="659"/>
      <c r="CC75" s="659"/>
      <c r="CD75" s="659"/>
      <c r="CE75" s="659"/>
      <c r="CF75" s="659"/>
      <c r="CG75" s="660"/>
      <c r="CH75" s="661"/>
      <c r="CI75" s="662"/>
      <c r="CJ75" s="662"/>
      <c r="CK75" s="662"/>
      <c r="CL75" s="663"/>
      <c r="CM75" s="661"/>
      <c r="CN75" s="662"/>
      <c r="CO75" s="662"/>
      <c r="CP75" s="662"/>
      <c r="CQ75" s="663"/>
      <c r="CR75" s="661"/>
      <c r="CS75" s="662"/>
      <c r="CT75" s="662"/>
      <c r="CU75" s="662"/>
      <c r="CV75" s="663"/>
      <c r="CW75" s="661"/>
      <c r="CX75" s="662"/>
      <c r="CY75" s="662"/>
      <c r="CZ75" s="662"/>
      <c r="DA75" s="663"/>
      <c r="DB75" s="661"/>
      <c r="DC75" s="662"/>
      <c r="DD75" s="662"/>
      <c r="DE75" s="662"/>
      <c r="DF75" s="663"/>
      <c r="DG75" s="661"/>
      <c r="DH75" s="662"/>
      <c r="DI75" s="662"/>
      <c r="DJ75" s="662"/>
      <c r="DK75" s="663"/>
      <c r="DL75" s="661"/>
      <c r="DM75" s="662"/>
      <c r="DN75" s="662"/>
      <c r="DO75" s="662"/>
      <c r="DP75" s="663"/>
      <c r="DQ75" s="661"/>
      <c r="DR75" s="662"/>
      <c r="DS75" s="662"/>
      <c r="DT75" s="662"/>
      <c r="DU75" s="663"/>
      <c r="DV75" s="664"/>
      <c r="DW75" s="665"/>
      <c r="DX75" s="665"/>
      <c r="DY75" s="665"/>
      <c r="DZ75" s="666"/>
      <c r="EA75" s="499"/>
    </row>
    <row r="76" spans="1:131" s="500" customFormat="1" ht="26.25" customHeight="1">
      <c r="A76" s="562">
        <v>
9</v>
      </c>
      <c r="B76" s="677" t="s">
        <v>
365</v>
      </c>
      <c r="C76" s="678"/>
      <c r="D76" s="678"/>
      <c r="E76" s="678"/>
      <c r="F76" s="678"/>
      <c r="G76" s="678"/>
      <c r="H76" s="678"/>
      <c r="I76" s="678"/>
      <c r="J76" s="678"/>
      <c r="K76" s="678"/>
      <c r="L76" s="678"/>
      <c r="M76" s="678"/>
      <c r="N76" s="678"/>
      <c r="O76" s="678"/>
      <c r="P76" s="679"/>
      <c r="Q76" s="683">
        <v>
1349819</v>
      </c>
      <c r="R76" s="684"/>
      <c r="S76" s="684"/>
      <c r="T76" s="684"/>
      <c r="U76" s="631"/>
      <c r="V76" s="685">
        <v>
1314493</v>
      </c>
      <c r="W76" s="684"/>
      <c r="X76" s="684"/>
      <c r="Y76" s="684"/>
      <c r="Z76" s="631"/>
      <c r="AA76" s="685">
        <v>
35326</v>
      </c>
      <c r="AB76" s="684"/>
      <c r="AC76" s="684"/>
      <c r="AD76" s="684"/>
      <c r="AE76" s="631"/>
      <c r="AF76" s="685">
        <v>
35326</v>
      </c>
      <c r="AG76" s="684"/>
      <c r="AH76" s="684"/>
      <c r="AI76" s="684"/>
      <c r="AJ76" s="631"/>
      <c r="AK76" s="685">
        <v>
9983</v>
      </c>
      <c r="AL76" s="684"/>
      <c r="AM76" s="684"/>
      <c r="AN76" s="684"/>
      <c r="AO76" s="631"/>
      <c r="AP76" s="685" t="s">
        <v>
331</v>
      </c>
      <c r="AQ76" s="684"/>
      <c r="AR76" s="684"/>
      <c r="AS76" s="684"/>
      <c r="AT76" s="631"/>
      <c r="AU76" s="685" t="s">
        <v>
331</v>
      </c>
      <c r="AV76" s="684"/>
      <c r="AW76" s="684"/>
      <c r="AX76" s="684"/>
      <c r="AY76" s="631"/>
      <c r="AZ76" s="681"/>
      <c r="BA76" s="681"/>
      <c r="BB76" s="681"/>
      <c r="BC76" s="681"/>
      <c r="BD76" s="682"/>
      <c r="BE76" s="613"/>
      <c r="BF76" s="613"/>
      <c r="BG76" s="613"/>
      <c r="BH76" s="613"/>
      <c r="BI76" s="613"/>
      <c r="BJ76" s="613"/>
      <c r="BK76" s="613"/>
      <c r="BL76" s="613"/>
      <c r="BM76" s="613"/>
      <c r="BN76" s="613"/>
      <c r="BO76" s="613"/>
      <c r="BP76" s="613"/>
      <c r="BQ76" s="576">
        <v>
70</v>
      </c>
      <c r="BR76" s="657"/>
      <c r="BS76" s="658"/>
      <c r="BT76" s="659"/>
      <c r="BU76" s="659"/>
      <c r="BV76" s="659"/>
      <c r="BW76" s="659"/>
      <c r="BX76" s="659"/>
      <c r="BY76" s="659"/>
      <c r="BZ76" s="659"/>
      <c r="CA76" s="659"/>
      <c r="CB76" s="659"/>
      <c r="CC76" s="659"/>
      <c r="CD76" s="659"/>
      <c r="CE76" s="659"/>
      <c r="CF76" s="659"/>
      <c r="CG76" s="660"/>
      <c r="CH76" s="661"/>
      <c r="CI76" s="662"/>
      <c r="CJ76" s="662"/>
      <c r="CK76" s="662"/>
      <c r="CL76" s="663"/>
      <c r="CM76" s="661"/>
      <c r="CN76" s="662"/>
      <c r="CO76" s="662"/>
      <c r="CP76" s="662"/>
      <c r="CQ76" s="663"/>
      <c r="CR76" s="661"/>
      <c r="CS76" s="662"/>
      <c r="CT76" s="662"/>
      <c r="CU76" s="662"/>
      <c r="CV76" s="663"/>
      <c r="CW76" s="661"/>
      <c r="CX76" s="662"/>
      <c r="CY76" s="662"/>
      <c r="CZ76" s="662"/>
      <c r="DA76" s="663"/>
      <c r="DB76" s="661"/>
      <c r="DC76" s="662"/>
      <c r="DD76" s="662"/>
      <c r="DE76" s="662"/>
      <c r="DF76" s="663"/>
      <c r="DG76" s="661"/>
      <c r="DH76" s="662"/>
      <c r="DI76" s="662"/>
      <c r="DJ76" s="662"/>
      <c r="DK76" s="663"/>
      <c r="DL76" s="661"/>
      <c r="DM76" s="662"/>
      <c r="DN76" s="662"/>
      <c r="DO76" s="662"/>
      <c r="DP76" s="663"/>
      <c r="DQ76" s="661"/>
      <c r="DR76" s="662"/>
      <c r="DS76" s="662"/>
      <c r="DT76" s="662"/>
      <c r="DU76" s="663"/>
      <c r="DV76" s="664"/>
      <c r="DW76" s="665"/>
      <c r="DX76" s="665"/>
      <c r="DY76" s="665"/>
      <c r="DZ76" s="666"/>
      <c r="EA76" s="499"/>
    </row>
    <row r="77" spans="1:131" s="500" customFormat="1" ht="26.25" customHeight="1">
      <c r="A77" s="562">
        <v>
10</v>
      </c>
      <c r="B77" s="677" t="s">
        <v>
366</v>
      </c>
      <c r="C77" s="678"/>
      <c r="D77" s="678"/>
      <c r="E77" s="678"/>
      <c r="F77" s="678"/>
      <c r="G77" s="678"/>
      <c r="H77" s="678"/>
      <c r="I77" s="678"/>
      <c r="J77" s="678"/>
      <c r="K77" s="678"/>
      <c r="L77" s="678"/>
      <c r="M77" s="678"/>
      <c r="N77" s="678"/>
      <c r="O77" s="678"/>
      <c r="P77" s="679"/>
      <c r="Q77" s="683">
        <v>
352</v>
      </c>
      <c r="R77" s="684"/>
      <c r="S77" s="684"/>
      <c r="T77" s="684"/>
      <c r="U77" s="631"/>
      <c r="V77" s="685">
        <v>
238</v>
      </c>
      <c r="W77" s="684"/>
      <c r="X77" s="684"/>
      <c r="Y77" s="684"/>
      <c r="Z77" s="631"/>
      <c r="AA77" s="685">
        <v>
114</v>
      </c>
      <c r="AB77" s="684"/>
      <c r="AC77" s="684"/>
      <c r="AD77" s="684"/>
      <c r="AE77" s="631"/>
      <c r="AF77" s="685">
        <v>
114</v>
      </c>
      <c r="AG77" s="684"/>
      <c r="AH77" s="684"/>
      <c r="AI77" s="684"/>
      <c r="AJ77" s="631"/>
      <c r="AK77" s="685" t="s">
        <v>
331</v>
      </c>
      <c r="AL77" s="684"/>
      <c r="AM77" s="684"/>
      <c r="AN77" s="684"/>
      <c r="AO77" s="631"/>
      <c r="AP77" s="685" t="s">
        <v>
331</v>
      </c>
      <c r="AQ77" s="684"/>
      <c r="AR77" s="684"/>
      <c r="AS77" s="684"/>
      <c r="AT77" s="631"/>
      <c r="AU77" s="685" t="s">
        <v>
331</v>
      </c>
      <c r="AV77" s="684"/>
      <c r="AW77" s="684"/>
      <c r="AX77" s="684"/>
      <c r="AY77" s="631"/>
      <c r="AZ77" s="681"/>
      <c r="BA77" s="681"/>
      <c r="BB77" s="681"/>
      <c r="BC77" s="681"/>
      <c r="BD77" s="682"/>
      <c r="BE77" s="613"/>
      <c r="BF77" s="613"/>
      <c r="BG77" s="613"/>
      <c r="BH77" s="613"/>
      <c r="BI77" s="613"/>
      <c r="BJ77" s="613"/>
      <c r="BK77" s="613"/>
      <c r="BL77" s="613"/>
      <c r="BM77" s="613"/>
      <c r="BN77" s="613"/>
      <c r="BO77" s="613"/>
      <c r="BP77" s="613"/>
      <c r="BQ77" s="576">
        <v>
71</v>
      </c>
      <c r="BR77" s="657"/>
      <c r="BS77" s="658"/>
      <c r="BT77" s="659"/>
      <c r="BU77" s="659"/>
      <c r="BV77" s="659"/>
      <c r="BW77" s="659"/>
      <c r="BX77" s="659"/>
      <c r="BY77" s="659"/>
      <c r="BZ77" s="659"/>
      <c r="CA77" s="659"/>
      <c r="CB77" s="659"/>
      <c r="CC77" s="659"/>
      <c r="CD77" s="659"/>
      <c r="CE77" s="659"/>
      <c r="CF77" s="659"/>
      <c r="CG77" s="660"/>
      <c r="CH77" s="661"/>
      <c r="CI77" s="662"/>
      <c r="CJ77" s="662"/>
      <c r="CK77" s="662"/>
      <c r="CL77" s="663"/>
      <c r="CM77" s="661"/>
      <c r="CN77" s="662"/>
      <c r="CO77" s="662"/>
      <c r="CP77" s="662"/>
      <c r="CQ77" s="663"/>
      <c r="CR77" s="661"/>
      <c r="CS77" s="662"/>
      <c r="CT77" s="662"/>
      <c r="CU77" s="662"/>
      <c r="CV77" s="663"/>
      <c r="CW77" s="661"/>
      <c r="CX77" s="662"/>
      <c r="CY77" s="662"/>
      <c r="CZ77" s="662"/>
      <c r="DA77" s="663"/>
      <c r="DB77" s="661"/>
      <c r="DC77" s="662"/>
      <c r="DD77" s="662"/>
      <c r="DE77" s="662"/>
      <c r="DF77" s="663"/>
      <c r="DG77" s="661"/>
      <c r="DH77" s="662"/>
      <c r="DI77" s="662"/>
      <c r="DJ77" s="662"/>
      <c r="DK77" s="663"/>
      <c r="DL77" s="661"/>
      <c r="DM77" s="662"/>
      <c r="DN77" s="662"/>
      <c r="DO77" s="662"/>
      <c r="DP77" s="663"/>
      <c r="DQ77" s="661"/>
      <c r="DR77" s="662"/>
      <c r="DS77" s="662"/>
      <c r="DT77" s="662"/>
      <c r="DU77" s="663"/>
      <c r="DV77" s="664"/>
      <c r="DW77" s="665"/>
      <c r="DX77" s="665"/>
      <c r="DY77" s="665"/>
      <c r="DZ77" s="666"/>
      <c r="EA77" s="499"/>
    </row>
    <row r="78" spans="1:131" s="500" customFormat="1" ht="26.25" customHeight="1">
      <c r="A78" s="562">
        <v>
11</v>
      </c>
      <c r="B78" s="677"/>
      <c r="C78" s="678"/>
      <c r="D78" s="678"/>
      <c r="E78" s="678"/>
      <c r="F78" s="678"/>
      <c r="G78" s="678"/>
      <c r="H78" s="678"/>
      <c r="I78" s="678"/>
      <c r="J78" s="678"/>
      <c r="K78" s="678"/>
      <c r="L78" s="678"/>
      <c r="M78" s="678"/>
      <c r="N78" s="678"/>
      <c r="O78" s="678"/>
      <c r="P78" s="679"/>
      <c r="Q78" s="680"/>
      <c r="R78" s="632"/>
      <c r="S78" s="632"/>
      <c r="T78" s="632"/>
      <c r="U78" s="632"/>
      <c r="V78" s="632"/>
      <c r="W78" s="632"/>
      <c r="X78" s="632"/>
      <c r="Y78" s="632"/>
      <c r="Z78" s="632"/>
      <c r="AA78" s="632"/>
      <c r="AB78" s="632"/>
      <c r="AC78" s="632"/>
      <c r="AD78" s="632"/>
      <c r="AE78" s="632"/>
      <c r="AF78" s="632"/>
      <c r="AG78" s="632"/>
      <c r="AH78" s="632"/>
      <c r="AI78" s="632"/>
      <c r="AJ78" s="632"/>
      <c r="AK78" s="632"/>
      <c r="AL78" s="632"/>
      <c r="AM78" s="632"/>
      <c r="AN78" s="632"/>
      <c r="AO78" s="632"/>
      <c r="AP78" s="632"/>
      <c r="AQ78" s="632"/>
      <c r="AR78" s="632"/>
      <c r="AS78" s="632"/>
      <c r="AT78" s="632"/>
      <c r="AU78" s="632"/>
      <c r="AV78" s="632"/>
      <c r="AW78" s="632"/>
      <c r="AX78" s="632"/>
      <c r="AY78" s="632"/>
      <c r="AZ78" s="681"/>
      <c r="BA78" s="681"/>
      <c r="BB78" s="681"/>
      <c r="BC78" s="681"/>
      <c r="BD78" s="682"/>
      <c r="BE78" s="613"/>
      <c r="BF78" s="613"/>
      <c r="BG78" s="613"/>
      <c r="BH78" s="613"/>
      <c r="BI78" s="613"/>
      <c r="BJ78" s="686"/>
      <c r="BK78" s="686"/>
      <c r="BL78" s="686"/>
      <c r="BM78" s="686"/>
      <c r="BN78" s="686"/>
      <c r="BO78" s="613"/>
      <c r="BP78" s="613"/>
      <c r="BQ78" s="576">
        <v>
72</v>
      </c>
      <c r="BR78" s="657"/>
      <c r="BS78" s="658"/>
      <c r="BT78" s="659"/>
      <c r="BU78" s="659"/>
      <c r="BV78" s="659"/>
      <c r="BW78" s="659"/>
      <c r="BX78" s="659"/>
      <c r="BY78" s="659"/>
      <c r="BZ78" s="659"/>
      <c r="CA78" s="659"/>
      <c r="CB78" s="659"/>
      <c r="CC78" s="659"/>
      <c r="CD78" s="659"/>
      <c r="CE78" s="659"/>
      <c r="CF78" s="659"/>
      <c r="CG78" s="660"/>
      <c r="CH78" s="661"/>
      <c r="CI78" s="662"/>
      <c r="CJ78" s="662"/>
      <c r="CK78" s="662"/>
      <c r="CL78" s="663"/>
      <c r="CM78" s="661"/>
      <c r="CN78" s="662"/>
      <c r="CO78" s="662"/>
      <c r="CP78" s="662"/>
      <c r="CQ78" s="663"/>
      <c r="CR78" s="661"/>
      <c r="CS78" s="662"/>
      <c r="CT78" s="662"/>
      <c r="CU78" s="662"/>
      <c r="CV78" s="663"/>
      <c r="CW78" s="661"/>
      <c r="CX78" s="662"/>
      <c r="CY78" s="662"/>
      <c r="CZ78" s="662"/>
      <c r="DA78" s="663"/>
      <c r="DB78" s="661"/>
      <c r="DC78" s="662"/>
      <c r="DD78" s="662"/>
      <c r="DE78" s="662"/>
      <c r="DF78" s="663"/>
      <c r="DG78" s="661"/>
      <c r="DH78" s="662"/>
      <c r="DI78" s="662"/>
      <c r="DJ78" s="662"/>
      <c r="DK78" s="663"/>
      <c r="DL78" s="661"/>
      <c r="DM78" s="662"/>
      <c r="DN78" s="662"/>
      <c r="DO78" s="662"/>
      <c r="DP78" s="663"/>
      <c r="DQ78" s="661"/>
      <c r="DR78" s="662"/>
      <c r="DS78" s="662"/>
      <c r="DT78" s="662"/>
      <c r="DU78" s="663"/>
      <c r="DV78" s="664"/>
      <c r="DW78" s="665"/>
      <c r="DX78" s="665"/>
      <c r="DY78" s="665"/>
      <c r="DZ78" s="666"/>
      <c r="EA78" s="499"/>
    </row>
    <row r="79" spans="1:131" s="500" customFormat="1" ht="26.25" customHeight="1">
      <c r="A79" s="562">
        <v>
12</v>
      </c>
      <c r="B79" s="677"/>
      <c r="C79" s="678"/>
      <c r="D79" s="678"/>
      <c r="E79" s="678"/>
      <c r="F79" s="678"/>
      <c r="G79" s="678"/>
      <c r="H79" s="678"/>
      <c r="I79" s="678"/>
      <c r="J79" s="678"/>
      <c r="K79" s="678"/>
      <c r="L79" s="678"/>
      <c r="M79" s="678"/>
      <c r="N79" s="678"/>
      <c r="O79" s="678"/>
      <c r="P79" s="679"/>
      <c r="Q79" s="680"/>
      <c r="R79" s="632"/>
      <c r="S79" s="632"/>
      <c r="T79" s="632"/>
      <c r="U79" s="632"/>
      <c r="V79" s="632"/>
      <c r="W79" s="632"/>
      <c r="X79" s="632"/>
      <c r="Y79" s="632"/>
      <c r="Z79" s="632"/>
      <c r="AA79" s="632"/>
      <c r="AB79" s="632"/>
      <c r="AC79" s="632"/>
      <c r="AD79" s="632"/>
      <c r="AE79" s="632"/>
      <c r="AF79" s="632"/>
      <c r="AG79" s="632"/>
      <c r="AH79" s="632"/>
      <c r="AI79" s="632"/>
      <c r="AJ79" s="632"/>
      <c r="AK79" s="632"/>
      <c r="AL79" s="632"/>
      <c r="AM79" s="632"/>
      <c r="AN79" s="632"/>
      <c r="AO79" s="632"/>
      <c r="AP79" s="632"/>
      <c r="AQ79" s="632"/>
      <c r="AR79" s="632"/>
      <c r="AS79" s="632"/>
      <c r="AT79" s="632"/>
      <c r="AU79" s="632"/>
      <c r="AV79" s="632"/>
      <c r="AW79" s="632"/>
      <c r="AX79" s="632"/>
      <c r="AY79" s="632"/>
      <c r="AZ79" s="681"/>
      <c r="BA79" s="681"/>
      <c r="BB79" s="681"/>
      <c r="BC79" s="681"/>
      <c r="BD79" s="682"/>
      <c r="BE79" s="613"/>
      <c r="BF79" s="613"/>
      <c r="BG79" s="613"/>
      <c r="BH79" s="613"/>
      <c r="BI79" s="613"/>
      <c r="BJ79" s="686"/>
      <c r="BK79" s="686"/>
      <c r="BL79" s="686"/>
      <c r="BM79" s="686"/>
      <c r="BN79" s="686"/>
      <c r="BO79" s="613"/>
      <c r="BP79" s="613"/>
      <c r="BQ79" s="576">
        <v>
73</v>
      </c>
      <c r="BR79" s="657"/>
      <c r="BS79" s="658"/>
      <c r="BT79" s="659"/>
      <c r="BU79" s="659"/>
      <c r="BV79" s="659"/>
      <c r="BW79" s="659"/>
      <c r="BX79" s="659"/>
      <c r="BY79" s="659"/>
      <c r="BZ79" s="659"/>
      <c r="CA79" s="659"/>
      <c r="CB79" s="659"/>
      <c r="CC79" s="659"/>
      <c r="CD79" s="659"/>
      <c r="CE79" s="659"/>
      <c r="CF79" s="659"/>
      <c r="CG79" s="660"/>
      <c r="CH79" s="661"/>
      <c r="CI79" s="662"/>
      <c r="CJ79" s="662"/>
      <c r="CK79" s="662"/>
      <c r="CL79" s="663"/>
      <c r="CM79" s="661"/>
      <c r="CN79" s="662"/>
      <c r="CO79" s="662"/>
      <c r="CP79" s="662"/>
      <c r="CQ79" s="663"/>
      <c r="CR79" s="661"/>
      <c r="CS79" s="662"/>
      <c r="CT79" s="662"/>
      <c r="CU79" s="662"/>
      <c r="CV79" s="663"/>
      <c r="CW79" s="661"/>
      <c r="CX79" s="662"/>
      <c r="CY79" s="662"/>
      <c r="CZ79" s="662"/>
      <c r="DA79" s="663"/>
      <c r="DB79" s="661"/>
      <c r="DC79" s="662"/>
      <c r="DD79" s="662"/>
      <c r="DE79" s="662"/>
      <c r="DF79" s="663"/>
      <c r="DG79" s="661"/>
      <c r="DH79" s="662"/>
      <c r="DI79" s="662"/>
      <c r="DJ79" s="662"/>
      <c r="DK79" s="663"/>
      <c r="DL79" s="661"/>
      <c r="DM79" s="662"/>
      <c r="DN79" s="662"/>
      <c r="DO79" s="662"/>
      <c r="DP79" s="663"/>
      <c r="DQ79" s="661"/>
      <c r="DR79" s="662"/>
      <c r="DS79" s="662"/>
      <c r="DT79" s="662"/>
      <c r="DU79" s="663"/>
      <c r="DV79" s="664"/>
      <c r="DW79" s="665"/>
      <c r="DX79" s="665"/>
      <c r="DY79" s="665"/>
      <c r="DZ79" s="666"/>
      <c r="EA79" s="499"/>
    </row>
    <row r="80" spans="1:131" s="500" customFormat="1" ht="26.25" customHeight="1">
      <c r="A80" s="562">
        <v>
13</v>
      </c>
      <c r="B80" s="677"/>
      <c r="C80" s="678"/>
      <c r="D80" s="678"/>
      <c r="E80" s="678"/>
      <c r="F80" s="678"/>
      <c r="G80" s="678"/>
      <c r="H80" s="678"/>
      <c r="I80" s="678"/>
      <c r="J80" s="678"/>
      <c r="K80" s="678"/>
      <c r="L80" s="678"/>
      <c r="M80" s="678"/>
      <c r="N80" s="678"/>
      <c r="O80" s="678"/>
      <c r="P80" s="679"/>
      <c r="Q80" s="680"/>
      <c r="R80" s="632"/>
      <c r="S80" s="632"/>
      <c r="T80" s="632"/>
      <c r="U80" s="632"/>
      <c r="V80" s="632"/>
      <c r="W80" s="632"/>
      <c r="X80" s="632"/>
      <c r="Y80" s="632"/>
      <c r="Z80" s="632"/>
      <c r="AA80" s="632"/>
      <c r="AB80" s="632"/>
      <c r="AC80" s="632"/>
      <c r="AD80" s="632"/>
      <c r="AE80" s="632"/>
      <c r="AF80" s="632"/>
      <c r="AG80" s="632"/>
      <c r="AH80" s="632"/>
      <c r="AI80" s="632"/>
      <c r="AJ80" s="632"/>
      <c r="AK80" s="632"/>
      <c r="AL80" s="632"/>
      <c r="AM80" s="632"/>
      <c r="AN80" s="632"/>
      <c r="AO80" s="632"/>
      <c r="AP80" s="632"/>
      <c r="AQ80" s="632"/>
      <c r="AR80" s="632"/>
      <c r="AS80" s="632"/>
      <c r="AT80" s="632"/>
      <c r="AU80" s="632"/>
      <c r="AV80" s="632"/>
      <c r="AW80" s="632"/>
      <c r="AX80" s="632"/>
      <c r="AY80" s="632"/>
      <c r="AZ80" s="681"/>
      <c r="BA80" s="681"/>
      <c r="BB80" s="681"/>
      <c r="BC80" s="681"/>
      <c r="BD80" s="682"/>
      <c r="BE80" s="613"/>
      <c r="BF80" s="613"/>
      <c r="BG80" s="613"/>
      <c r="BH80" s="613"/>
      <c r="BI80" s="613"/>
      <c r="BJ80" s="613"/>
      <c r="BK80" s="613"/>
      <c r="BL80" s="613"/>
      <c r="BM80" s="613"/>
      <c r="BN80" s="613"/>
      <c r="BO80" s="613"/>
      <c r="BP80" s="613"/>
      <c r="BQ80" s="576">
        <v>
74</v>
      </c>
      <c r="BR80" s="657"/>
      <c r="BS80" s="658"/>
      <c r="BT80" s="659"/>
      <c r="BU80" s="659"/>
      <c r="BV80" s="659"/>
      <c r="BW80" s="659"/>
      <c r="BX80" s="659"/>
      <c r="BY80" s="659"/>
      <c r="BZ80" s="659"/>
      <c r="CA80" s="659"/>
      <c r="CB80" s="659"/>
      <c r="CC80" s="659"/>
      <c r="CD80" s="659"/>
      <c r="CE80" s="659"/>
      <c r="CF80" s="659"/>
      <c r="CG80" s="660"/>
      <c r="CH80" s="661"/>
      <c r="CI80" s="662"/>
      <c r="CJ80" s="662"/>
      <c r="CK80" s="662"/>
      <c r="CL80" s="663"/>
      <c r="CM80" s="661"/>
      <c r="CN80" s="662"/>
      <c r="CO80" s="662"/>
      <c r="CP80" s="662"/>
      <c r="CQ80" s="663"/>
      <c r="CR80" s="661"/>
      <c r="CS80" s="662"/>
      <c r="CT80" s="662"/>
      <c r="CU80" s="662"/>
      <c r="CV80" s="663"/>
      <c r="CW80" s="661"/>
      <c r="CX80" s="662"/>
      <c r="CY80" s="662"/>
      <c r="CZ80" s="662"/>
      <c r="DA80" s="663"/>
      <c r="DB80" s="661"/>
      <c r="DC80" s="662"/>
      <c r="DD80" s="662"/>
      <c r="DE80" s="662"/>
      <c r="DF80" s="663"/>
      <c r="DG80" s="661"/>
      <c r="DH80" s="662"/>
      <c r="DI80" s="662"/>
      <c r="DJ80" s="662"/>
      <c r="DK80" s="663"/>
      <c r="DL80" s="661"/>
      <c r="DM80" s="662"/>
      <c r="DN80" s="662"/>
      <c r="DO80" s="662"/>
      <c r="DP80" s="663"/>
      <c r="DQ80" s="661"/>
      <c r="DR80" s="662"/>
      <c r="DS80" s="662"/>
      <c r="DT80" s="662"/>
      <c r="DU80" s="663"/>
      <c r="DV80" s="664"/>
      <c r="DW80" s="665"/>
      <c r="DX80" s="665"/>
      <c r="DY80" s="665"/>
      <c r="DZ80" s="666"/>
      <c r="EA80" s="499"/>
    </row>
    <row r="81" spans="1:131" s="500" customFormat="1" ht="26.25" customHeight="1">
      <c r="A81" s="562">
        <v>
14</v>
      </c>
      <c r="B81" s="677"/>
      <c r="C81" s="678"/>
      <c r="D81" s="678"/>
      <c r="E81" s="678"/>
      <c r="F81" s="678"/>
      <c r="G81" s="678"/>
      <c r="H81" s="678"/>
      <c r="I81" s="678"/>
      <c r="J81" s="678"/>
      <c r="K81" s="678"/>
      <c r="L81" s="678"/>
      <c r="M81" s="678"/>
      <c r="N81" s="678"/>
      <c r="O81" s="678"/>
      <c r="P81" s="679"/>
      <c r="Q81" s="680"/>
      <c r="R81" s="632"/>
      <c r="S81" s="632"/>
      <c r="T81" s="632"/>
      <c r="U81" s="632"/>
      <c r="V81" s="632"/>
      <c r="W81" s="632"/>
      <c r="X81" s="632"/>
      <c r="Y81" s="632"/>
      <c r="Z81" s="632"/>
      <c r="AA81" s="632"/>
      <c r="AB81" s="632"/>
      <c r="AC81" s="632"/>
      <c r="AD81" s="632"/>
      <c r="AE81" s="632"/>
      <c r="AF81" s="632"/>
      <c r="AG81" s="632"/>
      <c r="AH81" s="632"/>
      <c r="AI81" s="632"/>
      <c r="AJ81" s="632"/>
      <c r="AK81" s="632"/>
      <c r="AL81" s="632"/>
      <c r="AM81" s="632"/>
      <c r="AN81" s="632"/>
      <c r="AO81" s="632"/>
      <c r="AP81" s="632"/>
      <c r="AQ81" s="632"/>
      <c r="AR81" s="632"/>
      <c r="AS81" s="632"/>
      <c r="AT81" s="632"/>
      <c r="AU81" s="632"/>
      <c r="AV81" s="632"/>
      <c r="AW81" s="632"/>
      <c r="AX81" s="632"/>
      <c r="AY81" s="632"/>
      <c r="AZ81" s="681"/>
      <c r="BA81" s="681"/>
      <c r="BB81" s="681"/>
      <c r="BC81" s="681"/>
      <c r="BD81" s="682"/>
      <c r="BE81" s="613"/>
      <c r="BF81" s="613"/>
      <c r="BG81" s="613"/>
      <c r="BH81" s="613"/>
      <c r="BI81" s="613"/>
      <c r="BJ81" s="613"/>
      <c r="BK81" s="613"/>
      <c r="BL81" s="613"/>
      <c r="BM81" s="613"/>
      <c r="BN81" s="613"/>
      <c r="BO81" s="613"/>
      <c r="BP81" s="613"/>
      <c r="BQ81" s="576">
        <v>
75</v>
      </c>
      <c r="BR81" s="657"/>
      <c r="BS81" s="658"/>
      <c r="BT81" s="659"/>
      <c r="BU81" s="659"/>
      <c r="BV81" s="659"/>
      <c r="BW81" s="659"/>
      <c r="BX81" s="659"/>
      <c r="BY81" s="659"/>
      <c r="BZ81" s="659"/>
      <c r="CA81" s="659"/>
      <c r="CB81" s="659"/>
      <c r="CC81" s="659"/>
      <c r="CD81" s="659"/>
      <c r="CE81" s="659"/>
      <c r="CF81" s="659"/>
      <c r="CG81" s="660"/>
      <c r="CH81" s="661"/>
      <c r="CI81" s="662"/>
      <c r="CJ81" s="662"/>
      <c r="CK81" s="662"/>
      <c r="CL81" s="663"/>
      <c r="CM81" s="661"/>
      <c r="CN81" s="662"/>
      <c r="CO81" s="662"/>
      <c r="CP81" s="662"/>
      <c r="CQ81" s="663"/>
      <c r="CR81" s="661"/>
      <c r="CS81" s="662"/>
      <c r="CT81" s="662"/>
      <c r="CU81" s="662"/>
      <c r="CV81" s="663"/>
      <c r="CW81" s="661"/>
      <c r="CX81" s="662"/>
      <c r="CY81" s="662"/>
      <c r="CZ81" s="662"/>
      <c r="DA81" s="663"/>
      <c r="DB81" s="661"/>
      <c r="DC81" s="662"/>
      <c r="DD81" s="662"/>
      <c r="DE81" s="662"/>
      <c r="DF81" s="663"/>
      <c r="DG81" s="661"/>
      <c r="DH81" s="662"/>
      <c r="DI81" s="662"/>
      <c r="DJ81" s="662"/>
      <c r="DK81" s="663"/>
      <c r="DL81" s="661"/>
      <c r="DM81" s="662"/>
      <c r="DN81" s="662"/>
      <c r="DO81" s="662"/>
      <c r="DP81" s="663"/>
      <c r="DQ81" s="661"/>
      <c r="DR81" s="662"/>
      <c r="DS81" s="662"/>
      <c r="DT81" s="662"/>
      <c r="DU81" s="663"/>
      <c r="DV81" s="664"/>
      <c r="DW81" s="665"/>
      <c r="DX81" s="665"/>
      <c r="DY81" s="665"/>
      <c r="DZ81" s="666"/>
      <c r="EA81" s="499"/>
    </row>
    <row r="82" spans="1:131" s="500" customFormat="1" ht="26.25" customHeight="1">
      <c r="A82" s="562">
        <v>
15</v>
      </c>
      <c r="B82" s="677"/>
      <c r="C82" s="678"/>
      <c r="D82" s="678"/>
      <c r="E82" s="678"/>
      <c r="F82" s="678"/>
      <c r="G82" s="678"/>
      <c r="H82" s="678"/>
      <c r="I82" s="678"/>
      <c r="J82" s="678"/>
      <c r="K82" s="678"/>
      <c r="L82" s="678"/>
      <c r="M82" s="678"/>
      <c r="N82" s="678"/>
      <c r="O82" s="678"/>
      <c r="P82" s="679"/>
      <c r="Q82" s="680"/>
      <c r="R82" s="632"/>
      <c r="S82" s="632"/>
      <c r="T82" s="632"/>
      <c r="U82" s="632"/>
      <c r="V82" s="632"/>
      <c r="W82" s="632"/>
      <c r="X82" s="632"/>
      <c r="Y82" s="632"/>
      <c r="Z82" s="632"/>
      <c r="AA82" s="632"/>
      <c r="AB82" s="632"/>
      <c r="AC82" s="632"/>
      <c r="AD82" s="632"/>
      <c r="AE82" s="632"/>
      <c r="AF82" s="632"/>
      <c r="AG82" s="632"/>
      <c r="AH82" s="632"/>
      <c r="AI82" s="632"/>
      <c r="AJ82" s="632"/>
      <c r="AK82" s="632"/>
      <c r="AL82" s="632"/>
      <c r="AM82" s="632"/>
      <c r="AN82" s="632"/>
      <c r="AO82" s="632"/>
      <c r="AP82" s="632"/>
      <c r="AQ82" s="632"/>
      <c r="AR82" s="632"/>
      <c r="AS82" s="632"/>
      <c r="AT82" s="632"/>
      <c r="AU82" s="632"/>
      <c r="AV82" s="632"/>
      <c r="AW82" s="632"/>
      <c r="AX82" s="632"/>
      <c r="AY82" s="632"/>
      <c r="AZ82" s="681"/>
      <c r="BA82" s="681"/>
      <c r="BB82" s="681"/>
      <c r="BC82" s="681"/>
      <c r="BD82" s="682"/>
      <c r="BE82" s="613"/>
      <c r="BF82" s="613"/>
      <c r="BG82" s="613"/>
      <c r="BH82" s="613"/>
      <c r="BI82" s="613"/>
      <c r="BJ82" s="613"/>
      <c r="BK82" s="613"/>
      <c r="BL82" s="613"/>
      <c r="BM82" s="613"/>
      <c r="BN82" s="613"/>
      <c r="BO82" s="613"/>
      <c r="BP82" s="613"/>
      <c r="BQ82" s="576">
        <v>
76</v>
      </c>
      <c r="BR82" s="657"/>
      <c r="BS82" s="658"/>
      <c r="BT82" s="659"/>
      <c r="BU82" s="659"/>
      <c r="BV82" s="659"/>
      <c r="BW82" s="659"/>
      <c r="BX82" s="659"/>
      <c r="BY82" s="659"/>
      <c r="BZ82" s="659"/>
      <c r="CA82" s="659"/>
      <c r="CB82" s="659"/>
      <c r="CC82" s="659"/>
      <c r="CD82" s="659"/>
      <c r="CE82" s="659"/>
      <c r="CF82" s="659"/>
      <c r="CG82" s="660"/>
      <c r="CH82" s="661"/>
      <c r="CI82" s="662"/>
      <c r="CJ82" s="662"/>
      <c r="CK82" s="662"/>
      <c r="CL82" s="663"/>
      <c r="CM82" s="661"/>
      <c r="CN82" s="662"/>
      <c r="CO82" s="662"/>
      <c r="CP82" s="662"/>
      <c r="CQ82" s="663"/>
      <c r="CR82" s="661"/>
      <c r="CS82" s="662"/>
      <c r="CT82" s="662"/>
      <c r="CU82" s="662"/>
      <c r="CV82" s="663"/>
      <c r="CW82" s="661"/>
      <c r="CX82" s="662"/>
      <c r="CY82" s="662"/>
      <c r="CZ82" s="662"/>
      <c r="DA82" s="663"/>
      <c r="DB82" s="661"/>
      <c r="DC82" s="662"/>
      <c r="DD82" s="662"/>
      <c r="DE82" s="662"/>
      <c r="DF82" s="663"/>
      <c r="DG82" s="661"/>
      <c r="DH82" s="662"/>
      <c r="DI82" s="662"/>
      <c r="DJ82" s="662"/>
      <c r="DK82" s="663"/>
      <c r="DL82" s="661"/>
      <c r="DM82" s="662"/>
      <c r="DN82" s="662"/>
      <c r="DO82" s="662"/>
      <c r="DP82" s="663"/>
      <c r="DQ82" s="661"/>
      <c r="DR82" s="662"/>
      <c r="DS82" s="662"/>
      <c r="DT82" s="662"/>
      <c r="DU82" s="663"/>
      <c r="DV82" s="664"/>
      <c r="DW82" s="665"/>
      <c r="DX82" s="665"/>
      <c r="DY82" s="665"/>
      <c r="DZ82" s="666"/>
      <c r="EA82" s="499"/>
    </row>
    <row r="83" spans="1:131" s="500" customFormat="1" ht="26.25" customHeight="1">
      <c r="A83" s="562">
        <v>
16</v>
      </c>
      <c r="B83" s="677"/>
      <c r="C83" s="678"/>
      <c r="D83" s="678"/>
      <c r="E83" s="678"/>
      <c r="F83" s="678"/>
      <c r="G83" s="678"/>
      <c r="H83" s="678"/>
      <c r="I83" s="678"/>
      <c r="J83" s="678"/>
      <c r="K83" s="678"/>
      <c r="L83" s="678"/>
      <c r="M83" s="678"/>
      <c r="N83" s="678"/>
      <c r="O83" s="678"/>
      <c r="P83" s="679"/>
      <c r="Q83" s="680"/>
      <c r="R83" s="632"/>
      <c r="S83" s="632"/>
      <c r="T83" s="632"/>
      <c r="U83" s="632"/>
      <c r="V83" s="632"/>
      <c r="W83" s="632"/>
      <c r="X83" s="632"/>
      <c r="Y83" s="632"/>
      <c r="Z83" s="632"/>
      <c r="AA83" s="632"/>
      <c r="AB83" s="632"/>
      <c r="AC83" s="632"/>
      <c r="AD83" s="632"/>
      <c r="AE83" s="632"/>
      <c r="AF83" s="632"/>
      <c r="AG83" s="632"/>
      <c r="AH83" s="632"/>
      <c r="AI83" s="632"/>
      <c r="AJ83" s="632"/>
      <c r="AK83" s="632"/>
      <c r="AL83" s="632"/>
      <c r="AM83" s="632"/>
      <c r="AN83" s="632"/>
      <c r="AO83" s="632"/>
      <c r="AP83" s="632"/>
      <c r="AQ83" s="632"/>
      <c r="AR83" s="632"/>
      <c r="AS83" s="632"/>
      <c r="AT83" s="632"/>
      <c r="AU83" s="632"/>
      <c r="AV83" s="632"/>
      <c r="AW83" s="632"/>
      <c r="AX83" s="632"/>
      <c r="AY83" s="632"/>
      <c r="AZ83" s="681"/>
      <c r="BA83" s="681"/>
      <c r="BB83" s="681"/>
      <c r="BC83" s="681"/>
      <c r="BD83" s="682"/>
      <c r="BE83" s="613"/>
      <c r="BF83" s="613"/>
      <c r="BG83" s="613"/>
      <c r="BH83" s="613"/>
      <c r="BI83" s="613"/>
      <c r="BJ83" s="613"/>
      <c r="BK83" s="613"/>
      <c r="BL83" s="613"/>
      <c r="BM83" s="613"/>
      <c r="BN83" s="613"/>
      <c r="BO83" s="613"/>
      <c r="BP83" s="613"/>
      <c r="BQ83" s="576">
        <v>
77</v>
      </c>
      <c r="BR83" s="657"/>
      <c r="BS83" s="658"/>
      <c r="BT83" s="659"/>
      <c r="BU83" s="659"/>
      <c r="BV83" s="659"/>
      <c r="BW83" s="659"/>
      <c r="BX83" s="659"/>
      <c r="BY83" s="659"/>
      <c r="BZ83" s="659"/>
      <c r="CA83" s="659"/>
      <c r="CB83" s="659"/>
      <c r="CC83" s="659"/>
      <c r="CD83" s="659"/>
      <c r="CE83" s="659"/>
      <c r="CF83" s="659"/>
      <c r="CG83" s="660"/>
      <c r="CH83" s="661"/>
      <c r="CI83" s="662"/>
      <c r="CJ83" s="662"/>
      <c r="CK83" s="662"/>
      <c r="CL83" s="663"/>
      <c r="CM83" s="661"/>
      <c r="CN83" s="662"/>
      <c r="CO83" s="662"/>
      <c r="CP83" s="662"/>
      <c r="CQ83" s="663"/>
      <c r="CR83" s="661"/>
      <c r="CS83" s="662"/>
      <c r="CT83" s="662"/>
      <c r="CU83" s="662"/>
      <c r="CV83" s="663"/>
      <c r="CW83" s="661"/>
      <c r="CX83" s="662"/>
      <c r="CY83" s="662"/>
      <c r="CZ83" s="662"/>
      <c r="DA83" s="663"/>
      <c r="DB83" s="661"/>
      <c r="DC83" s="662"/>
      <c r="DD83" s="662"/>
      <c r="DE83" s="662"/>
      <c r="DF83" s="663"/>
      <c r="DG83" s="661"/>
      <c r="DH83" s="662"/>
      <c r="DI83" s="662"/>
      <c r="DJ83" s="662"/>
      <c r="DK83" s="663"/>
      <c r="DL83" s="661"/>
      <c r="DM83" s="662"/>
      <c r="DN83" s="662"/>
      <c r="DO83" s="662"/>
      <c r="DP83" s="663"/>
      <c r="DQ83" s="661"/>
      <c r="DR83" s="662"/>
      <c r="DS83" s="662"/>
      <c r="DT83" s="662"/>
      <c r="DU83" s="663"/>
      <c r="DV83" s="664"/>
      <c r="DW83" s="665"/>
      <c r="DX83" s="665"/>
      <c r="DY83" s="665"/>
      <c r="DZ83" s="666"/>
      <c r="EA83" s="499"/>
    </row>
    <row r="84" spans="1:131" s="500" customFormat="1" ht="26.25" customHeight="1">
      <c r="A84" s="562">
        <v>
17</v>
      </c>
      <c r="B84" s="677"/>
      <c r="C84" s="678"/>
      <c r="D84" s="678"/>
      <c r="E84" s="678"/>
      <c r="F84" s="678"/>
      <c r="G84" s="678"/>
      <c r="H84" s="678"/>
      <c r="I84" s="678"/>
      <c r="J84" s="678"/>
      <c r="K84" s="678"/>
      <c r="L84" s="678"/>
      <c r="M84" s="678"/>
      <c r="N84" s="678"/>
      <c r="O84" s="678"/>
      <c r="P84" s="679"/>
      <c r="Q84" s="680"/>
      <c r="R84" s="632"/>
      <c r="S84" s="632"/>
      <c r="T84" s="632"/>
      <c r="U84" s="632"/>
      <c r="V84" s="632"/>
      <c r="W84" s="632"/>
      <c r="X84" s="632"/>
      <c r="Y84" s="632"/>
      <c r="Z84" s="632"/>
      <c r="AA84" s="632"/>
      <c r="AB84" s="632"/>
      <c r="AC84" s="632"/>
      <c r="AD84" s="632"/>
      <c r="AE84" s="632"/>
      <c r="AF84" s="632"/>
      <c r="AG84" s="632"/>
      <c r="AH84" s="632"/>
      <c r="AI84" s="632"/>
      <c r="AJ84" s="632"/>
      <c r="AK84" s="632"/>
      <c r="AL84" s="632"/>
      <c r="AM84" s="632"/>
      <c r="AN84" s="632"/>
      <c r="AO84" s="632"/>
      <c r="AP84" s="632"/>
      <c r="AQ84" s="632"/>
      <c r="AR84" s="632"/>
      <c r="AS84" s="632"/>
      <c r="AT84" s="632"/>
      <c r="AU84" s="632"/>
      <c r="AV84" s="632"/>
      <c r="AW84" s="632"/>
      <c r="AX84" s="632"/>
      <c r="AY84" s="632"/>
      <c r="AZ84" s="681"/>
      <c r="BA84" s="681"/>
      <c r="BB84" s="681"/>
      <c r="BC84" s="681"/>
      <c r="BD84" s="682"/>
      <c r="BE84" s="613"/>
      <c r="BF84" s="613"/>
      <c r="BG84" s="613"/>
      <c r="BH84" s="613"/>
      <c r="BI84" s="613"/>
      <c r="BJ84" s="613"/>
      <c r="BK84" s="613"/>
      <c r="BL84" s="613"/>
      <c r="BM84" s="613"/>
      <c r="BN84" s="613"/>
      <c r="BO84" s="613"/>
      <c r="BP84" s="613"/>
      <c r="BQ84" s="576">
        <v>
78</v>
      </c>
      <c r="BR84" s="657"/>
      <c r="BS84" s="658"/>
      <c r="BT84" s="659"/>
      <c r="BU84" s="659"/>
      <c r="BV84" s="659"/>
      <c r="BW84" s="659"/>
      <c r="BX84" s="659"/>
      <c r="BY84" s="659"/>
      <c r="BZ84" s="659"/>
      <c r="CA84" s="659"/>
      <c r="CB84" s="659"/>
      <c r="CC84" s="659"/>
      <c r="CD84" s="659"/>
      <c r="CE84" s="659"/>
      <c r="CF84" s="659"/>
      <c r="CG84" s="660"/>
      <c r="CH84" s="661"/>
      <c r="CI84" s="662"/>
      <c r="CJ84" s="662"/>
      <c r="CK84" s="662"/>
      <c r="CL84" s="663"/>
      <c r="CM84" s="661"/>
      <c r="CN84" s="662"/>
      <c r="CO84" s="662"/>
      <c r="CP84" s="662"/>
      <c r="CQ84" s="663"/>
      <c r="CR84" s="661"/>
      <c r="CS84" s="662"/>
      <c r="CT84" s="662"/>
      <c r="CU84" s="662"/>
      <c r="CV84" s="663"/>
      <c r="CW84" s="661"/>
      <c r="CX84" s="662"/>
      <c r="CY84" s="662"/>
      <c r="CZ84" s="662"/>
      <c r="DA84" s="663"/>
      <c r="DB84" s="661"/>
      <c r="DC84" s="662"/>
      <c r="DD84" s="662"/>
      <c r="DE84" s="662"/>
      <c r="DF84" s="663"/>
      <c r="DG84" s="661"/>
      <c r="DH84" s="662"/>
      <c r="DI84" s="662"/>
      <c r="DJ84" s="662"/>
      <c r="DK84" s="663"/>
      <c r="DL84" s="661"/>
      <c r="DM84" s="662"/>
      <c r="DN84" s="662"/>
      <c r="DO84" s="662"/>
      <c r="DP84" s="663"/>
      <c r="DQ84" s="661"/>
      <c r="DR84" s="662"/>
      <c r="DS84" s="662"/>
      <c r="DT84" s="662"/>
      <c r="DU84" s="663"/>
      <c r="DV84" s="664"/>
      <c r="DW84" s="665"/>
      <c r="DX84" s="665"/>
      <c r="DY84" s="665"/>
      <c r="DZ84" s="666"/>
      <c r="EA84" s="499"/>
    </row>
    <row r="85" spans="1:131" s="500" customFormat="1" ht="26.25" customHeight="1">
      <c r="A85" s="562">
        <v>
18</v>
      </c>
      <c r="B85" s="677"/>
      <c r="C85" s="678"/>
      <c r="D85" s="678"/>
      <c r="E85" s="678"/>
      <c r="F85" s="678"/>
      <c r="G85" s="678"/>
      <c r="H85" s="678"/>
      <c r="I85" s="678"/>
      <c r="J85" s="678"/>
      <c r="K85" s="678"/>
      <c r="L85" s="678"/>
      <c r="M85" s="678"/>
      <c r="N85" s="678"/>
      <c r="O85" s="678"/>
      <c r="P85" s="679"/>
      <c r="Q85" s="680"/>
      <c r="R85" s="632"/>
      <c r="S85" s="632"/>
      <c r="T85" s="632"/>
      <c r="U85" s="632"/>
      <c r="V85" s="632"/>
      <c r="W85" s="632"/>
      <c r="X85" s="632"/>
      <c r="Y85" s="632"/>
      <c r="Z85" s="632"/>
      <c r="AA85" s="632"/>
      <c r="AB85" s="632"/>
      <c r="AC85" s="632"/>
      <c r="AD85" s="632"/>
      <c r="AE85" s="632"/>
      <c r="AF85" s="632"/>
      <c r="AG85" s="632"/>
      <c r="AH85" s="632"/>
      <c r="AI85" s="632"/>
      <c r="AJ85" s="632"/>
      <c r="AK85" s="632"/>
      <c r="AL85" s="632"/>
      <c r="AM85" s="632"/>
      <c r="AN85" s="632"/>
      <c r="AO85" s="632"/>
      <c r="AP85" s="632"/>
      <c r="AQ85" s="632"/>
      <c r="AR85" s="632"/>
      <c r="AS85" s="632"/>
      <c r="AT85" s="632"/>
      <c r="AU85" s="632"/>
      <c r="AV85" s="632"/>
      <c r="AW85" s="632"/>
      <c r="AX85" s="632"/>
      <c r="AY85" s="632"/>
      <c r="AZ85" s="681"/>
      <c r="BA85" s="681"/>
      <c r="BB85" s="681"/>
      <c r="BC85" s="681"/>
      <c r="BD85" s="682"/>
      <c r="BE85" s="613"/>
      <c r="BF85" s="613"/>
      <c r="BG85" s="613"/>
      <c r="BH85" s="613"/>
      <c r="BI85" s="613"/>
      <c r="BJ85" s="613"/>
      <c r="BK85" s="613"/>
      <c r="BL85" s="613"/>
      <c r="BM85" s="613"/>
      <c r="BN85" s="613"/>
      <c r="BO85" s="613"/>
      <c r="BP85" s="613"/>
      <c r="BQ85" s="576">
        <v>
79</v>
      </c>
      <c r="BR85" s="657"/>
      <c r="BS85" s="658"/>
      <c r="BT85" s="659"/>
      <c r="BU85" s="659"/>
      <c r="BV85" s="659"/>
      <c r="BW85" s="659"/>
      <c r="BX85" s="659"/>
      <c r="BY85" s="659"/>
      <c r="BZ85" s="659"/>
      <c r="CA85" s="659"/>
      <c r="CB85" s="659"/>
      <c r="CC85" s="659"/>
      <c r="CD85" s="659"/>
      <c r="CE85" s="659"/>
      <c r="CF85" s="659"/>
      <c r="CG85" s="660"/>
      <c r="CH85" s="661"/>
      <c r="CI85" s="662"/>
      <c r="CJ85" s="662"/>
      <c r="CK85" s="662"/>
      <c r="CL85" s="663"/>
      <c r="CM85" s="661"/>
      <c r="CN85" s="662"/>
      <c r="CO85" s="662"/>
      <c r="CP85" s="662"/>
      <c r="CQ85" s="663"/>
      <c r="CR85" s="661"/>
      <c r="CS85" s="662"/>
      <c r="CT85" s="662"/>
      <c r="CU85" s="662"/>
      <c r="CV85" s="663"/>
      <c r="CW85" s="661"/>
      <c r="CX85" s="662"/>
      <c r="CY85" s="662"/>
      <c r="CZ85" s="662"/>
      <c r="DA85" s="663"/>
      <c r="DB85" s="661"/>
      <c r="DC85" s="662"/>
      <c r="DD85" s="662"/>
      <c r="DE85" s="662"/>
      <c r="DF85" s="663"/>
      <c r="DG85" s="661"/>
      <c r="DH85" s="662"/>
      <c r="DI85" s="662"/>
      <c r="DJ85" s="662"/>
      <c r="DK85" s="663"/>
      <c r="DL85" s="661"/>
      <c r="DM85" s="662"/>
      <c r="DN85" s="662"/>
      <c r="DO85" s="662"/>
      <c r="DP85" s="663"/>
      <c r="DQ85" s="661"/>
      <c r="DR85" s="662"/>
      <c r="DS85" s="662"/>
      <c r="DT85" s="662"/>
      <c r="DU85" s="663"/>
      <c r="DV85" s="664"/>
      <c r="DW85" s="665"/>
      <c r="DX85" s="665"/>
      <c r="DY85" s="665"/>
      <c r="DZ85" s="666"/>
      <c r="EA85" s="499"/>
    </row>
    <row r="86" spans="1:131" s="500" customFormat="1" ht="26.25" customHeight="1">
      <c r="A86" s="562">
        <v>
19</v>
      </c>
      <c r="B86" s="677"/>
      <c r="C86" s="678"/>
      <c r="D86" s="678"/>
      <c r="E86" s="678"/>
      <c r="F86" s="678"/>
      <c r="G86" s="678"/>
      <c r="H86" s="678"/>
      <c r="I86" s="678"/>
      <c r="J86" s="678"/>
      <c r="K86" s="678"/>
      <c r="L86" s="678"/>
      <c r="M86" s="678"/>
      <c r="N86" s="678"/>
      <c r="O86" s="678"/>
      <c r="P86" s="679"/>
      <c r="Q86" s="680"/>
      <c r="R86" s="632"/>
      <c r="S86" s="632"/>
      <c r="T86" s="632"/>
      <c r="U86" s="632"/>
      <c r="V86" s="632"/>
      <c r="W86" s="632"/>
      <c r="X86" s="632"/>
      <c r="Y86" s="632"/>
      <c r="Z86" s="632"/>
      <c r="AA86" s="632"/>
      <c r="AB86" s="632"/>
      <c r="AC86" s="632"/>
      <c r="AD86" s="632"/>
      <c r="AE86" s="632"/>
      <c r="AF86" s="632"/>
      <c r="AG86" s="632"/>
      <c r="AH86" s="632"/>
      <c r="AI86" s="632"/>
      <c r="AJ86" s="632"/>
      <c r="AK86" s="632"/>
      <c r="AL86" s="632"/>
      <c r="AM86" s="632"/>
      <c r="AN86" s="632"/>
      <c r="AO86" s="632"/>
      <c r="AP86" s="632"/>
      <c r="AQ86" s="632"/>
      <c r="AR86" s="632"/>
      <c r="AS86" s="632"/>
      <c r="AT86" s="632"/>
      <c r="AU86" s="632"/>
      <c r="AV86" s="632"/>
      <c r="AW86" s="632"/>
      <c r="AX86" s="632"/>
      <c r="AY86" s="632"/>
      <c r="AZ86" s="681"/>
      <c r="BA86" s="681"/>
      <c r="BB86" s="681"/>
      <c r="BC86" s="681"/>
      <c r="BD86" s="682"/>
      <c r="BE86" s="613"/>
      <c r="BF86" s="613"/>
      <c r="BG86" s="613"/>
      <c r="BH86" s="613"/>
      <c r="BI86" s="613"/>
      <c r="BJ86" s="613"/>
      <c r="BK86" s="613"/>
      <c r="BL86" s="613"/>
      <c r="BM86" s="613"/>
      <c r="BN86" s="613"/>
      <c r="BO86" s="613"/>
      <c r="BP86" s="613"/>
      <c r="BQ86" s="576">
        <v>
80</v>
      </c>
      <c r="BR86" s="657"/>
      <c r="BS86" s="658"/>
      <c r="BT86" s="659"/>
      <c r="BU86" s="659"/>
      <c r="BV86" s="659"/>
      <c r="BW86" s="659"/>
      <c r="BX86" s="659"/>
      <c r="BY86" s="659"/>
      <c r="BZ86" s="659"/>
      <c r="CA86" s="659"/>
      <c r="CB86" s="659"/>
      <c r="CC86" s="659"/>
      <c r="CD86" s="659"/>
      <c r="CE86" s="659"/>
      <c r="CF86" s="659"/>
      <c r="CG86" s="660"/>
      <c r="CH86" s="661"/>
      <c r="CI86" s="662"/>
      <c r="CJ86" s="662"/>
      <c r="CK86" s="662"/>
      <c r="CL86" s="663"/>
      <c r="CM86" s="661"/>
      <c r="CN86" s="662"/>
      <c r="CO86" s="662"/>
      <c r="CP86" s="662"/>
      <c r="CQ86" s="663"/>
      <c r="CR86" s="661"/>
      <c r="CS86" s="662"/>
      <c r="CT86" s="662"/>
      <c r="CU86" s="662"/>
      <c r="CV86" s="663"/>
      <c r="CW86" s="661"/>
      <c r="CX86" s="662"/>
      <c r="CY86" s="662"/>
      <c r="CZ86" s="662"/>
      <c r="DA86" s="663"/>
      <c r="DB86" s="661"/>
      <c r="DC86" s="662"/>
      <c r="DD86" s="662"/>
      <c r="DE86" s="662"/>
      <c r="DF86" s="663"/>
      <c r="DG86" s="661"/>
      <c r="DH86" s="662"/>
      <c r="DI86" s="662"/>
      <c r="DJ86" s="662"/>
      <c r="DK86" s="663"/>
      <c r="DL86" s="661"/>
      <c r="DM86" s="662"/>
      <c r="DN86" s="662"/>
      <c r="DO86" s="662"/>
      <c r="DP86" s="663"/>
      <c r="DQ86" s="661"/>
      <c r="DR86" s="662"/>
      <c r="DS86" s="662"/>
      <c r="DT86" s="662"/>
      <c r="DU86" s="663"/>
      <c r="DV86" s="664"/>
      <c r="DW86" s="665"/>
      <c r="DX86" s="665"/>
      <c r="DY86" s="665"/>
      <c r="DZ86" s="666"/>
      <c r="EA86" s="499"/>
    </row>
    <row r="87" spans="1:131" s="500" customFormat="1" ht="26.25" customHeight="1">
      <c r="A87" s="687">
        <v>
20</v>
      </c>
      <c r="B87" s="688"/>
      <c r="C87" s="689"/>
      <c r="D87" s="689"/>
      <c r="E87" s="689"/>
      <c r="F87" s="689"/>
      <c r="G87" s="689"/>
      <c r="H87" s="689"/>
      <c r="I87" s="689"/>
      <c r="J87" s="689"/>
      <c r="K87" s="689"/>
      <c r="L87" s="689"/>
      <c r="M87" s="689"/>
      <c r="N87" s="689"/>
      <c r="O87" s="689"/>
      <c r="P87" s="690"/>
      <c r="Q87" s="691"/>
      <c r="R87" s="692"/>
      <c r="S87" s="692"/>
      <c r="T87" s="692"/>
      <c r="U87" s="692"/>
      <c r="V87" s="692"/>
      <c r="W87" s="692"/>
      <c r="X87" s="692"/>
      <c r="Y87" s="692"/>
      <c r="Z87" s="692"/>
      <c r="AA87" s="692"/>
      <c r="AB87" s="692"/>
      <c r="AC87" s="692"/>
      <c r="AD87" s="692"/>
      <c r="AE87" s="692"/>
      <c r="AF87" s="692"/>
      <c r="AG87" s="692"/>
      <c r="AH87" s="692"/>
      <c r="AI87" s="692"/>
      <c r="AJ87" s="692"/>
      <c r="AK87" s="692"/>
      <c r="AL87" s="692"/>
      <c r="AM87" s="692"/>
      <c r="AN87" s="692"/>
      <c r="AO87" s="692"/>
      <c r="AP87" s="692"/>
      <c r="AQ87" s="692"/>
      <c r="AR87" s="692"/>
      <c r="AS87" s="692"/>
      <c r="AT87" s="692"/>
      <c r="AU87" s="692"/>
      <c r="AV87" s="692"/>
      <c r="AW87" s="692"/>
      <c r="AX87" s="692"/>
      <c r="AY87" s="692"/>
      <c r="AZ87" s="693"/>
      <c r="BA87" s="693"/>
      <c r="BB87" s="693"/>
      <c r="BC87" s="693"/>
      <c r="BD87" s="694"/>
      <c r="BE87" s="613"/>
      <c r="BF87" s="613"/>
      <c r="BG87" s="613"/>
      <c r="BH87" s="613"/>
      <c r="BI87" s="613"/>
      <c r="BJ87" s="613"/>
      <c r="BK87" s="613"/>
      <c r="BL87" s="613"/>
      <c r="BM87" s="613"/>
      <c r="BN87" s="613"/>
      <c r="BO87" s="613"/>
      <c r="BP87" s="613"/>
      <c r="BQ87" s="576">
        <v>
81</v>
      </c>
      <c r="BR87" s="657"/>
      <c r="BS87" s="658"/>
      <c r="BT87" s="659"/>
      <c r="BU87" s="659"/>
      <c r="BV87" s="659"/>
      <c r="BW87" s="659"/>
      <c r="BX87" s="659"/>
      <c r="BY87" s="659"/>
      <c r="BZ87" s="659"/>
      <c r="CA87" s="659"/>
      <c r="CB87" s="659"/>
      <c r="CC87" s="659"/>
      <c r="CD87" s="659"/>
      <c r="CE87" s="659"/>
      <c r="CF87" s="659"/>
      <c r="CG87" s="660"/>
      <c r="CH87" s="661"/>
      <c r="CI87" s="662"/>
      <c r="CJ87" s="662"/>
      <c r="CK87" s="662"/>
      <c r="CL87" s="663"/>
      <c r="CM87" s="661"/>
      <c r="CN87" s="662"/>
      <c r="CO87" s="662"/>
      <c r="CP87" s="662"/>
      <c r="CQ87" s="663"/>
      <c r="CR87" s="661"/>
      <c r="CS87" s="662"/>
      <c r="CT87" s="662"/>
      <c r="CU87" s="662"/>
      <c r="CV87" s="663"/>
      <c r="CW87" s="661"/>
      <c r="CX87" s="662"/>
      <c r="CY87" s="662"/>
      <c r="CZ87" s="662"/>
      <c r="DA87" s="663"/>
      <c r="DB87" s="661"/>
      <c r="DC87" s="662"/>
      <c r="DD87" s="662"/>
      <c r="DE87" s="662"/>
      <c r="DF87" s="663"/>
      <c r="DG87" s="661"/>
      <c r="DH87" s="662"/>
      <c r="DI87" s="662"/>
      <c r="DJ87" s="662"/>
      <c r="DK87" s="663"/>
      <c r="DL87" s="661"/>
      <c r="DM87" s="662"/>
      <c r="DN87" s="662"/>
      <c r="DO87" s="662"/>
      <c r="DP87" s="663"/>
      <c r="DQ87" s="661"/>
      <c r="DR87" s="662"/>
      <c r="DS87" s="662"/>
      <c r="DT87" s="662"/>
      <c r="DU87" s="663"/>
      <c r="DV87" s="664"/>
      <c r="DW87" s="665"/>
      <c r="DX87" s="665"/>
      <c r="DY87" s="665"/>
      <c r="DZ87" s="666"/>
      <c r="EA87" s="499"/>
    </row>
    <row r="88" spans="1:131" s="500" customFormat="1" ht="26.25" customHeight="1" thickBot="1">
      <c r="A88" s="596" t="s">
        <v>
334</v>
      </c>
      <c r="B88" s="597" t="s">
        <v>
367</v>
      </c>
      <c r="C88" s="598"/>
      <c r="D88" s="598"/>
      <c r="E88" s="598"/>
      <c r="F88" s="598"/>
      <c r="G88" s="598"/>
      <c r="H88" s="598"/>
      <c r="I88" s="598"/>
      <c r="J88" s="598"/>
      <c r="K88" s="598"/>
      <c r="L88" s="598"/>
      <c r="M88" s="598"/>
      <c r="N88" s="598"/>
      <c r="O88" s="598"/>
      <c r="P88" s="599"/>
      <c r="Q88" s="642"/>
      <c r="R88" s="643"/>
      <c r="S88" s="643"/>
      <c r="T88" s="643"/>
      <c r="U88" s="643"/>
      <c r="V88" s="643"/>
      <c r="W88" s="643"/>
      <c r="X88" s="643"/>
      <c r="Y88" s="643"/>
      <c r="Z88" s="643"/>
      <c r="AA88" s="643"/>
      <c r="AB88" s="643"/>
      <c r="AC88" s="643"/>
      <c r="AD88" s="643"/>
      <c r="AE88" s="643"/>
      <c r="AF88" s="646">
        <v>
44152</v>
      </c>
      <c r="AG88" s="646"/>
      <c r="AH88" s="646"/>
      <c r="AI88" s="646"/>
      <c r="AJ88" s="646"/>
      <c r="AK88" s="643"/>
      <c r="AL88" s="643"/>
      <c r="AM88" s="643"/>
      <c r="AN88" s="643"/>
      <c r="AO88" s="643"/>
      <c r="AP88" s="646">
        <v>
13290</v>
      </c>
      <c r="AQ88" s="646"/>
      <c r="AR88" s="646"/>
      <c r="AS88" s="646"/>
      <c r="AT88" s="646"/>
      <c r="AU88" s="646">
        <v>
308</v>
      </c>
      <c r="AV88" s="646"/>
      <c r="AW88" s="646"/>
      <c r="AX88" s="646"/>
      <c r="AY88" s="646"/>
      <c r="AZ88" s="650"/>
      <c r="BA88" s="650"/>
      <c r="BB88" s="650"/>
      <c r="BC88" s="650"/>
      <c r="BD88" s="651"/>
      <c r="BE88" s="613"/>
      <c r="BF88" s="613"/>
      <c r="BG88" s="613"/>
      <c r="BH88" s="613"/>
      <c r="BI88" s="613"/>
      <c r="BJ88" s="613"/>
      <c r="BK88" s="613"/>
      <c r="BL88" s="613"/>
      <c r="BM88" s="613"/>
      <c r="BN88" s="613"/>
      <c r="BO88" s="613"/>
      <c r="BP88" s="613"/>
      <c r="BQ88" s="576">
        <v>
82</v>
      </c>
      <c r="BR88" s="657"/>
      <c r="BS88" s="658"/>
      <c r="BT88" s="659"/>
      <c r="BU88" s="659"/>
      <c r="BV88" s="659"/>
      <c r="BW88" s="659"/>
      <c r="BX88" s="659"/>
      <c r="BY88" s="659"/>
      <c r="BZ88" s="659"/>
      <c r="CA88" s="659"/>
      <c r="CB88" s="659"/>
      <c r="CC88" s="659"/>
      <c r="CD88" s="659"/>
      <c r="CE88" s="659"/>
      <c r="CF88" s="659"/>
      <c r="CG88" s="660"/>
      <c r="CH88" s="661"/>
      <c r="CI88" s="662"/>
      <c r="CJ88" s="662"/>
      <c r="CK88" s="662"/>
      <c r="CL88" s="663"/>
      <c r="CM88" s="661"/>
      <c r="CN88" s="662"/>
      <c r="CO88" s="662"/>
      <c r="CP88" s="662"/>
      <c r="CQ88" s="663"/>
      <c r="CR88" s="661"/>
      <c r="CS88" s="662"/>
      <c r="CT88" s="662"/>
      <c r="CU88" s="662"/>
      <c r="CV88" s="663"/>
      <c r="CW88" s="661"/>
      <c r="CX88" s="662"/>
      <c r="CY88" s="662"/>
      <c r="CZ88" s="662"/>
      <c r="DA88" s="663"/>
      <c r="DB88" s="661"/>
      <c r="DC88" s="662"/>
      <c r="DD88" s="662"/>
      <c r="DE88" s="662"/>
      <c r="DF88" s="663"/>
      <c r="DG88" s="661"/>
      <c r="DH88" s="662"/>
      <c r="DI88" s="662"/>
      <c r="DJ88" s="662"/>
      <c r="DK88" s="663"/>
      <c r="DL88" s="661"/>
      <c r="DM88" s="662"/>
      <c r="DN88" s="662"/>
      <c r="DO88" s="662"/>
      <c r="DP88" s="663"/>
      <c r="DQ88" s="661"/>
      <c r="DR88" s="662"/>
      <c r="DS88" s="662"/>
      <c r="DT88" s="662"/>
      <c r="DU88" s="663"/>
      <c r="DV88" s="664"/>
      <c r="DW88" s="665"/>
      <c r="DX88" s="665"/>
      <c r="DY88" s="665"/>
      <c r="DZ88" s="666"/>
      <c r="EA88" s="499"/>
    </row>
    <row r="89" spans="1:131" s="500" customFormat="1" ht="26.25" hidden="1" customHeight="1">
      <c r="A89" s="695"/>
      <c r="B89" s="696"/>
      <c r="C89" s="696"/>
      <c r="D89" s="696"/>
      <c r="E89" s="696"/>
      <c r="F89" s="696"/>
      <c r="G89" s="696"/>
      <c r="H89" s="696"/>
      <c r="I89" s="696"/>
      <c r="J89" s="696"/>
      <c r="K89" s="696"/>
      <c r="L89" s="696"/>
      <c r="M89" s="696"/>
      <c r="N89" s="696"/>
      <c r="O89" s="696"/>
      <c r="P89" s="696"/>
      <c r="Q89" s="697"/>
      <c r="R89" s="697"/>
      <c r="S89" s="697"/>
      <c r="T89" s="697"/>
      <c r="U89" s="697"/>
      <c r="V89" s="697"/>
      <c r="W89" s="697"/>
      <c r="X89" s="697"/>
      <c r="Y89" s="697"/>
      <c r="Z89" s="697"/>
      <c r="AA89" s="697"/>
      <c r="AB89" s="697"/>
      <c r="AC89" s="697"/>
      <c r="AD89" s="697"/>
      <c r="AE89" s="697"/>
      <c r="AF89" s="697"/>
      <c r="AG89" s="697"/>
      <c r="AH89" s="697"/>
      <c r="AI89" s="697"/>
      <c r="AJ89" s="697"/>
      <c r="AK89" s="697"/>
      <c r="AL89" s="697"/>
      <c r="AM89" s="697"/>
      <c r="AN89" s="697"/>
      <c r="AO89" s="697"/>
      <c r="AP89" s="697"/>
      <c r="AQ89" s="697"/>
      <c r="AR89" s="697"/>
      <c r="AS89" s="697"/>
      <c r="AT89" s="697"/>
      <c r="AU89" s="697"/>
      <c r="AV89" s="697"/>
      <c r="AW89" s="697"/>
      <c r="AX89" s="697"/>
      <c r="AY89" s="697"/>
      <c r="AZ89" s="698"/>
      <c r="BA89" s="698"/>
      <c r="BB89" s="698"/>
      <c r="BC89" s="698"/>
      <c r="BD89" s="698"/>
      <c r="BE89" s="613"/>
      <c r="BF89" s="613"/>
      <c r="BG89" s="613"/>
      <c r="BH89" s="613"/>
      <c r="BI89" s="613"/>
      <c r="BJ89" s="613"/>
      <c r="BK89" s="613"/>
      <c r="BL89" s="613"/>
      <c r="BM89" s="613"/>
      <c r="BN89" s="613"/>
      <c r="BO89" s="613"/>
      <c r="BP89" s="613"/>
      <c r="BQ89" s="576">
        <v>
83</v>
      </c>
      <c r="BR89" s="657"/>
      <c r="BS89" s="658"/>
      <c r="BT89" s="659"/>
      <c r="BU89" s="659"/>
      <c r="BV89" s="659"/>
      <c r="BW89" s="659"/>
      <c r="BX89" s="659"/>
      <c r="BY89" s="659"/>
      <c r="BZ89" s="659"/>
      <c r="CA89" s="659"/>
      <c r="CB89" s="659"/>
      <c r="CC89" s="659"/>
      <c r="CD89" s="659"/>
      <c r="CE89" s="659"/>
      <c r="CF89" s="659"/>
      <c r="CG89" s="660"/>
      <c r="CH89" s="661"/>
      <c r="CI89" s="662"/>
      <c r="CJ89" s="662"/>
      <c r="CK89" s="662"/>
      <c r="CL89" s="663"/>
      <c r="CM89" s="661"/>
      <c r="CN89" s="662"/>
      <c r="CO89" s="662"/>
      <c r="CP89" s="662"/>
      <c r="CQ89" s="663"/>
      <c r="CR89" s="661"/>
      <c r="CS89" s="662"/>
      <c r="CT89" s="662"/>
      <c r="CU89" s="662"/>
      <c r="CV89" s="663"/>
      <c r="CW89" s="661"/>
      <c r="CX89" s="662"/>
      <c r="CY89" s="662"/>
      <c r="CZ89" s="662"/>
      <c r="DA89" s="663"/>
      <c r="DB89" s="661"/>
      <c r="DC89" s="662"/>
      <c r="DD89" s="662"/>
      <c r="DE89" s="662"/>
      <c r="DF89" s="663"/>
      <c r="DG89" s="661"/>
      <c r="DH89" s="662"/>
      <c r="DI89" s="662"/>
      <c r="DJ89" s="662"/>
      <c r="DK89" s="663"/>
      <c r="DL89" s="661"/>
      <c r="DM89" s="662"/>
      <c r="DN89" s="662"/>
      <c r="DO89" s="662"/>
      <c r="DP89" s="663"/>
      <c r="DQ89" s="661"/>
      <c r="DR89" s="662"/>
      <c r="DS89" s="662"/>
      <c r="DT89" s="662"/>
      <c r="DU89" s="663"/>
      <c r="DV89" s="664"/>
      <c r="DW89" s="665"/>
      <c r="DX89" s="665"/>
      <c r="DY89" s="665"/>
      <c r="DZ89" s="666"/>
      <c r="EA89" s="499"/>
    </row>
    <row r="90" spans="1:131" s="500" customFormat="1" ht="26.25" hidden="1" customHeight="1">
      <c r="A90" s="695"/>
      <c r="B90" s="696"/>
      <c r="C90" s="696"/>
      <c r="D90" s="696"/>
      <c r="E90" s="696"/>
      <c r="F90" s="696"/>
      <c r="G90" s="696"/>
      <c r="H90" s="696"/>
      <c r="I90" s="696"/>
      <c r="J90" s="696"/>
      <c r="K90" s="696"/>
      <c r="L90" s="696"/>
      <c r="M90" s="696"/>
      <c r="N90" s="696"/>
      <c r="O90" s="696"/>
      <c r="P90" s="696"/>
      <c r="Q90" s="697"/>
      <c r="R90" s="697"/>
      <c r="S90" s="697"/>
      <c r="T90" s="697"/>
      <c r="U90" s="697"/>
      <c r="V90" s="697"/>
      <c r="W90" s="697"/>
      <c r="X90" s="697"/>
      <c r="Y90" s="697"/>
      <c r="Z90" s="697"/>
      <c r="AA90" s="697"/>
      <c r="AB90" s="697"/>
      <c r="AC90" s="697"/>
      <c r="AD90" s="697"/>
      <c r="AE90" s="697"/>
      <c r="AF90" s="697"/>
      <c r="AG90" s="697"/>
      <c r="AH90" s="697"/>
      <c r="AI90" s="697"/>
      <c r="AJ90" s="697"/>
      <c r="AK90" s="697"/>
      <c r="AL90" s="697"/>
      <c r="AM90" s="697"/>
      <c r="AN90" s="697"/>
      <c r="AO90" s="697"/>
      <c r="AP90" s="697"/>
      <c r="AQ90" s="697"/>
      <c r="AR90" s="697"/>
      <c r="AS90" s="697"/>
      <c r="AT90" s="697"/>
      <c r="AU90" s="697"/>
      <c r="AV90" s="697"/>
      <c r="AW90" s="697"/>
      <c r="AX90" s="697"/>
      <c r="AY90" s="697"/>
      <c r="AZ90" s="698"/>
      <c r="BA90" s="698"/>
      <c r="BB90" s="698"/>
      <c r="BC90" s="698"/>
      <c r="BD90" s="698"/>
      <c r="BE90" s="613"/>
      <c r="BF90" s="613"/>
      <c r="BG90" s="613"/>
      <c r="BH90" s="613"/>
      <c r="BI90" s="613"/>
      <c r="BJ90" s="613"/>
      <c r="BK90" s="613"/>
      <c r="BL90" s="613"/>
      <c r="BM90" s="613"/>
      <c r="BN90" s="613"/>
      <c r="BO90" s="613"/>
      <c r="BP90" s="613"/>
      <c r="BQ90" s="576">
        <v>
84</v>
      </c>
      <c r="BR90" s="657"/>
      <c r="BS90" s="658"/>
      <c r="BT90" s="659"/>
      <c r="BU90" s="659"/>
      <c r="BV90" s="659"/>
      <c r="BW90" s="659"/>
      <c r="BX90" s="659"/>
      <c r="BY90" s="659"/>
      <c r="BZ90" s="659"/>
      <c r="CA90" s="659"/>
      <c r="CB90" s="659"/>
      <c r="CC90" s="659"/>
      <c r="CD90" s="659"/>
      <c r="CE90" s="659"/>
      <c r="CF90" s="659"/>
      <c r="CG90" s="660"/>
      <c r="CH90" s="661"/>
      <c r="CI90" s="662"/>
      <c r="CJ90" s="662"/>
      <c r="CK90" s="662"/>
      <c r="CL90" s="663"/>
      <c r="CM90" s="661"/>
      <c r="CN90" s="662"/>
      <c r="CO90" s="662"/>
      <c r="CP90" s="662"/>
      <c r="CQ90" s="663"/>
      <c r="CR90" s="661"/>
      <c r="CS90" s="662"/>
      <c r="CT90" s="662"/>
      <c r="CU90" s="662"/>
      <c r="CV90" s="663"/>
      <c r="CW90" s="661"/>
      <c r="CX90" s="662"/>
      <c r="CY90" s="662"/>
      <c r="CZ90" s="662"/>
      <c r="DA90" s="663"/>
      <c r="DB90" s="661"/>
      <c r="DC90" s="662"/>
      <c r="DD90" s="662"/>
      <c r="DE90" s="662"/>
      <c r="DF90" s="663"/>
      <c r="DG90" s="661"/>
      <c r="DH90" s="662"/>
      <c r="DI90" s="662"/>
      <c r="DJ90" s="662"/>
      <c r="DK90" s="663"/>
      <c r="DL90" s="661"/>
      <c r="DM90" s="662"/>
      <c r="DN90" s="662"/>
      <c r="DO90" s="662"/>
      <c r="DP90" s="663"/>
      <c r="DQ90" s="661"/>
      <c r="DR90" s="662"/>
      <c r="DS90" s="662"/>
      <c r="DT90" s="662"/>
      <c r="DU90" s="663"/>
      <c r="DV90" s="664"/>
      <c r="DW90" s="665"/>
      <c r="DX90" s="665"/>
      <c r="DY90" s="665"/>
      <c r="DZ90" s="666"/>
      <c r="EA90" s="499"/>
    </row>
    <row r="91" spans="1:131" s="500" customFormat="1" ht="26.25" hidden="1" customHeight="1">
      <c r="A91" s="695"/>
      <c r="B91" s="696"/>
      <c r="C91" s="696"/>
      <c r="D91" s="696"/>
      <c r="E91" s="696"/>
      <c r="F91" s="696"/>
      <c r="G91" s="696"/>
      <c r="H91" s="696"/>
      <c r="I91" s="696"/>
      <c r="J91" s="696"/>
      <c r="K91" s="696"/>
      <c r="L91" s="696"/>
      <c r="M91" s="696"/>
      <c r="N91" s="696"/>
      <c r="O91" s="696"/>
      <c r="P91" s="696"/>
      <c r="Q91" s="697"/>
      <c r="R91" s="697"/>
      <c r="S91" s="697"/>
      <c r="T91" s="697"/>
      <c r="U91" s="697"/>
      <c r="V91" s="697"/>
      <c r="W91" s="697"/>
      <c r="X91" s="697"/>
      <c r="Y91" s="697"/>
      <c r="Z91" s="697"/>
      <c r="AA91" s="697"/>
      <c r="AB91" s="697"/>
      <c r="AC91" s="697"/>
      <c r="AD91" s="697"/>
      <c r="AE91" s="697"/>
      <c r="AF91" s="697"/>
      <c r="AG91" s="697"/>
      <c r="AH91" s="697"/>
      <c r="AI91" s="697"/>
      <c r="AJ91" s="697"/>
      <c r="AK91" s="697"/>
      <c r="AL91" s="697"/>
      <c r="AM91" s="697"/>
      <c r="AN91" s="697"/>
      <c r="AO91" s="697"/>
      <c r="AP91" s="697"/>
      <c r="AQ91" s="697"/>
      <c r="AR91" s="697"/>
      <c r="AS91" s="697"/>
      <c r="AT91" s="697"/>
      <c r="AU91" s="697"/>
      <c r="AV91" s="697"/>
      <c r="AW91" s="697"/>
      <c r="AX91" s="697"/>
      <c r="AY91" s="697"/>
      <c r="AZ91" s="698"/>
      <c r="BA91" s="698"/>
      <c r="BB91" s="698"/>
      <c r="BC91" s="698"/>
      <c r="BD91" s="698"/>
      <c r="BE91" s="613"/>
      <c r="BF91" s="613"/>
      <c r="BG91" s="613"/>
      <c r="BH91" s="613"/>
      <c r="BI91" s="613"/>
      <c r="BJ91" s="613"/>
      <c r="BK91" s="613"/>
      <c r="BL91" s="613"/>
      <c r="BM91" s="613"/>
      <c r="BN91" s="613"/>
      <c r="BO91" s="613"/>
      <c r="BP91" s="613"/>
      <c r="BQ91" s="576">
        <v>
85</v>
      </c>
      <c r="BR91" s="657"/>
      <c r="BS91" s="658"/>
      <c r="BT91" s="659"/>
      <c r="BU91" s="659"/>
      <c r="BV91" s="659"/>
      <c r="BW91" s="659"/>
      <c r="BX91" s="659"/>
      <c r="BY91" s="659"/>
      <c r="BZ91" s="659"/>
      <c r="CA91" s="659"/>
      <c r="CB91" s="659"/>
      <c r="CC91" s="659"/>
      <c r="CD91" s="659"/>
      <c r="CE91" s="659"/>
      <c r="CF91" s="659"/>
      <c r="CG91" s="660"/>
      <c r="CH91" s="661"/>
      <c r="CI91" s="662"/>
      <c r="CJ91" s="662"/>
      <c r="CK91" s="662"/>
      <c r="CL91" s="663"/>
      <c r="CM91" s="661"/>
      <c r="CN91" s="662"/>
      <c r="CO91" s="662"/>
      <c r="CP91" s="662"/>
      <c r="CQ91" s="663"/>
      <c r="CR91" s="661"/>
      <c r="CS91" s="662"/>
      <c r="CT91" s="662"/>
      <c r="CU91" s="662"/>
      <c r="CV91" s="663"/>
      <c r="CW91" s="661"/>
      <c r="CX91" s="662"/>
      <c r="CY91" s="662"/>
      <c r="CZ91" s="662"/>
      <c r="DA91" s="663"/>
      <c r="DB91" s="661"/>
      <c r="DC91" s="662"/>
      <c r="DD91" s="662"/>
      <c r="DE91" s="662"/>
      <c r="DF91" s="663"/>
      <c r="DG91" s="661"/>
      <c r="DH91" s="662"/>
      <c r="DI91" s="662"/>
      <c r="DJ91" s="662"/>
      <c r="DK91" s="663"/>
      <c r="DL91" s="661"/>
      <c r="DM91" s="662"/>
      <c r="DN91" s="662"/>
      <c r="DO91" s="662"/>
      <c r="DP91" s="663"/>
      <c r="DQ91" s="661"/>
      <c r="DR91" s="662"/>
      <c r="DS91" s="662"/>
      <c r="DT91" s="662"/>
      <c r="DU91" s="663"/>
      <c r="DV91" s="664"/>
      <c r="DW91" s="665"/>
      <c r="DX91" s="665"/>
      <c r="DY91" s="665"/>
      <c r="DZ91" s="666"/>
      <c r="EA91" s="499"/>
    </row>
    <row r="92" spans="1:131" s="500" customFormat="1" ht="26.25" hidden="1" customHeight="1">
      <c r="A92" s="695"/>
      <c r="B92" s="696"/>
      <c r="C92" s="696"/>
      <c r="D92" s="696"/>
      <c r="E92" s="696"/>
      <c r="F92" s="696"/>
      <c r="G92" s="696"/>
      <c r="H92" s="696"/>
      <c r="I92" s="696"/>
      <c r="J92" s="696"/>
      <c r="K92" s="696"/>
      <c r="L92" s="696"/>
      <c r="M92" s="696"/>
      <c r="N92" s="696"/>
      <c r="O92" s="696"/>
      <c r="P92" s="696"/>
      <c r="Q92" s="697"/>
      <c r="R92" s="697"/>
      <c r="S92" s="697"/>
      <c r="T92" s="697"/>
      <c r="U92" s="697"/>
      <c r="V92" s="697"/>
      <c r="W92" s="697"/>
      <c r="X92" s="697"/>
      <c r="Y92" s="697"/>
      <c r="Z92" s="697"/>
      <c r="AA92" s="697"/>
      <c r="AB92" s="697"/>
      <c r="AC92" s="697"/>
      <c r="AD92" s="697"/>
      <c r="AE92" s="697"/>
      <c r="AF92" s="697"/>
      <c r="AG92" s="697"/>
      <c r="AH92" s="697"/>
      <c r="AI92" s="697"/>
      <c r="AJ92" s="697"/>
      <c r="AK92" s="697"/>
      <c r="AL92" s="697"/>
      <c r="AM92" s="697"/>
      <c r="AN92" s="697"/>
      <c r="AO92" s="697"/>
      <c r="AP92" s="697"/>
      <c r="AQ92" s="697"/>
      <c r="AR92" s="697"/>
      <c r="AS92" s="697"/>
      <c r="AT92" s="697"/>
      <c r="AU92" s="697"/>
      <c r="AV92" s="697"/>
      <c r="AW92" s="697"/>
      <c r="AX92" s="697"/>
      <c r="AY92" s="697"/>
      <c r="AZ92" s="698"/>
      <c r="BA92" s="698"/>
      <c r="BB92" s="698"/>
      <c r="BC92" s="698"/>
      <c r="BD92" s="698"/>
      <c r="BE92" s="613"/>
      <c r="BF92" s="613"/>
      <c r="BG92" s="613"/>
      <c r="BH92" s="613"/>
      <c r="BI92" s="613"/>
      <c r="BJ92" s="613"/>
      <c r="BK92" s="613"/>
      <c r="BL92" s="613"/>
      <c r="BM92" s="613"/>
      <c r="BN92" s="613"/>
      <c r="BO92" s="613"/>
      <c r="BP92" s="613"/>
      <c r="BQ92" s="576">
        <v>
86</v>
      </c>
      <c r="BR92" s="657"/>
      <c r="BS92" s="658"/>
      <c r="BT92" s="659"/>
      <c r="BU92" s="659"/>
      <c r="BV92" s="659"/>
      <c r="BW92" s="659"/>
      <c r="BX92" s="659"/>
      <c r="BY92" s="659"/>
      <c r="BZ92" s="659"/>
      <c r="CA92" s="659"/>
      <c r="CB92" s="659"/>
      <c r="CC92" s="659"/>
      <c r="CD92" s="659"/>
      <c r="CE92" s="659"/>
      <c r="CF92" s="659"/>
      <c r="CG92" s="660"/>
      <c r="CH92" s="661"/>
      <c r="CI92" s="662"/>
      <c r="CJ92" s="662"/>
      <c r="CK92" s="662"/>
      <c r="CL92" s="663"/>
      <c r="CM92" s="661"/>
      <c r="CN92" s="662"/>
      <c r="CO92" s="662"/>
      <c r="CP92" s="662"/>
      <c r="CQ92" s="663"/>
      <c r="CR92" s="661"/>
      <c r="CS92" s="662"/>
      <c r="CT92" s="662"/>
      <c r="CU92" s="662"/>
      <c r="CV92" s="663"/>
      <c r="CW92" s="661"/>
      <c r="CX92" s="662"/>
      <c r="CY92" s="662"/>
      <c r="CZ92" s="662"/>
      <c r="DA92" s="663"/>
      <c r="DB92" s="661"/>
      <c r="DC92" s="662"/>
      <c r="DD92" s="662"/>
      <c r="DE92" s="662"/>
      <c r="DF92" s="663"/>
      <c r="DG92" s="661"/>
      <c r="DH92" s="662"/>
      <c r="DI92" s="662"/>
      <c r="DJ92" s="662"/>
      <c r="DK92" s="663"/>
      <c r="DL92" s="661"/>
      <c r="DM92" s="662"/>
      <c r="DN92" s="662"/>
      <c r="DO92" s="662"/>
      <c r="DP92" s="663"/>
      <c r="DQ92" s="661"/>
      <c r="DR92" s="662"/>
      <c r="DS92" s="662"/>
      <c r="DT92" s="662"/>
      <c r="DU92" s="663"/>
      <c r="DV92" s="664"/>
      <c r="DW92" s="665"/>
      <c r="DX92" s="665"/>
      <c r="DY92" s="665"/>
      <c r="DZ92" s="666"/>
      <c r="EA92" s="499"/>
    </row>
    <row r="93" spans="1:131" s="500" customFormat="1" ht="26.25" hidden="1" customHeight="1">
      <c r="A93" s="695"/>
      <c r="B93" s="696"/>
      <c r="C93" s="696"/>
      <c r="D93" s="696"/>
      <c r="E93" s="696"/>
      <c r="F93" s="696"/>
      <c r="G93" s="696"/>
      <c r="H93" s="696"/>
      <c r="I93" s="696"/>
      <c r="J93" s="696"/>
      <c r="K93" s="696"/>
      <c r="L93" s="696"/>
      <c r="M93" s="696"/>
      <c r="N93" s="696"/>
      <c r="O93" s="696"/>
      <c r="P93" s="696"/>
      <c r="Q93" s="697"/>
      <c r="R93" s="697"/>
      <c r="S93" s="697"/>
      <c r="T93" s="697"/>
      <c r="U93" s="697"/>
      <c r="V93" s="697"/>
      <c r="W93" s="697"/>
      <c r="X93" s="697"/>
      <c r="Y93" s="697"/>
      <c r="Z93" s="697"/>
      <c r="AA93" s="697"/>
      <c r="AB93" s="697"/>
      <c r="AC93" s="697"/>
      <c r="AD93" s="697"/>
      <c r="AE93" s="697"/>
      <c r="AF93" s="697"/>
      <c r="AG93" s="697"/>
      <c r="AH93" s="697"/>
      <c r="AI93" s="697"/>
      <c r="AJ93" s="697"/>
      <c r="AK93" s="697"/>
      <c r="AL93" s="697"/>
      <c r="AM93" s="697"/>
      <c r="AN93" s="697"/>
      <c r="AO93" s="697"/>
      <c r="AP93" s="697"/>
      <c r="AQ93" s="697"/>
      <c r="AR93" s="697"/>
      <c r="AS93" s="697"/>
      <c r="AT93" s="697"/>
      <c r="AU93" s="697"/>
      <c r="AV93" s="697"/>
      <c r="AW93" s="697"/>
      <c r="AX93" s="697"/>
      <c r="AY93" s="697"/>
      <c r="AZ93" s="698"/>
      <c r="BA93" s="698"/>
      <c r="BB93" s="698"/>
      <c r="BC93" s="698"/>
      <c r="BD93" s="698"/>
      <c r="BE93" s="613"/>
      <c r="BF93" s="613"/>
      <c r="BG93" s="613"/>
      <c r="BH93" s="613"/>
      <c r="BI93" s="613"/>
      <c r="BJ93" s="613"/>
      <c r="BK93" s="613"/>
      <c r="BL93" s="613"/>
      <c r="BM93" s="613"/>
      <c r="BN93" s="613"/>
      <c r="BO93" s="613"/>
      <c r="BP93" s="613"/>
      <c r="BQ93" s="576">
        <v>
87</v>
      </c>
      <c r="BR93" s="657"/>
      <c r="BS93" s="658"/>
      <c r="BT93" s="659"/>
      <c r="BU93" s="659"/>
      <c r="BV93" s="659"/>
      <c r="BW93" s="659"/>
      <c r="BX93" s="659"/>
      <c r="BY93" s="659"/>
      <c r="BZ93" s="659"/>
      <c r="CA93" s="659"/>
      <c r="CB93" s="659"/>
      <c r="CC93" s="659"/>
      <c r="CD93" s="659"/>
      <c r="CE93" s="659"/>
      <c r="CF93" s="659"/>
      <c r="CG93" s="660"/>
      <c r="CH93" s="661"/>
      <c r="CI93" s="662"/>
      <c r="CJ93" s="662"/>
      <c r="CK93" s="662"/>
      <c r="CL93" s="663"/>
      <c r="CM93" s="661"/>
      <c r="CN93" s="662"/>
      <c r="CO93" s="662"/>
      <c r="CP93" s="662"/>
      <c r="CQ93" s="663"/>
      <c r="CR93" s="661"/>
      <c r="CS93" s="662"/>
      <c r="CT93" s="662"/>
      <c r="CU93" s="662"/>
      <c r="CV93" s="663"/>
      <c r="CW93" s="661"/>
      <c r="CX93" s="662"/>
      <c r="CY93" s="662"/>
      <c r="CZ93" s="662"/>
      <c r="DA93" s="663"/>
      <c r="DB93" s="661"/>
      <c r="DC93" s="662"/>
      <c r="DD93" s="662"/>
      <c r="DE93" s="662"/>
      <c r="DF93" s="663"/>
      <c r="DG93" s="661"/>
      <c r="DH93" s="662"/>
      <c r="DI93" s="662"/>
      <c r="DJ93" s="662"/>
      <c r="DK93" s="663"/>
      <c r="DL93" s="661"/>
      <c r="DM93" s="662"/>
      <c r="DN93" s="662"/>
      <c r="DO93" s="662"/>
      <c r="DP93" s="663"/>
      <c r="DQ93" s="661"/>
      <c r="DR93" s="662"/>
      <c r="DS93" s="662"/>
      <c r="DT93" s="662"/>
      <c r="DU93" s="663"/>
      <c r="DV93" s="664"/>
      <c r="DW93" s="665"/>
      <c r="DX93" s="665"/>
      <c r="DY93" s="665"/>
      <c r="DZ93" s="666"/>
      <c r="EA93" s="499"/>
    </row>
    <row r="94" spans="1:131" s="500" customFormat="1" ht="26.25" hidden="1" customHeight="1">
      <c r="A94" s="695"/>
      <c r="B94" s="696"/>
      <c r="C94" s="696"/>
      <c r="D94" s="696"/>
      <c r="E94" s="696"/>
      <c r="F94" s="696"/>
      <c r="G94" s="696"/>
      <c r="H94" s="696"/>
      <c r="I94" s="696"/>
      <c r="J94" s="696"/>
      <c r="K94" s="696"/>
      <c r="L94" s="696"/>
      <c r="M94" s="696"/>
      <c r="N94" s="696"/>
      <c r="O94" s="696"/>
      <c r="P94" s="696"/>
      <c r="Q94" s="697"/>
      <c r="R94" s="697"/>
      <c r="S94" s="697"/>
      <c r="T94" s="697"/>
      <c r="U94" s="697"/>
      <c r="V94" s="697"/>
      <c r="W94" s="697"/>
      <c r="X94" s="697"/>
      <c r="Y94" s="697"/>
      <c r="Z94" s="697"/>
      <c r="AA94" s="697"/>
      <c r="AB94" s="697"/>
      <c r="AC94" s="697"/>
      <c r="AD94" s="697"/>
      <c r="AE94" s="697"/>
      <c r="AF94" s="697"/>
      <c r="AG94" s="697"/>
      <c r="AH94" s="697"/>
      <c r="AI94" s="697"/>
      <c r="AJ94" s="697"/>
      <c r="AK94" s="697"/>
      <c r="AL94" s="697"/>
      <c r="AM94" s="697"/>
      <c r="AN94" s="697"/>
      <c r="AO94" s="697"/>
      <c r="AP94" s="697"/>
      <c r="AQ94" s="697"/>
      <c r="AR94" s="697"/>
      <c r="AS94" s="697"/>
      <c r="AT94" s="697"/>
      <c r="AU94" s="697"/>
      <c r="AV94" s="697"/>
      <c r="AW94" s="697"/>
      <c r="AX94" s="697"/>
      <c r="AY94" s="697"/>
      <c r="AZ94" s="698"/>
      <c r="BA94" s="698"/>
      <c r="BB94" s="698"/>
      <c r="BC94" s="698"/>
      <c r="BD94" s="698"/>
      <c r="BE94" s="613"/>
      <c r="BF94" s="613"/>
      <c r="BG94" s="613"/>
      <c r="BH94" s="613"/>
      <c r="BI94" s="613"/>
      <c r="BJ94" s="613"/>
      <c r="BK94" s="613"/>
      <c r="BL94" s="613"/>
      <c r="BM94" s="613"/>
      <c r="BN94" s="613"/>
      <c r="BO94" s="613"/>
      <c r="BP94" s="613"/>
      <c r="BQ94" s="576">
        <v>
88</v>
      </c>
      <c r="BR94" s="657"/>
      <c r="BS94" s="658"/>
      <c r="BT94" s="659"/>
      <c r="BU94" s="659"/>
      <c r="BV94" s="659"/>
      <c r="BW94" s="659"/>
      <c r="BX94" s="659"/>
      <c r="BY94" s="659"/>
      <c r="BZ94" s="659"/>
      <c r="CA94" s="659"/>
      <c r="CB94" s="659"/>
      <c r="CC94" s="659"/>
      <c r="CD94" s="659"/>
      <c r="CE94" s="659"/>
      <c r="CF94" s="659"/>
      <c r="CG94" s="660"/>
      <c r="CH94" s="661"/>
      <c r="CI94" s="662"/>
      <c r="CJ94" s="662"/>
      <c r="CK94" s="662"/>
      <c r="CL94" s="663"/>
      <c r="CM94" s="661"/>
      <c r="CN94" s="662"/>
      <c r="CO94" s="662"/>
      <c r="CP94" s="662"/>
      <c r="CQ94" s="663"/>
      <c r="CR94" s="661"/>
      <c r="CS94" s="662"/>
      <c r="CT94" s="662"/>
      <c r="CU94" s="662"/>
      <c r="CV94" s="663"/>
      <c r="CW94" s="661"/>
      <c r="CX94" s="662"/>
      <c r="CY94" s="662"/>
      <c r="CZ94" s="662"/>
      <c r="DA94" s="663"/>
      <c r="DB94" s="661"/>
      <c r="DC94" s="662"/>
      <c r="DD94" s="662"/>
      <c r="DE94" s="662"/>
      <c r="DF94" s="663"/>
      <c r="DG94" s="661"/>
      <c r="DH94" s="662"/>
      <c r="DI94" s="662"/>
      <c r="DJ94" s="662"/>
      <c r="DK94" s="663"/>
      <c r="DL94" s="661"/>
      <c r="DM94" s="662"/>
      <c r="DN94" s="662"/>
      <c r="DO94" s="662"/>
      <c r="DP94" s="663"/>
      <c r="DQ94" s="661"/>
      <c r="DR94" s="662"/>
      <c r="DS94" s="662"/>
      <c r="DT94" s="662"/>
      <c r="DU94" s="663"/>
      <c r="DV94" s="664"/>
      <c r="DW94" s="665"/>
      <c r="DX94" s="665"/>
      <c r="DY94" s="665"/>
      <c r="DZ94" s="666"/>
      <c r="EA94" s="499"/>
    </row>
    <row r="95" spans="1:131" s="500" customFormat="1" ht="26.25" hidden="1" customHeight="1">
      <c r="A95" s="695"/>
      <c r="B95" s="696"/>
      <c r="C95" s="696"/>
      <c r="D95" s="696"/>
      <c r="E95" s="696"/>
      <c r="F95" s="696"/>
      <c r="G95" s="696"/>
      <c r="H95" s="696"/>
      <c r="I95" s="696"/>
      <c r="J95" s="696"/>
      <c r="K95" s="696"/>
      <c r="L95" s="696"/>
      <c r="M95" s="696"/>
      <c r="N95" s="696"/>
      <c r="O95" s="696"/>
      <c r="P95" s="696"/>
      <c r="Q95" s="697"/>
      <c r="R95" s="697"/>
      <c r="S95" s="697"/>
      <c r="T95" s="697"/>
      <c r="U95" s="697"/>
      <c r="V95" s="697"/>
      <c r="W95" s="697"/>
      <c r="X95" s="697"/>
      <c r="Y95" s="697"/>
      <c r="Z95" s="697"/>
      <c r="AA95" s="697"/>
      <c r="AB95" s="697"/>
      <c r="AC95" s="697"/>
      <c r="AD95" s="697"/>
      <c r="AE95" s="697"/>
      <c r="AF95" s="697"/>
      <c r="AG95" s="697"/>
      <c r="AH95" s="697"/>
      <c r="AI95" s="697"/>
      <c r="AJ95" s="697"/>
      <c r="AK95" s="697"/>
      <c r="AL95" s="697"/>
      <c r="AM95" s="697"/>
      <c r="AN95" s="697"/>
      <c r="AO95" s="697"/>
      <c r="AP95" s="697"/>
      <c r="AQ95" s="697"/>
      <c r="AR95" s="697"/>
      <c r="AS95" s="697"/>
      <c r="AT95" s="697"/>
      <c r="AU95" s="697"/>
      <c r="AV95" s="697"/>
      <c r="AW95" s="697"/>
      <c r="AX95" s="697"/>
      <c r="AY95" s="697"/>
      <c r="AZ95" s="698"/>
      <c r="BA95" s="698"/>
      <c r="BB95" s="698"/>
      <c r="BC95" s="698"/>
      <c r="BD95" s="698"/>
      <c r="BE95" s="613"/>
      <c r="BF95" s="613"/>
      <c r="BG95" s="613"/>
      <c r="BH95" s="613"/>
      <c r="BI95" s="613"/>
      <c r="BJ95" s="613"/>
      <c r="BK95" s="613"/>
      <c r="BL95" s="613"/>
      <c r="BM95" s="613"/>
      <c r="BN95" s="613"/>
      <c r="BO95" s="613"/>
      <c r="BP95" s="613"/>
      <c r="BQ95" s="576">
        <v>
89</v>
      </c>
      <c r="BR95" s="657"/>
      <c r="BS95" s="658"/>
      <c r="BT95" s="659"/>
      <c r="BU95" s="659"/>
      <c r="BV95" s="659"/>
      <c r="BW95" s="659"/>
      <c r="BX95" s="659"/>
      <c r="BY95" s="659"/>
      <c r="BZ95" s="659"/>
      <c r="CA95" s="659"/>
      <c r="CB95" s="659"/>
      <c r="CC95" s="659"/>
      <c r="CD95" s="659"/>
      <c r="CE95" s="659"/>
      <c r="CF95" s="659"/>
      <c r="CG95" s="660"/>
      <c r="CH95" s="661"/>
      <c r="CI95" s="662"/>
      <c r="CJ95" s="662"/>
      <c r="CK95" s="662"/>
      <c r="CL95" s="663"/>
      <c r="CM95" s="661"/>
      <c r="CN95" s="662"/>
      <c r="CO95" s="662"/>
      <c r="CP95" s="662"/>
      <c r="CQ95" s="663"/>
      <c r="CR95" s="661"/>
      <c r="CS95" s="662"/>
      <c r="CT95" s="662"/>
      <c r="CU95" s="662"/>
      <c r="CV95" s="663"/>
      <c r="CW95" s="661"/>
      <c r="CX95" s="662"/>
      <c r="CY95" s="662"/>
      <c r="CZ95" s="662"/>
      <c r="DA95" s="663"/>
      <c r="DB95" s="661"/>
      <c r="DC95" s="662"/>
      <c r="DD95" s="662"/>
      <c r="DE95" s="662"/>
      <c r="DF95" s="663"/>
      <c r="DG95" s="661"/>
      <c r="DH95" s="662"/>
      <c r="DI95" s="662"/>
      <c r="DJ95" s="662"/>
      <c r="DK95" s="663"/>
      <c r="DL95" s="661"/>
      <c r="DM95" s="662"/>
      <c r="DN95" s="662"/>
      <c r="DO95" s="662"/>
      <c r="DP95" s="663"/>
      <c r="DQ95" s="661"/>
      <c r="DR95" s="662"/>
      <c r="DS95" s="662"/>
      <c r="DT95" s="662"/>
      <c r="DU95" s="663"/>
      <c r="DV95" s="664"/>
      <c r="DW95" s="665"/>
      <c r="DX95" s="665"/>
      <c r="DY95" s="665"/>
      <c r="DZ95" s="666"/>
      <c r="EA95" s="499"/>
    </row>
    <row r="96" spans="1:131" s="500" customFormat="1" ht="26.25" hidden="1" customHeight="1">
      <c r="A96" s="695"/>
      <c r="B96" s="696"/>
      <c r="C96" s="696"/>
      <c r="D96" s="696"/>
      <c r="E96" s="696"/>
      <c r="F96" s="696"/>
      <c r="G96" s="696"/>
      <c r="H96" s="696"/>
      <c r="I96" s="696"/>
      <c r="J96" s="696"/>
      <c r="K96" s="696"/>
      <c r="L96" s="696"/>
      <c r="M96" s="696"/>
      <c r="N96" s="696"/>
      <c r="O96" s="696"/>
      <c r="P96" s="696"/>
      <c r="Q96" s="697"/>
      <c r="R96" s="697"/>
      <c r="S96" s="697"/>
      <c r="T96" s="697"/>
      <c r="U96" s="697"/>
      <c r="V96" s="697"/>
      <c r="W96" s="697"/>
      <c r="X96" s="697"/>
      <c r="Y96" s="697"/>
      <c r="Z96" s="697"/>
      <c r="AA96" s="697"/>
      <c r="AB96" s="697"/>
      <c r="AC96" s="697"/>
      <c r="AD96" s="697"/>
      <c r="AE96" s="697"/>
      <c r="AF96" s="697"/>
      <c r="AG96" s="697"/>
      <c r="AH96" s="697"/>
      <c r="AI96" s="697"/>
      <c r="AJ96" s="697"/>
      <c r="AK96" s="697"/>
      <c r="AL96" s="697"/>
      <c r="AM96" s="697"/>
      <c r="AN96" s="697"/>
      <c r="AO96" s="697"/>
      <c r="AP96" s="697"/>
      <c r="AQ96" s="697"/>
      <c r="AR96" s="697"/>
      <c r="AS96" s="697"/>
      <c r="AT96" s="697"/>
      <c r="AU96" s="697"/>
      <c r="AV96" s="697"/>
      <c r="AW96" s="697"/>
      <c r="AX96" s="697"/>
      <c r="AY96" s="697"/>
      <c r="AZ96" s="698"/>
      <c r="BA96" s="698"/>
      <c r="BB96" s="698"/>
      <c r="BC96" s="698"/>
      <c r="BD96" s="698"/>
      <c r="BE96" s="613"/>
      <c r="BF96" s="613"/>
      <c r="BG96" s="613"/>
      <c r="BH96" s="613"/>
      <c r="BI96" s="613"/>
      <c r="BJ96" s="613"/>
      <c r="BK96" s="613"/>
      <c r="BL96" s="613"/>
      <c r="BM96" s="613"/>
      <c r="BN96" s="613"/>
      <c r="BO96" s="613"/>
      <c r="BP96" s="613"/>
      <c r="BQ96" s="576">
        <v>
90</v>
      </c>
      <c r="BR96" s="657"/>
      <c r="BS96" s="658"/>
      <c r="BT96" s="659"/>
      <c r="BU96" s="659"/>
      <c r="BV96" s="659"/>
      <c r="BW96" s="659"/>
      <c r="BX96" s="659"/>
      <c r="BY96" s="659"/>
      <c r="BZ96" s="659"/>
      <c r="CA96" s="659"/>
      <c r="CB96" s="659"/>
      <c r="CC96" s="659"/>
      <c r="CD96" s="659"/>
      <c r="CE96" s="659"/>
      <c r="CF96" s="659"/>
      <c r="CG96" s="660"/>
      <c r="CH96" s="661"/>
      <c r="CI96" s="662"/>
      <c r="CJ96" s="662"/>
      <c r="CK96" s="662"/>
      <c r="CL96" s="663"/>
      <c r="CM96" s="661"/>
      <c r="CN96" s="662"/>
      <c r="CO96" s="662"/>
      <c r="CP96" s="662"/>
      <c r="CQ96" s="663"/>
      <c r="CR96" s="661"/>
      <c r="CS96" s="662"/>
      <c r="CT96" s="662"/>
      <c r="CU96" s="662"/>
      <c r="CV96" s="663"/>
      <c r="CW96" s="661"/>
      <c r="CX96" s="662"/>
      <c r="CY96" s="662"/>
      <c r="CZ96" s="662"/>
      <c r="DA96" s="663"/>
      <c r="DB96" s="661"/>
      <c r="DC96" s="662"/>
      <c r="DD96" s="662"/>
      <c r="DE96" s="662"/>
      <c r="DF96" s="663"/>
      <c r="DG96" s="661"/>
      <c r="DH96" s="662"/>
      <c r="DI96" s="662"/>
      <c r="DJ96" s="662"/>
      <c r="DK96" s="663"/>
      <c r="DL96" s="661"/>
      <c r="DM96" s="662"/>
      <c r="DN96" s="662"/>
      <c r="DO96" s="662"/>
      <c r="DP96" s="663"/>
      <c r="DQ96" s="661"/>
      <c r="DR96" s="662"/>
      <c r="DS96" s="662"/>
      <c r="DT96" s="662"/>
      <c r="DU96" s="663"/>
      <c r="DV96" s="664"/>
      <c r="DW96" s="665"/>
      <c r="DX96" s="665"/>
      <c r="DY96" s="665"/>
      <c r="DZ96" s="666"/>
      <c r="EA96" s="499"/>
    </row>
    <row r="97" spans="1:131" s="500" customFormat="1" ht="26.25" hidden="1" customHeight="1">
      <c r="A97" s="695"/>
      <c r="B97" s="696"/>
      <c r="C97" s="696"/>
      <c r="D97" s="696"/>
      <c r="E97" s="696"/>
      <c r="F97" s="696"/>
      <c r="G97" s="696"/>
      <c r="H97" s="696"/>
      <c r="I97" s="696"/>
      <c r="J97" s="696"/>
      <c r="K97" s="696"/>
      <c r="L97" s="696"/>
      <c r="M97" s="696"/>
      <c r="N97" s="696"/>
      <c r="O97" s="696"/>
      <c r="P97" s="696"/>
      <c r="Q97" s="697"/>
      <c r="R97" s="697"/>
      <c r="S97" s="697"/>
      <c r="T97" s="697"/>
      <c r="U97" s="697"/>
      <c r="V97" s="697"/>
      <c r="W97" s="697"/>
      <c r="X97" s="697"/>
      <c r="Y97" s="697"/>
      <c r="Z97" s="697"/>
      <c r="AA97" s="697"/>
      <c r="AB97" s="697"/>
      <c r="AC97" s="697"/>
      <c r="AD97" s="697"/>
      <c r="AE97" s="697"/>
      <c r="AF97" s="697"/>
      <c r="AG97" s="697"/>
      <c r="AH97" s="697"/>
      <c r="AI97" s="697"/>
      <c r="AJ97" s="697"/>
      <c r="AK97" s="697"/>
      <c r="AL97" s="697"/>
      <c r="AM97" s="697"/>
      <c r="AN97" s="697"/>
      <c r="AO97" s="697"/>
      <c r="AP97" s="697"/>
      <c r="AQ97" s="697"/>
      <c r="AR97" s="697"/>
      <c r="AS97" s="697"/>
      <c r="AT97" s="697"/>
      <c r="AU97" s="697"/>
      <c r="AV97" s="697"/>
      <c r="AW97" s="697"/>
      <c r="AX97" s="697"/>
      <c r="AY97" s="697"/>
      <c r="AZ97" s="698"/>
      <c r="BA97" s="698"/>
      <c r="BB97" s="698"/>
      <c r="BC97" s="698"/>
      <c r="BD97" s="698"/>
      <c r="BE97" s="613"/>
      <c r="BF97" s="613"/>
      <c r="BG97" s="613"/>
      <c r="BH97" s="613"/>
      <c r="BI97" s="613"/>
      <c r="BJ97" s="613"/>
      <c r="BK97" s="613"/>
      <c r="BL97" s="613"/>
      <c r="BM97" s="613"/>
      <c r="BN97" s="613"/>
      <c r="BO97" s="613"/>
      <c r="BP97" s="613"/>
      <c r="BQ97" s="576">
        <v>
91</v>
      </c>
      <c r="BR97" s="657"/>
      <c r="BS97" s="658"/>
      <c r="BT97" s="659"/>
      <c r="BU97" s="659"/>
      <c r="BV97" s="659"/>
      <c r="BW97" s="659"/>
      <c r="BX97" s="659"/>
      <c r="BY97" s="659"/>
      <c r="BZ97" s="659"/>
      <c r="CA97" s="659"/>
      <c r="CB97" s="659"/>
      <c r="CC97" s="659"/>
      <c r="CD97" s="659"/>
      <c r="CE97" s="659"/>
      <c r="CF97" s="659"/>
      <c r="CG97" s="660"/>
      <c r="CH97" s="661"/>
      <c r="CI97" s="662"/>
      <c r="CJ97" s="662"/>
      <c r="CK97" s="662"/>
      <c r="CL97" s="663"/>
      <c r="CM97" s="661"/>
      <c r="CN97" s="662"/>
      <c r="CO97" s="662"/>
      <c r="CP97" s="662"/>
      <c r="CQ97" s="663"/>
      <c r="CR97" s="661"/>
      <c r="CS97" s="662"/>
      <c r="CT97" s="662"/>
      <c r="CU97" s="662"/>
      <c r="CV97" s="663"/>
      <c r="CW97" s="661"/>
      <c r="CX97" s="662"/>
      <c r="CY97" s="662"/>
      <c r="CZ97" s="662"/>
      <c r="DA97" s="663"/>
      <c r="DB97" s="661"/>
      <c r="DC97" s="662"/>
      <c r="DD97" s="662"/>
      <c r="DE97" s="662"/>
      <c r="DF97" s="663"/>
      <c r="DG97" s="661"/>
      <c r="DH97" s="662"/>
      <c r="DI97" s="662"/>
      <c r="DJ97" s="662"/>
      <c r="DK97" s="663"/>
      <c r="DL97" s="661"/>
      <c r="DM97" s="662"/>
      <c r="DN97" s="662"/>
      <c r="DO97" s="662"/>
      <c r="DP97" s="663"/>
      <c r="DQ97" s="661"/>
      <c r="DR97" s="662"/>
      <c r="DS97" s="662"/>
      <c r="DT97" s="662"/>
      <c r="DU97" s="663"/>
      <c r="DV97" s="664"/>
      <c r="DW97" s="665"/>
      <c r="DX97" s="665"/>
      <c r="DY97" s="665"/>
      <c r="DZ97" s="666"/>
      <c r="EA97" s="499"/>
    </row>
    <row r="98" spans="1:131" s="500" customFormat="1" ht="26.25" hidden="1" customHeight="1">
      <c r="A98" s="695"/>
      <c r="B98" s="696"/>
      <c r="C98" s="696"/>
      <c r="D98" s="696"/>
      <c r="E98" s="696"/>
      <c r="F98" s="696"/>
      <c r="G98" s="696"/>
      <c r="H98" s="696"/>
      <c r="I98" s="696"/>
      <c r="J98" s="696"/>
      <c r="K98" s="696"/>
      <c r="L98" s="696"/>
      <c r="M98" s="696"/>
      <c r="N98" s="696"/>
      <c r="O98" s="696"/>
      <c r="P98" s="696"/>
      <c r="Q98" s="697"/>
      <c r="R98" s="697"/>
      <c r="S98" s="697"/>
      <c r="T98" s="697"/>
      <c r="U98" s="697"/>
      <c r="V98" s="697"/>
      <c r="W98" s="697"/>
      <c r="X98" s="697"/>
      <c r="Y98" s="697"/>
      <c r="Z98" s="697"/>
      <c r="AA98" s="697"/>
      <c r="AB98" s="697"/>
      <c r="AC98" s="697"/>
      <c r="AD98" s="697"/>
      <c r="AE98" s="697"/>
      <c r="AF98" s="697"/>
      <c r="AG98" s="697"/>
      <c r="AH98" s="697"/>
      <c r="AI98" s="697"/>
      <c r="AJ98" s="697"/>
      <c r="AK98" s="697"/>
      <c r="AL98" s="697"/>
      <c r="AM98" s="697"/>
      <c r="AN98" s="697"/>
      <c r="AO98" s="697"/>
      <c r="AP98" s="697"/>
      <c r="AQ98" s="697"/>
      <c r="AR98" s="697"/>
      <c r="AS98" s="697"/>
      <c r="AT98" s="697"/>
      <c r="AU98" s="697"/>
      <c r="AV98" s="697"/>
      <c r="AW98" s="697"/>
      <c r="AX98" s="697"/>
      <c r="AY98" s="697"/>
      <c r="AZ98" s="698"/>
      <c r="BA98" s="698"/>
      <c r="BB98" s="698"/>
      <c r="BC98" s="698"/>
      <c r="BD98" s="698"/>
      <c r="BE98" s="613"/>
      <c r="BF98" s="613"/>
      <c r="BG98" s="613"/>
      <c r="BH98" s="613"/>
      <c r="BI98" s="613"/>
      <c r="BJ98" s="613"/>
      <c r="BK98" s="613"/>
      <c r="BL98" s="613"/>
      <c r="BM98" s="613"/>
      <c r="BN98" s="613"/>
      <c r="BO98" s="613"/>
      <c r="BP98" s="613"/>
      <c r="BQ98" s="576">
        <v>
92</v>
      </c>
      <c r="BR98" s="657"/>
      <c r="BS98" s="658"/>
      <c r="BT98" s="659"/>
      <c r="BU98" s="659"/>
      <c r="BV98" s="659"/>
      <c r="BW98" s="659"/>
      <c r="BX98" s="659"/>
      <c r="BY98" s="659"/>
      <c r="BZ98" s="659"/>
      <c r="CA98" s="659"/>
      <c r="CB98" s="659"/>
      <c r="CC98" s="659"/>
      <c r="CD98" s="659"/>
      <c r="CE98" s="659"/>
      <c r="CF98" s="659"/>
      <c r="CG98" s="660"/>
      <c r="CH98" s="661"/>
      <c r="CI98" s="662"/>
      <c r="CJ98" s="662"/>
      <c r="CK98" s="662"/>
      <c r="CL98" s="663"/>
      <c r="CM98" s="661"/>
      <c r="CN98" s="662"/>
      <c r="CO98" s="662"/>
      <c r="CP98" s="662"/>
      <c r="CQ98" s="663"/>
      <c r="CR98" s="661"/>
      <c r="CS98" s="662"/>
      <c r="CT98" s="662"/>
      <c r="CU98" s="662"/>
      <c r="CV98" s="663"/>
      <c r="CW98" s="661"/>
      <c r="CX98" s="662"/>
      <c r="CY98" s="662"/>
      <c r="CZ98" s="662"/>
      <c r="DA98" s="663"/>
      <c r="DB98" s="661"/>
      <c r="DC98" s="662"/>
      <c r="DD98" s="662"/>
      <c r="DE98" s="662"/>
      <c r="DF98" s="663"/>
      <c r="DG98" s="661"/>
      <c r="DH98" s="662"/>
      <c r="DI98" s="662"/>
      <c r="DJ98" s="662"/>
      <c r="DK98" s="663"/>
      <c r="DL98" s="661"/>
      <c r="DM98" s="662"/>
      <c r="DN98" s="662"/>
      <c r="DO98" s="662"/>
      <c r="DP98" s="663"/>
      <c r="DQ98" s="661"/>
      <c r="DR98" s="662"/>
      <c r="DS98" s="662"/>
      <c r="DT98" s="662"/>
      <c r="DU98" s="663"/>
      <c r="DV98" s="664"/>
      <c r="DW98" s="665"/>
      <c r="DX98" s="665"/>
      <c r="DY98" s="665"/>
      <c r="DZ98" s="666"/>
      <c r="EA98" s="499"/>
    </row>
    <row r="99" spans="1:131" s="500" customFormat="1" ht="26.25" hidden="1" customHeight="1">
      <c r="A99" s="695"/>
      <c r="B99" s="696"/>
      <c r="C99" s="696"/>
      <c r="D99" s="696"/>
      <c r="E99" s="696"/>
      <c r="F99" s="696"/>
      <c r="G99" s="696"/>
      <c r="H99" s="696"/>
      <c r="I99" s="696"/>
      <c r="J99" s="696"/>
      <c r="K99" s="696"/>
      <c r="L99" s="696"/>
      <c r="M99" s="696"/>
      <c r="N99" s="696"/>
      <c r="O99" s="696"/>
      <c r="P99" s="696"/>
      <c r="Q99" s="697"/>
      <c r="R99" s="697"/>
      <c r="S99" s="697"/>
      <c r="T99" s="697"/>
      <c r="U99" s="697"/>
      <c r="V99" s="697"/>
      <c r="W99" s="697"/>
      <c r="X99" s="697"/>
      <c r="Y99" s="697"/>
      <c r="Z99" s="697"/>
      <c r="AA99" s="697"/>
      <c r="AB99" s="697"/>
      <c r="AC99" s="697"/>
      <c r="AD99" s="697"/>
      <c r="AE99" s="697"/>
      <c r="AF99" s="697"/>
      <c r="AG99" s="697"/>
      <c r="AH99" s="697"/>
      <c r="AI99" s="697"/>
      <c r="AJ99" s="697"/>
      <c r="AK99" s="697"/>
      <c r="AL99" s="697"/>
      <c r="AM99" s="697"/>
      <c r="AN99" s="697"/>
      <c r="AO99" s="697"/>
      <c r="AP99" s="697"/>
      <c r="AQ99" s="697"/>
      <c r="AR99" s="697"/>
      <c r="AS99" s="697"/>
      <c r="AT99" s="697"/>
      <c r="AU99" s="697"/>
      <c r="AV99" s="697"/>
      <c r="AW99" s="697"/>
      <c r="AX99" s="697"/>
      <c r="AY99" s="697"/>
      <c r="AZ99" s="698"/>
      <c r="BA99" s="698"/>
      <c r="BB99" s="698"/>
      <c r="BC99" s="698"/>
      <c r="BD99" s="698"/>
      <c r="BE99" s="613"/>
      <c r="BF99" s="613"/>
      <c r="BG99" s="613"/>
      <c r="BH99" s="613"/>
      <c r="BI99" s="613"/>
      <c r="BJ99" s="613"/>
      <c r="BK99" s="613"/>
      <c r="BL99" s="613"/>
      <c r="BM99" s="613"/>
      <c r="BN99" s="613"/>
      <c r="BO99" s="613"/>
      <c r="BP99" s="613"/>
      <c r="BQ99" s="576">
        <v>
93</v>
      </c>
      <c r="BR99" s="657"/>
      <c r="BS99" s="658"/>
      <c r="BT99" s="659"/>
      <c r="BU99" s="659"/>
      <c r="BV99" s="659"/>
      <c r="BW99" s="659"/>
      <c r="BX99" s="659"/>
      <c r="BY99" s="659"/>
      <c r="BZ99" s="659"/>
      <c r="CA99" s="659"/>
      <c r="CB99" s="659"/>
      <c r="CC99" s="659"/>
      <c r="CD99" s="659"/>
      <c r="CE99" s="659"/>
      <c r="CF99" s="659"/>
      <c r="CG99" s="660"/>
      <c r="CH99" s="661"/>
      <c r="CI99" s="662"/>
      <c r="CJ99" s="662"/>
      <c r="CK99" s="662"/>
      <c r="CL99" s="663"/>
      <c r="CM99" s="661"/>
      <c r="CN99" s="662"/>
      <c r="CO99" s="662"/>
      <c r="CP99" s="662"/>
      <c r="CQ99" s="663"/>
      <c r="CR99" s="661"/>
      <c r="CS99" s="662"/>
      <c r="CT99" s="662"/>
      <c r="CU99" s="662"/>
      <c r="CV99" s="663"/>
      <c r="CW99" s="661"/>
      <c r="CX99" s="662"/>
      <c r="CY99" s="662"/>
      <c r="CZ99" s="662"/>
      <c r="DA99" s="663"/>
      <c r="DB99" s="661"/>
      <c r="DC99" s="662"/>
      <c r="DD99" s="662"/>
      <c r="DE99" s="662"/>
      <c r="DF99" s="663"/>
      <c r="DG99" s="661"/>
      <c r="DH99" s="662"/>
      <c r="DI99" s="662"/>
      <c r="DJ99" s="662"/>
      <c r="DK99" s="663"/>
      <c r="DL99" s="661"/>
      <c r="DM99" s="662"/>
      <c r="DN99" s="662"/>
      <c r="DO99" s="662"/>
      <c r="DP99" s="663"/>
      <c r="DQ99" s="661"/>
      <c r="DR99" s="662"/>
      <c r="DS99" s="662"/>
      <c r="DT99" s="662"/>
      <c r="DU99" s="663"/>
      <c r="DV99" s="664"/>
      <c r="DW99" s="665"/>
      <c r="DX99" s="665"/>
      <c r="DY99" s="665"/>
      <c r="DZ99" s="666"/>
      <c r="EA99" s="499"/>
    </row>
    <row r="100" spans="1:131" s="500" customFormat="1" ht="26.25" hidden="1" customHeight="1">
      <c r="A100" s="695"/>
      <c r="B100" s="696"/>
      <c r="C100" s="696"/>
      <c r="D100" s="696"/>
      <c r="E100" s="696"/>
      <c r="F100" s="696"/>
      <c r="G100" s="696"/>
      <c r="H100" s="696"/>
      <c r="I100" s="696"/>
      <c r="J100" s="696"/>
      <c r="K100" s="696"/>
      <c r="L100" s="696"/>
      <c r="M100" s="696"/>
      <c r="N100" s="696"/>
      <c r="O100" s="696"/>
      <c r="P100" s="696"/>
      <c r="Q100" s="697"/>
      <c r="R100" s="697"/>
      <c r="S100" s="697"/>
      <c r="T100" s="697"/>
      <c r="U100" s="697"/>
      <c r="V100" s="697"/>
      <c r="W100" s="697"/>
      <c r="X100" s="697"/>
      <c r="Y100" s="697"/>
      <c r="Z100" s="697"/>
      <c r="AA100" s="697"/>
      <c r="AB100" s="697"/>
      <c r="AC100" s="697"/>
      <c r="AD100" s="697"/>
      <c r="AE100" s="697"/>
      <c r="AF100" s="697"/>
      <c r="AG100" s="697"/>
      <c r="AH100" s="697"/>
      <c r="AI100" s="697"/>
      <c r="AJ100" s="697"/>
      <c r="AK100" s="697"/>
      <c r="AL100" s="697"/>
      <c r="AM100" s="697"/>
      <c r="AN100" s="697"/>
      <c r="AO100" s="697"/>
      <c r="AP100" s="697"/>
      <c r="AQ100" s="697"/>
      <c r="AR100" s="697"/>
      <c r="AS100" s="697"/>
      <c r="AT100" s="697"/>
      <c r="AU100" s="697"/>
      <c r="AV100" s="697"/>
      <c r="AW100" s="697"/>
      <c r="AX100" s="697"/>
      <c r="AY100" s="697"/>
      <c r="AZ100" s="698"/>
      <c r="BA100" s="698"/>
      <c r="BB100" s="698"/>
      <c r="BC100" s="698"/>
      <c r="BD100" s="698"/>
      <c r="BE100" s="613"/>
      <c r="BF100" s="613"/>
      <c r="BG100" s="613"/>
      <c r="BH100" s="613"/>
      <c r="BI100" s="613"/>
      <c r="BJ100" s="613"/>
      <c r="BK100" s="613"/>
      <c r="BL100" s="613"/>
      <c r="BM100" s="613"/>
      <c r="BN100" s="613"/>
      <c r="BO100" s="613"/>
      <c r="BP100" s="613"/>
      <c r="BQ100" s="576">
        <v>
94</v>
      </c>
      <c r="BR100" s="657"/>
      <c r="BS100" s="658"/>
      <c r="BT100" s="659"/>
      <c r="BU100" s="659"/>
      <c r="BV100" s="659"/>
      <c r="BW100" s="659"/>
      <c r="BX100" s="659"/>
      <c r="BY100" s="659"/>
      <c r="BZ100" s="659"/>
      <c r="CA100" s="659"/>
      <c r="CB100" s="659"/>
      <c r="CC100" s="659"/>
      <c r="CD100" s="659"/>
      <c r="CE100" s="659"/>
      <c r="CF100" s="659"/>
      <c r="CG100" s="660"/>
      <c r="CH100" s="661"/>
      <c r="CI100" s="662"/>
      <c r="CJ100" s="662"/>
      <c r="CK100" s="662"/>
      <c r="CL100" s="663"/>
      <c r="CM100" s="661"/>
      <c r="CN100" s="662"/>
      <c r="CO100" s="662"/>
      <c r="CP100" s="662"/>
      <c r="CQ100" s="663"/>
      <c r="CR100" s="661"/>
      <c r="CS100" s="662"/>
      <c r="CT100" s="662"/>
      <c r="CU100" s="662"/>
      <c r="CV100" s="663"/>
      <c r="CW100" s="661"/>
      <c r="CX100" s="662"/>
      <c r="CY100" s="662"/>
      <c r="CZ100" s="662"/>
      <c r="DA100" s="663"/>
      <c r="DB100" s="661"/>
      <c r="DC100" s="662"/>
      <c r="DD100" s="662"/>
      <c r="DE100" s="662"/>
      <c r="DF100" s="663"/>
      <c r="DG100" s="661"/>
      <c r="DH100" s="662"/>
      <c r="DI100" s="662"/>
      <c r="DJ100" s="662"/>
      <c r="DK100" s="663"/>
      <c r="DL100" s="661"/>
      <c r="DM100" s="662"/>
      <c r="DN100" s="662"/>
      <c r="DO100" s="662"/>
      <c r="DP100" s="663"/>
      <c r="DQ100" s="661"/>
      <c r="DR100" s="662"/>
      <c r="DS100" s="662"/>
      <c r="DT100" s="662"/>
      <c r="DU100" s="663"/>
      <c r="DV100" s="664"/>
      <c r="DW100" s="665"/>
      <c r="DX100" s="665"/>
      <c r="DY100" s="665"/>
      <c r="DZ100" s="666"/>
      <c r="EA100" s="499"/>
    </row>
    <row r="101" spans="1:131" s="500" customFormat="1" ht="26.25" hidden="1" customHeight="1">
      <c r="A101" s="695"/>
      <c r="B101" s="696"/>
      <c r="C101" s="696"/>
      <c r="D101" s="696"/>
      <c r="E101" s="696"/>
      <c r="F101" s="696"/>
      <c r="G101" s="696"/>
      <c r="H101" s="696"/>
      <c r="I101" s="696"/>
      <c r="J101" s="696"/>
      <c r="K101" s="696"/>
      <c r="L101" s="696"/>
      <c r="M101" s="696"/>
      <c r="N101" s="696"/>
      <c r="O101" s="696"/>
      <c r="P101" s="696"/>
      <c r="Q101" s="697"/>
      <c r="R101" s="697"/>
      <c r="S101" s="697"/>
      <c r="T101" s="697"/>
      <c r="U101" s="697"/>
      <c r="V101" s="697"/>
      <c r="W101" s="697"/>
      <c r="X101" s="697"/>
      <c r="Y101" s="697"/>
      <c r="Z101" s="697"/>
      <c r="AA101" s="697"/>
      <c r="AB101" s="697"/>
      <c r="AC101" s="697"/>
      <c r="AD101" s="697"/>
      <c r="AE101" s="697"/>
      <c r="AF101" s="697"/>
      <c r="AG101" s="697"/>
      <c r="AH101" s="697"/>
      <c r="AI101" s="697"/>
      <c r="AJ101" s="697"/>
      <c r="AK101" s="697"/>
      <c r="AL101" s="697"/>
      <c r="AM101" s="697"/>
      <c r="AN101" s="697"/>
      <c r="AO101" s="697"/>
      <c r="AP101" s="697"/>
      <c r="AQ101" s="697"/>
      <c r="AR101" s="697"/>
      <c r="AS101" s="697"/>
      <c r="AT101" s="697"/>
      <c r="AU101" s="697"/>
      <c r="AV101" s="697"/>
      <c r="AW101" s="697"/>
      <c r="AX101" s="697"/>
      <c r="AY101" s="697"/>
      <c r="AZ101" s="698"/>
      <c r="BA101" s="698"/>
      <c r="BB101" s="698"/>
      <c r="BC101" s="698"/>
      <c r="BD101" s="698"/>
      <c r="BE101" s="613"/>
      <c r="BF101" s="613"/>
      <c r="BG101" s="613"/>
      <c r="BH101" s="613"/>
      <c r="BI101" s="613"/>
      <c r="BJ101" s="613"/>
      <c r="BK101" s="613"/>
      <c r="BL101" s="613"/>
      <c r="BM101" s="613"/>
      <c r="BN101" s="613"/>
      <c r="BO101" s="613"/>
      <c r="BP101" s="613"/>
      <c r="BQ101" s="576">
        <v>
95</v>
      </c>
      <c r="BR101" s="657"/>
      <c r="BS101" s="658"/>
      <c r="BT101" s="659"/>
      <c r="BU101" s="659"/>
      <c r="BV101" s="659"/>
      <c r="BW101" s="659"/>
      <c r="BX101" s="659"/>
      <c r="BY101" s="659"/>
      <c r="BZ101" s="659"/>
      <c r="CA101" s="659"/>
      <c r="CB101" s="659"/>
      <c r="CC101" s="659"/>
      <c r="CD101" s="659"/>
      <c r="CE101" s="659"/>
      <c r="CF101" s="659"/>
      <c r="CG101" s="660"/>
      <c r="CH101" s="661"/>
      <c r="CI101" s="662"/>
      <c r="CJ101" s="662"/>
      <c r="CK101" s="662"/>
      <c r="CL101" s="663"/>
      <c r="CM101" s="661"/>
      <c r="CN101" s="662"/>
      <c r="CO101" s="662"/>
      <c r="CP101" s="662"/>
      <c r="CQ101" s="663"/>
      <c r="CR101" s="661"/>
      <c r="CS101" s="662"/>
      <c r="CT101" s="662"/>
      <c r="CU101" s="662"/>
      <c r="CV101" s="663"/>
      <c r="CW101" s="661"/>
      <c r="CX101" s="662"/>
      <c r="CY101" s="662"/>
      <c r="CZ101" s="662"/>
      <c r="DA101" s="663"/>
      <c r="DB101" s="661"/>
      <c r="DC101" s="662"/>
      <c r="DD101" s="662"/>
      <c r="DE101" s="662"/>
      <c r="DF101" s="663"/>
      <c r="DG101" s="661"/>
      <c r="DH101" s="662"/>
      <c r="DI101" s="662"/>
      <c r="DJ101" s="662"/>
      <c r="DK101" s="663"/>
      <c r="DL101" s="661"/>
      <c r="DM101" s="662"/>
      <c r="DN101" s="662"/>
      <c r="DO101" s="662"/>
      <c r="DP101" s="663"/>
      <c r="DQ101" s="661"/>
      <c r="DR101" s="662"/>
      <c r="DS101" s="662"/>
      <c r="DT101" s="662"/>
      <c r="DU101" s="663"/>
      <c r="DV101" s="664"/>
      <c r="DW101" s="665"/>
      <c r="DX101" s="665"/>
      <c r="DY101" s="665"/>
      <c r="DZ101" s="666"/>
      <c r="EA101" s="499"/>
    </row>
    <row r="102" spans="1:131" s="500" customFormat="1" ht="26.25" customHeight="1" thickBot="1">
      <c r="A102" s="695"/>
      <c r="B102" s="696"/>
      <c r="C102" s="696"/>
      <c r="D102" s="696"/>
      <c r="E102" s="696"/>
      <c r="F102" s="696"/>
      <c r="G102" s="696"/>
      <c r="H102" s="696"/>
      <c r="I102" s="696"/>
      <c r="J102" s="696"/>
      <c r="K102" s="696"/>
      <c r="L102" s="696"/>
      <c r="M102" s="696"/>
      <c r="N102" s="696"/>
      <c r="O102" s="696"/>
      <c r="P102" s="696"/>
      <c r="Q102" s="697"/>
      <c r="R102" s="697"/>
      <c r="S102" s="697"/>
      <c r="T102" s="697"/>
      <c r="U102" s="697"/>
      <c r="V102" s="697"/>
      <c r="W102" s="697"/>
      <c r="X102" s="697"/>
      <c r="Y102" s="697"/>
      <c r="Z102" s="697"/>
      <c r="AA102" s="697"/>
      <c r="AB102" s="697"/>
      <c r="AC102" s="697"/>
      <c r="AD102" s="697"/>
      <c r="AE102" s="697"/>
      <c r="AF102" s="697"/>
      <c r="AG102" s="697"/>
      <c r="AH102" s="697"/>
      <c r="AI102" s="697"/>
      <c r="AJ102" s="697"/>
      <c r="AK102" s="697"/>
      <c r="AL102" s="697"/>
      <c r="AM102" s="697"/>
      <c r="AN102" s="697"/>
      <c r="AO102" s="697"/>
      <c r="AP102" s="697"/>
      <c r="AQ102" s="697"/>
      <c r="AR102" s="697"/>
      <c r="AS102" s="697"/>
      <c r="AT102" s="697"/>
      <c r="AU102" s="697"/>
      <c r="AV102" s="697"/>
      <c r="AW102" s="697"/>
      <c r="AX102" s="697"/>
      <c r="AY102" s="697"/>
      <c r="AZ102" s="698"/>
      <c r="BA102" s="698"/>
      <c r="BB102" s="698"/>
      <c r="BC102" s="698"/>
      <c r="BD102" s="698"/>
      <c r="BE102" s="613"/>
      <c r="BF102" s="613"/>
      <c r="BG102" s="613"/>
      <c r="BH102" s="613"/>
      <c r="BI102" s="613"/>
      <c r="BJ102" s="613"/>
      <c r="BK102" s="613"/>
      <c r="BL102" s="613"/>
      <c r="BM102" s="613"/>
      <c r="BN102" s="613"/>
      <c r="BO102" s="613"/>
      <c r="BP102" s="613"/>
      <c r="BQ102" s="596" t="s">
        <v>
334</v>
      </c>
      <c r="BR102" s="597" t="s">
        <v>
368</v>
      </c>
      <c r="BS102" s="598"/>
      <c r="BT102" s="598"/>
      <c r="BU102" s="598"/>
      <c r="BV102" s="598"/>
      <c r="BW102" s="598"/>
      <c r="BX102" s="598"/>
      <c r="BY102" s="598"/>
      <c r="BZ102" s="598"/>
      <c r="CA102" s="598"/>
      <c r="CB102" s="598"/>
      <c r="CC102" s="598"/>
      <c r="CD102" s="598"/>
      <c r="CE102" s="598"/>
      <c r="CF102" s="598"/>
      <c r="CG102" s="599"/>
      <c r="CH102" s="699"/>
      <c r="CI102" s="700"/>
      <c r="CJ102" s="700"/>
      <c r="CK102" s="700"/>
      <c r="CL102" s="701"/>
      <c r="CM102" s="699"/>
      <c r="CN102" s="700"/>
      <c r="CO102" s="700"/>
      <c r="CP102" s="700"/>
      <c r="CQ102" s="701"/>
      <c r="CR102" s="702">
        <v>
1805</v>
      </c>
      <c r="CS102" s="653"/>
      <c r="CT102" s="653"/>
      <c r="CU102" s="653"/>
      <c r="CV102" s="703"/>
      <c r="CW102" s="702">
        <v>
0</v>
      </c>
      <c r="CX102" s="653"/>
      <c r="CY102" s="653"/>
      <c r="CZ102" s="653"/>
      <c r="DA102" s="703"/>
      <c r="DB102" s="702">
        <v>
0</v>
      </c>
      <c r="DC102" s="653"/>
      <c r="DD102" s="653"/>
      <c r="DE102" s="653"/>
      <c r="DF102" s="703"/>
      <c r="DG102" s="702">
        <v>
0</v>
      </c>
      <c r="DH102" s="653"/>
      <c r="DI102" s="653"/>
      <c r="DJ102" s="653"/>
      <c r="DK102" s="703"/>
      <c r="DL102" s="702">
        <v>
503</v>
      </c>
      <c r="DM102" s="653"/>
      <c r="DN102" s="653"/>
      <c r="DO102" s="653"/>
      <c r="DP102" s="703"/>
      <c r="DQ102" s="702">
        <v>
50</v>
      </c>
      <c r="DR102" s="653"/>
      <c r="DS102" s="653"/>
      <c r="DT102" s="653"/>
      <c r="DU102" s="703"/>
      <c r="DV102" s="704"/>
      <c r="DW102" s="705"/>
      <c r="DX102" s="705"/>
      <c r="DY102" s="705"/>
      <c r="DZ102" s="706"/>
      <c r="EA102" s="499"/>
    </row>
    <row r="103" spans="1:131" s="500" customFormat="1" ht="26.25" customHeight="1">
      <c r="A103" s="695"/>
      <c r="B103" s="696"/>
      <c r="C103" s="696"/>
      <c r="D103" s="696"/>
      <c r="E103" s="696"/>
      <c r="F103" s="696"/>
      <c r="G103" s="696"/>
      <c r="H103" s="696"/>
      <c r="I103" s="696"/>
      <c r="J103" s="696"/>
      <c r="K103" s="696"/>
      <c r="L103" s="696"/>
      <c r="M103" s="696"/>
      <c r="N103" s="696"/>
      <c r="O103" s="696"/>
      <c r="P103" s="696"/>
      <c r="Q103" s="697"/>
      <c r="R103" s="697"/>
      <c r="S103" s="697"/>
      <c r="T103" s="697"/>
      <c r="U103" s="697"/>
      <c r="V103" s="697"/>
      <c r="W103" s="697"/>
      <c r="X103" s="697"/>
      <c r="Y103" s="697"/>
      <c r="Z103" s="697"/>
      <c r="AA103" s="697"/>
      <c r="AB103" s="697"/>
      <c r="AC103" s="697"/>
      <c r="AD103" s="697"/>
      <c r="AE103" s="697"/>
      <c r="AF103" s="697"/>
      <c r="AG103" s="697"/>
      <c r="AH103" s="697"/>
      <c r="AI103" s="697"/>
      <c r="AJ103" s="697"/>
      <c r="AK103" s="697"/>
      <c r="AL103" s="697"/>
      <c r="AM103" s="697"/>
      <c r="AN103" s="697"/>
      <c r="AO103" s="697"/>
      <c r="AP103" s="697"/>
      <c r="AQ103" s="697"/>
      <c r="AR103" s="697"/>
      <c r="AS103" s="697"/>
      <c r="AT103" s="697"/>
      <c r="AU103" s="697"/>
      <c r="AV103" s="697"/>
      <c r="AW103" s="697"/>
      <c r="AX103" s="697"/>
      <c r="AY103" s="697"/>
      <c r="AZ103" s="698"/>
      <c r="BA103" s="698"/>
      <c r="BB103" s="698"/>
      <c r="BC103" s="698"/>
      <c r="BD103" s="698"/>
      <c r="BE103" s="613"/>
      <c r="BF103" s="613"/>
      <c r="BG103" s="613"/>
      <c r="BH103" s="613"/>
      <c r="BI103" s="613"/>
      <c r="BJ103" s="613"/>
      <c r="BK103" s="613"/>
      <c r="BL103" s="613"/>
      <c r="BM103" s="613"/>
      <c r="BN103" s="613"/>
      <c r="BO103" s="613"/>
      <c r="BP103" s="613"/>
      <c r="BQ103" s="707" t="s">
        <v>
369</v>
      </c>
      <c r="BR103" s="707"/>
      <c r="BS103" s="707"/>
      <c r="BT103" s="707"/>
      <c r="BU103" s="707"/>
      <c r="BV103" s="707"/>
      <c r="BW103" s="707"/>
      <c r="BX103" s="707"/>
      <c r="BY103" s="707"/>
      <c r="BZ103" s="707"/>
      <c r="CA103" s="707"/>
      <c r="CB103" s="707"/>
      <c r="CC103" s="707"/>
      <c r="CD103" s="707"/>
      <c r="CE103" s="707"/>
      <c r="CF103" s="707"/>
      <c r="CG103" s="707"/>
      <c r="CH103" s="707"/>
      <c r="CI103" s="707"/>
      <c r="CJ103" s="707"/>
      <c r="CK103" s="707"/>
      <c r="CL103" s="707"/>
      <c r="CM103" s="707"/>
      <c r="CN103" s="707"/>
      <c r="CO103" s="707"/>
      <c r="CP103" s="707"/>
      <c r="CQ103" s="707"/>
      <c r="CR103" s="707"/>
      <c r="CS103" s="707"/>
      <c r="CT103" s="707"/>
      <c r="CU103" s="707"/>
      <c r="CV103" s="707"/>
      <c r="CW103" s="707"/>
      <c r="CX103" s="707"/>
      <c r="CY103" s="707"/>
      <c r="CZ103" s="707"/>
      <c r="DA103" s="707"/>
      <c r="DB103" s="707"/>
      <c r="DC103" s="707"/>
      <c r="DD103" s="707"/>
      <c r="DE103" s="707"/>
      <c r="DF103" s="707"/>
      <c r="DG103" s="707"/>
      <c r="DH103" s="707"/>
      <c r="DI103" s="707"/>
      <c r="DJ103" s="707"/>
      <c r="DK103" s="707"/>
      <c r="DL103" s="707"/>
      <c r="DM103" s="707"/>
      <c r="DN103" s="707"/>
      <c r="DO103" s="707"/>
      <c r="DP103" s="707"/>
      <c r="DQ103" s="707"/>
      <c r="DR103" s="707"/>
      <c r="DS103" s="707"/>
      <c r="DT103" s="707"/>
      <c r="DU103" s="707"/>
      <c r="DV103" s="707"/>
      <c r="DW103" s="707"/>
      <c r="DX103" s="707"/>
      <c r="DY103" s="707"/>
      <c r="DZ103" s="707"/>
      <c r="EA103" s="499"/>
    </row>
    <row r="104" spans="1:131" s="500" customFormat="1" ht="26.25" customHeight="1">
      <c r="A104" s="695"/>
      <c r="B104" s="696"/>
      <c r="C104" s="696"/>
      <c r="D104" s="696"/>
      <c r="E104" s="696"/>
      <c r="F104" s="696"/>
      <c r="G104" s="696"/>
      <c r="H104" s="696"/>
      <c r="I104" s="696"/>
      <c r="J104" s="696"/>
      <c r="K104" s="696"/>
      <c r="L104" s="696"/>
      <c r="M104" s="696"/>
      <c r="N104" s="696"/>
      <c r="O104" s="696"/>
      <c r="P104" s="696"/>
      <c r="Q104" s="697"/>
      <c r="R104" s="697"/>
      <c r="S104" s="697"/>
      <c r="T104" s="697"/>
      <c r="U104" s="697"/>
      <c r="V104" s="697"/>
      <c r="W104" s="697"/>
      <c r="X104" s="697"/>
      <c r="Y104" s="697"/>
      <c r="Z104" s="697"/>
      <c r="AA104" s="697"/>
      <c r="AB104" s="697"/>
      <c r="AC104" s="697"/>
      <c r="AD104" s="697"/>
      <c r="AE104" s="697"/>
      <c r="AF104" s="697"/>
      <c r="AG104" s="697"/>
      <c r="AH104" s="697"/>
      <c r="AI104" s="697"/>
      <c r="AJ104" s="697"/>
      <c r="AK104" s="697"/>
      <c r="AL104" s="697"/>
      <c r="AM104" s="697"/>
      <c r="AN104" s="697"/>
      <c r="AO104" s="697"/>
      <c r="AP104" s="697"/>
      <c r="AQ104" s="697"/>
      <c r="AR104" s="697"/>
      <c r="AS104" s="697"/>
      <c r="AT104" s="697"/>
      <c r="AU104" s="697"/>
      <c r="AV104" s="697"/>
      <c r="AW104" s="697"/>
      <c r="AX104" s="697"/>
      <c r="AY104" s="697"/>
      <c r="AZ104" s="698"/>
      <c r="BA104" s="698"/>
      <c r="BB104" s="698"/>
      <c r="BC104" s="698"/>
      <c r="BD104" s="698"/>
      <c r="BE104" s="613"/>
      <c r="BF104" s="613"/>
      <c r="BG104" s="613"/>
      <c r="BH104" s="613"/>
      <c r="BI104" s="613"/>
      <c r="BJ104" s="613"/>
      <c r="BK104" s="613"/>
      <c r="BL104" s="613"/>
      <c r="BM104" s="613"/>
      <c r="BN104" s="613"/>
      <c r="BO104" s="613"/>
      <c r="BP104" s="613"/>
      <c r="BQ104" s="708" t="s">
        <v>
370</v>
      </c>
      <c r="BR104" s="708"/>
      <c r="BS104" s="708"/>
      <c r="BT104" s="708"/>
      <c r="BU104" s="708"/>
      <c r="BV104" s="708"/>
      <c r="BW104" s="708"/>
      <c r="BX104" s="708"/>
      <c r="BY104" s="708"/>
      <c r="BZ104" s="708"/>
      <c r="CA104" s="708"/>
      <c r="CB104" s="708"/>
      <c r="CC104" s="708"/>
      <c r="CD104" s="708"/>
      <c r="CE104" s="708"/>
      <c r="CF104" s="708"/>
      <c r="CG104" s="708"/>
      <c r="CH104" s="708"/>
      <c r="CI104" s="708"/>
      <c r="CJ104" s="708"/>
      <c r="CK104" s="708"/>
      <c r="CL104" s="708"/>
      <c r="CM104" s="708"/>
      <c r="CN104" s="708"/>
      <c r="CO104" s="708"/>
      <c r="CP104" s="708"/>
      <c r="CQ104" s="708"/>
      <c r="CR104" s="708"/>
      <c r="CS104" s="708"/>
      <c r="CT104" s="708"/>
      <c r="CU104" s="708"/>
      <c r="CV104" s="708"/>
      <c r="CW104" s="708"/>
      <c r="CX104" s="708"/>
      <c r="CY104" s="708"/>
      <c r="CZ104" s="708"/>
      <c r="DA104" s="708"/>
      <c r="DB104" s="708"/>
      <c r="DC104" s="708"/>
      <c r="DD104" s="708"/>
      <c r="DE104" s="708"/>
      <c r="DF104" s="708"/>
      <c r="DG104" s="708"/>
      <c r="DH104" s="708"/>
      <c r="DI104" s="708"/>
      <c r="DJ104" s="708"/>
      <c r="DK104" s="708"/>
      <c r="DL104" s="708"/>
      <c r="DM104" s="708"/>
      <c r="DN104" s="708"/>
      <c r="DO104" s="708"/>
      <c r="DP104" s="708"/>
      <c r="DQ104" s="708"/>
      <c r="DR104" s="708"/>
      <c r="DS104" s="708"/>
      <c r="DT104" s="708"/>
      <c r="DU104" s="708"/>
      <c r="DV104" s="708"/>
      <c r="DW104" s="708"/>
      <c r="DX104" s="708"/>
      <c r="DY104" s="708"/>
      <c r="DZ104" s="708"/>
      <c r="EA104" s="499"/>
    </row>
    <row r="105" spans="1:131" s="500" customFormat="1" ht="11.25" customHeight="1">
      <c r="A105" s="613"/>
      <c r="B105" s="613"/>
      <c r="C105" s="613"/>
      <c r="D105" s="613"/>
      <c r="E105" s="613"/>
      <c r="F105" s="613"/>
      <c r="G105" s="613"/>
      <c r="H105" s="613"/>
      <c r="I105" s="613"/>
      <c r="J105" s="613"/>
      <c r="K105" s="613"/>
      <c r="L105" s="613"/>
      <c r="M105" s="613"/>
      <c r="N105" s="613"/>
      <c r="O105" s="613"/>
      <c r="P105" s="613"/>
      <c r="Q105" s="613"/>
      <c r="R105" s="613"/>
      <c r="S105" s="613"/>
      <c r="T105" s="613"/>
      <c r="U105" s="613"/>
      <c r="V105" s="613"/>
      <c r="W105" s="613"/>
      <c r="X105" s="613"/>
      <c r="Y105" s="613"/>
      <c r="Z105" s="613"/>
      <c r="AA105" s="613"/>
      <c r="AB105" s="613"/>
      <c r="AC105" s="613"/>
      <c r="AD105" s="613"/>
      <c r="AE105" s="613"/>
      <c r="AF105" s="613"/>
      <c r="AG105" s="613"/>
      <c r="AH105" s="613"/>
      <c r="AI105" s="613"/>
      <c r="AJ105" s="613"/>
      <c r="AK105" s="613"/>
      <c r="AL105" s="613"/>
      <c r="AM105" s="613"/>
      <c r="AN105" s="613"/>
      <c r="AO105" s="613"/>
      <c r="AP105" s="613"/>
      <c r="AQ105" s="613"/>
      <c r="AR105" s="613"/>
      <c r="AS105" s="613"/>
      <c r="AT105" s="613"/>
      <c r="AU105" s="613"/>
      <c r="AV105" s="613"/>
      <c r="AW105" s="613"/>
      <c r="AX105" s="613"/>
      <c r="AY105" s="613"/>
      <c r="AZ105" s="613"/>
      <c r="BA105" s="613"/>
      <c r="BB105" s="613"/>
      <c r="BC105" s="613"/>
      <c r="BD105" s="613"/>
      <c r="BE105" s="613"/>
      <c r="BF105" s="613"/>
      <c r="BG105" s="613"/>
      <c r="BH105" s="613"/>
      <c r="BI105" s="613"/>
      <c r="BJ105" s="613"/>
      <c r="BK105" s="613"/>
      <c r="BL105" s="613"/>
      <c r="BM105" s="613"/>
      <c r="BN105" s="613"/>
      <c r="BO105" s="613"/>
      <c r="BP105" s="613"/>
      <c r="BQ105" s="686"/>
      <c r="BR105" s="686"/>
      <c r="BS105" s="686"/>
      <c r="BT105" s="686"/>
      <c r="BU105" s="686"/>
      <c r="BV105" s="686"/>
      <c r="BW105" s="686"/>
      <c r="BX105" s="686"/>
      <c r="BY105" s="686"/>
      <c r="BZ105" s="686"/>
      <c r="CA105" s="686"/>
      <c r="CB105" s="686"/>
      <c r="CC105" s="686"/>
      <c r="CD105" s="686"/>
      <c r="CE105" s="686"/>
      <c r="CF105" s="686"/>
      <c r="CG105" s="686"/>
      <c r="CH105" s="686"/>
      <c r="CI105" s="686"/>
      <c r="CJ105" s="686"/>
      <c r="CK105" s="686"/>
      <c r="CL105" s="686"/>
      <c r="CM105" s="686"/>
      <c r="CN105" s="686"/>
      <c r="CO105" s="686"/>
      <c r="CP105" s="686"/>
      <c r="CQ105" s="686"/>
      <c r="CR105" s="686"/>
      <c r="CS105" s="686"/>
      <c r="CT105" s="686"/>
      <c r="CU105" s="686"/>
      <c r="CV105" s="686"/>
      <c r="CW105" s="686"/>
      <c r="CX105" s="686"/>
      <c r="CY105" s="686"/>
      <c r="CZ105" s="686"/>
      <c r="DA105" s="686"/>
      <c r="DB105" s="686"/>
      <c r="DC105" s="686"/>
      <c r="DD105" s="686"/>
      <c r="DE105" s="686"/>
      <c r="DF105" s="686"/>
      <c r="DG105" s="686"/>
      <c r="DH105" s="686"/>
      <c r="DI105" s="686"/>
      <c r="DJ105" s="686"/>
      <c r="DK105" s="686"/>
      <c r="DL105" s="686"/>
      <c r="DM105" s="686"/>
      <c r="DN105" s="686"/>
      <c r="DO105" s="686"/>
      <c r="DP105" s="686"/>
      <c r="DQ105" s="686"/>
      <c r="DR105" s="686"/>
      <c r="DS105" s="686"/>
      <c r="DT105" s="686"/>
      <c r="DU105" s="686"/>
      <c r="DV105" s="686"/>
      <c r="DW105" s="686"/>
      <c r="DX105" s="686"/>
      <c r="DY105" s="686"/>
      <c r="DZ105" s="686"/>
      <c r="EA105" s="499"/>
    </row>
    <row r="106" spans="1:131" s="500" customFormat="1" ht="11.25" customHeight="1">
      <c r="A106" s="709"/>
      <c r="B106" s="709"/>
      <c r="C106" s="709"/>
      <c r="D106" s="709"/>
      <c r="E106" s="709"/>
      <c r="F106" s="709"/>
      <c r="G106" s="709"/>
      <c r="H106" s="709"/>
      <c r="I106" s="709"/>
      <c r="J106" s="709"/>
      <c r="K106" s="709"/>
      <c r="L106" s="709"/>
      <c r="M106" s="709"/>
      <c r="N106" s="709"/>
      <c r="O106" s="709"/>
      <c r="P106" s="709"/>
      <c r="Q106" s="709"/>
      <c r="R106" s="709"/>
      <c r="S106" s="709"/>
      <c r="T106" s="709"/>
      <c r="U106" s="709"/>
      <c r="V106" s="709"/>
      <c r="W106" s="709"/>
      <c r="X106" s="709"/>
      <c r="Y106" s="709"/>
      <c r="Z106" s="709"/>
      <c r="AA106" s="709"/>
      <c r="AB106" s="709"/>
      <c r="AC106" s="709"/>
      <c r="AD106" s="709"/>
      <c r="AE106" s="709"/>
      <c r="AF106" s="709"/>
      <c r="AG106" s="709"/>
      <c r="AH106" s="709"/>
      <c r="AI106" s="709"/>
      <c r="AJ106" s="709"/>
      <c r="AK106" s="709"/>
      <c r="AL106" s="709"/>
      <c r="AM106" s="709"/>
      <c r="AN106" s="709"/>
      <c r="AO106" s="709"/>
      <c r="AP106" s="709"/>
      <c r="AQ106" s="709"/>
      <c r="AR106" s="709"/>
      <c r="AS106" s="709"/>
      <c r="AT106" s="709"/>
      <c r="AU106" s="709"/>
      <c r="AV106" s="709"/>
      <c r="AW106" s="709"/>
      <c r="AX106" s="709"/>
      <c r="AY106" s="709"/>
      <c r="AZ106" s="709"/>
      <c r="BA106" s="709"/>
      <c r="BB106" s="709"/>
      <c r="BC106" s="709"/>
      <c r="BD106" s="709"/>
      <c r="BE106" s="709"/>
      <c r="BF106" s="709"/>
      <c r="BG106" s="709"/>
      <c r="BH106" s="709"/>
      <c r="BI106" s="709"/>
      <c r="BJ106" s="709"/>
      <c r="BK106" s="709"/>
      <c r="BL106" s="709"/>
      <c r="BM106" s="709"/>
      <c r="BN106" s="709"/>
      <c r="BO106" s="709"/>
      <c r="BP106" s="709"/>
      <c r="BQ106" s="686"/>
      <c r="BR106" s="686"/>
      <c r="BS106" s="686"/>
      <c r="BT106" s="686"/>
      <c r="BU106" s="686"/>
      <c r="BV106" s="686"/>
      <c r="BW106" s="686"/>
      <c r="BX106" s="686"/>
      <c r="BY106" s="686"/>
      <c r="BZ106" s="686"/>
      <c r="CA106" s="686"/>
      <c r="CB106" s="686"/>
      <c r="CC106" s="686"/>
      <c r="CD106" s="686"/>
      <c r="CE106" s="686"/>
      <c r="CF106" s="686"/>
      <c r="CG106" s="686"/>
      <c r="CH106" s="686"/>
      <c r="CI106" s="686"/>
      <c r="CJ106" s="686"/>
      <c r="CK106" s="686"/>
      <c r="CL106" s="686"/>
      <c r="CM106" s="686"/>
      <c r="CN106" s="686"/>
      <c r="CO106" s="686"/>
      <c r="CP106" s="686"/>
      <c r="CQ106" s="686"/>
      <c r="CR106" s="686"/>
      <c r="CS106" s="686"/>
      <c r="CT106" s="686"/>
      <c r="CU106" s="686"/>
      <c r="CV106" s="686"/>
      <c r="CW106" s="686"/>
      <c r="CX106" s="686"/>
      <c r="CY106" s="686"/>
      <c r="CZ106" s="686"/>
      <c r="DA106" s="686"/>
      <c r="DB106" s="686"/>
      <c r="DC106" s="686"/>
      <c r="DD106" s="686"/>
      <c r="DE106" s="686"/>
      <c r="DF106" s="686"/>
      <c r="DG106" s="686"/>
      <c r="DH106" s="686"/>
      <c r="DI106" s="686"/>
      <c r="DJ106" s="686"/>
      <c r="DK106" s="686"/>
      <c r="DL106" s="686"/>
      <c r="DM106" s="686"/>
      <c r="DN106" s="686"/>
      <c r="DO106" s="686"/>
      <c r="DP106" s="686"/>
      <c r="DQ106" s="686"/>
      <c r="DR106" s="686"/>
      <c r="DS106" s="686"/>
      <c r="DT106" s="686"/>
      <c r="DU106" s="686"/>
      <c r="DV106" s="686"/>
      <c r="DW106" s="686"/>
      <c r="DX106" s="686"/>
      <c r="DY106" s="686"/>
      <c r="DZ106" s="686"/>
      <c r="EA106" s="499"/>
    </row>
    <row r="107" spans="1:131" s="499" customFormat="1" ht="26.25" customHeight="1" thickBot="1">
      <c r="A107" s="710" t="s">
        <v>
371</v>
      </c>
      <c r="B107" s="711"/>
      <c r="C107" s="711"/>
      <c r="D107" s="711"/>
      <c r="E107" s="711"/>
      <c r="F107" s="711"/>
      <c r="G107" s="711"/>
      <c r="H107" s="711"/>
      <c r="I107" s="711"/>
      <c r="J107" s="711"/>
      <c r="K107" s="711"/>
      <c r="L107" s="711"/>
      <c r="M107" s="711"/>
      <c r="N107" s="711"/>
      <c r="O107" s="711"/>
      <c r="P107" s="711"/>
      <c r="Q107" s="711"/>
      <c r="R107" s="711"/>
      <c r="S107" s="711"/>
      <c r="T107" s="711"/>
      <c r="U107" s="711"/>
      <c r="V107" s="711"/>
      <c r="W107" s="711"/>
      <c r="X107" s="711"/>
      <c r="Y107" s="711"/>
      <c r="Z107" s="711"/>
      <c r="AA107" s="711"/>
      <c r="AB107" s="711"/>
      <c r="AC107" s="711"/>
      <c r="AD107" s="711"/>
      <c r="AE107" s="711"/>
      <c r="AF107" s="711"/>
      <c r="AG107" s="711"/>
      <c r="AH107" s="711"/>
      <c r="AI107" s="711"/>
      <c r="AJ107" s="711"/>
      <c r="AK107" s="711"/>
      <c r="AL107" s="711"/>
      <c r="AM107" s="711"/>
      <c r="AN107" s="711"/>
      <c r="AO107" s="711"/>
      <c r="AP107" s="711"/>
      <c r="AQ107" s="711"/>
      <c r="AR107" s="711"/>
      <c r="AS107" s="711"/>
      <c r="AT107" s="711"/>
      <c r="AU107" s="710" t="s">
        <v>
372</v>
      </c>
      <c r="AV107" s="711"/>
      <c r="AW107" s="711"/>
      <c r="AX107" s="711"/>
      <c r="AY107" s="711"/>
      <c r="AZ107" s="711"/>
      <c r="BA107" s="711"/>
      <c r="BB107" s="711"/>
      <c r="BC107" s="711"/>
      <c r="BD107" s="711"/>
      <c r="BE107" s="711"/>
      <c r="BF107" s="711"/>
      <c r="BG107" s="711"/>
      <c r="BH107" s="711"/>
      <c r="BI107" s="711"/>
      <c r="BJ107" s="711"/>
      <c r="BK107" s="711"/>
      <c r="BL107" s="711"/>
      <c r="BM107" s="711"/>
      <c r="BN107" s="711"/>
      <c r="BO107" s="711"/>
      <c r="BP107" s="711"/>
      <c r="BQ107" s="711"/>
      <c r="BR107" s="711"/>
      <c r="BS107" s="711"/>
      <c r="BT107" s="711"/>
      <c r="BU107" s="711"/>
      <c r="BV107" s="711"/>
      <c r="BW107" s="711"/>
      <c r="BX107" s="711"/>
      <c r="BY107" s="711"/>
      <c r="BZ107" s="711"/>
      <c r="CA107" s="711"/>
      <c r="CB107" s="711"/>
      <c r="CC107" s="711"/>
      <c r="CD107" s="711"/>
      <c r="CE107" s="711"/>
      <c r="CF107" s="711"/>
      <c r="CG107" s="711"/>
      <c r="CH107" s="711"/>
      <c r="CI107" s="711"/>
      <c r="CJ107" s="711"/>
      <c r="CK107" s="711"/>
      <c r="CL107" s="711"/>
      <c r="CM107" s="711"/>
      <c r="CN107" s="711"/>
      <c r="CO107" s="711"/>
      <c r="CP107" s="711"/>
      <c r="CQ107" s="711"/>
      <c r="CR107" s="711"/>
      <c r="CS107" s="711"/>
      <c r="CT107" s="711"/>
      <c r="CU107" s="711"/>
      <c r="CV107" s="711"/>
      <c r="CW107" s="711"/>
      <c r="CX107" s="711"/>
      <c r="CY107" s="711"/>
      <c r="CZ107" s="711"/>
      <c r="DA107" s="711"/>
      <c r="DB107" s="711"/>
      <c r="DC107" s="711"/>
      <c r="DD107" s="711"/>
      <c r="DE107" s="711"/>
      <c r="DF107" s="711"/>
      <c r="DG107" s="711"/>
      <c r="DH107" s="711"/>
      <c r="DI107" s="711"/>
      <c r="DJ107" s="711"/>
      <c r="DK107" s="711"/>
      <c r="DL107" s="711"/>
      <c r="DM107" s="711"/>
      <c r="DN107" s="711"/>
      <c r="DO107" s="711"/>
      <c r="DP107" s="711"/>
      <c r="DQ107" s="711"/>
      <c r="DR107" s="711"/>
      <c r="DS107" s="711"/>
      <c r="DT107" s="711"/>
      <c r="DU107" s="711"/>
      <c r="DV107" s="711"/>
      <c r="DW107" s="711"/>
      <c r="DX107" s="711"/>
      <c r="DY107" s="711"/>
      <c r="DZ107" s="711"/>
    </row>
    <row r="108" spans="1:131" s="499" customFormat="1" ht="26.25" customHeight="1">
      <c r="A108" s="712" t="s">
        <v>
373</v>
      </c>
      <c r="B108" s="713"/>
      <c r="C108" s="713"/>
      <c r="D108" s="713"/>
      <c r="E108" s="713"/>
      <c r="F108" s="713"/>
      <c r="G108" s="713"/>
      <c r="H108" s="713"/>
      <c r="I108" s="713"/>
      <c r="J108" s="713"/>
      <c r="K108" s="713"/>
      <c r="L108" s="713"/>
      <c r="M108" s="713"/>
      <c r="N108" s="713"/>
      <c r="O108" s="713"/>
      <c r="P108" s="713"/>
      <c r="Q108" s="713"/>
      <c r="R108" s="713"/>
      <c r="S108" s="713"/>
      <c r="T108" s="713"/>
      <c r="U108" s="713"/>
      <c r="V108" s="713"/>
      <c r="W108" s="713"/>
      <c r="X108" s="713"/>
      <c r="Y108" s="713"/>
      <c r="Z108" s="713"/>
      <c r="AA108" s="713"/>
      <c r="AB108" s="713"/>
      <c r="AC108" s="713"/>
      <c r="AD108" s="713"/>
      <c r="AE108" s="713"/>
      <c r="AF108" s="713"/>
      <c r="AG108" s="713"/>
      <c r="AH108" s="713"/>
      <c r="AI108" s="713"/>
      <c r="AJ108" s="713"/>
      <c r="AK108" s="713"/>
      <c r="AL108" s="713"/>
      <c r="AM108" s="713"/>
      <c r="AN108" s="713"/>
      <c r="AO108" s="713"/>
      <c r="AP108" s="713"/>
      <c r="AQ108" s="713"/>
      <c r="AR108" s="713"/>
      <c r="AS108" s="713"/>
      <c r="AT108" s="714"/>
      <c r="AU108" s="712" t="s">
        <v>
374</v>
      </c>
      <c r="AV108" s="713"/>
      <c r="AW108" s="713"/>
      <c r="AX108" s="713"/>
      <c r="AY108" s="713"/>
      <c r="AZ108" s="713"/>
      <c r="BA108" s="713"/>
      <c r="BB108" s="713"/>
      <c r="BC108" s="713"/>
      <c r="BD108" s="713"/>
      <c r="BE108" s="713"/>
      <c r="BF108" s="713"/>
      <c r="BG108" s="713"/>
      <c r="BH108" s="713"/>
      <c r="BI108" s="713"/>
      <c r="BJ108" s="713"/>
      <c r="BK108" s="713"/>
      <c r="BL108" s="713"/>
      <c r="BM108" s="713"/>
      <c r="BN108" s="713"/>
      <c r="BO108" s="713"/>
      <c r="BP108" s="713"/>
      <c r="BQ108" s="713"/>
      <c r="BR108" s="713"/>
      <c r="BS108" s="713"/>
      <c r="BT108" s="713"/>
      <c r="BU108" s="713"/>
      <c r="BV108" s="713"/>
      <c r="BW108" s="713"/>
      <c r="BX108" s="713"/>
      <c r="BY108" s="713"/>
      <c r="BZ108" s="713"/>
      <c r="CA108" s="713"/>
      <c r="CB108" s="713"/>
      <c r="CC108" s="713"/>
      <c r="CD108" s="713"/>
      <c r="CE108" s="713"/>
      <c r="CF108" s="713"/>
      <c r="CG108" s="713"/>
      <c r="CH108" s="713"/>
      <c r="CI108" s="713"/>
      <c r="CJ108" s="713"/>
      <c r="CK108" s="713"/>
      <c r="CL108" s="713"/>
      <c r="CM108" s="713"/>
      <c r="CN108" s="713"/>
      <c r="CO108" s="713"/>
      <c r="CP108" s="713"/>
      <c r="CQ108" s="713"/>
      <c r="CR108" s="713"/>
      <c r="CS108" s="713"/>
      <c r="CT108" s="713"/>
      <c r="CU108" s="713"/>
      <c r="CV108" s="713"/>
      <c r="CW108" s="713"/>
      <c r="CX108" s="713"/>
      <c r="CY108" s="713"/>
      <c r="CZ108" s="713"/>
      <c r="DA108" s="713"/>
      <c r="DB108" s="713"/>
      <c r="DC108" s="713"/>
      <c r="DD108" s="713"/>
      <c r="DE108" s="713"/>
      <c r="DF108" s="713"/>
      <c r="DG108" s="713"/>
      <c r="DH108" s="713"/>
      <c r="DI108" s="713"/>
      <c r="DJ108" s="713"/>
      <c r="DK108" s="713"/>
      <c r="DL108" s="713"/>
      <c r="DM108" s="713"/>
      <c r="DN108" s="713"/>
      <c r="DO108" s="713"/>
      <c r="DP108" s="713"/>
      <c r="DQ108" s="713"/>
      <c r="DR108" s="713"/>
      <c r="DS108" s="713"/>
      <c r="DT108" s="713"/>
      <c r="DU108" s="713"/>
      <c r="DV108" s="713"/>
      <c r="DW108" s="713"/>
      <c r="DX108" s="713"/>
      <c r="DY108" s="713"/>
      <c r="DZ108" s="714"/>
    </row>
    <row r="109" spans="1:131" s="499" customFormat="1" ht="26.25" customHeight="1">
      <c r="A109" s="715" t="s">
        <v>
375</v>
      </c>
      <c r="B109" s="716"/>
      <c r="C109" s="716"/>
      <c r="D109" s="716"/>
      <c r="E109" s="716"/>
      <c r="F109" s="716"/>
      <c r="G109" s="716"/>
      <c r="H109" s="716"/>
      <c r="I109" s="716"/>
      <c r="J109" s="716"/>
      <c r="K109" s="716"/>
      <c r="L109" s="716"/>
      <c r="M109" s="716"/>
      <c r="N109" s="716"/>
      <c r="O109" s="716"/>
      <c r="P109" s="716"/>
      <c r="Q109" s="716"/>
      <c r="R109" s="716"/>
      <c r="S109" s="716"/>
      <c r="T109" s="716"/>
      <c r="U109" s="716"/>
      <c r="V109" s="716"/>
      <c r="W109" s="716"/>
      <c r="X109" s="716"/>
      <c r="Y109" s="716"/>
      <c r="Z109" s="717"/>
      <c r="AA109" s="718" t="s">
        <v>
376</v>
      </c>
      <c r="AB109" s="716"/>
      <c r="AC109" s="716"/>
      <c r="AD109" s="716"/>
      <c r="AE109" s="717"/>
      <c r="AF109" s="718" t="s">
        <v>
249</v>
      </c>
      <c r="AG109" s="716"/>
      <c r="AH109" s="716"/>
      <c r="AI109" s="716"/>
      <c r="AJ109" s="717"/>
      <c r="AK109" s="718" t="s">
        <v>
248</v>
      </c>
      <c r="AL109" s="716"/>
      <c r="AM109" s="716"/>
      <c r="AN109" s="716"/>
      <c r="AO109" s="717"/>
      <c r="AP109" s="718" t="s">
        <v>
377</v>
      </c>
      <c r="AQ109" s="716"/>
      <c r="AR109" s="716"/>
      <c r="AS109" s="716"/>
      <c r="AT109" s="719"/>
      <c r="AU109" s="715" t="s">
        <v>
375</v>
      </c>
      <c r="AV109" s="716"/>
      <c r="AW109" s="716"/>
      <c r="AX109" s="716"/>
      <c r="AY109" s="716"/>
      <c r="AZ109" s="716"/>
      <c r="BA109" s="716"/>
      <c r="BB109" s="716"/>
      <c r="BC109" s="716"/>
      <c r="BD109" s="716"/>
      <c r="BE109" s="716"/>
      <c r="BF109" s="716"/>
      <c r="BG109" s="716"/>
      <c r="BH109" s="716"/>
      <c r="BI109" s="716"/>
      <c r="BJ109" s="716"/>
      <c r="BK109" s="716"/>
      <c r="BL109" s="716"/>
      <c r="BM109" s="716"/>
      <c r="BN109" s="716"/>
      <c r="BO109" s="716"/>
      <c r="BP109" s="717"/>
      <c r="BQ109" s="718" t="s">
        <v>
376</v>
      </c>
      <c r="BR109" s="716"/>
      <c r="BS109" s="716"/>
      <c r="BT109" s="716"/>
      <c r="BU109" s="717"/>
      <c r="BV109" s="718" t="s">
        <v>
249</v>
      </c>
      <c r="BW109" s="716"/>
      <c r="BX109" s="716"/>
      <c r="BY109" s="716"/>
      <c r="BZ109" s="717"/>
      <c r="CA109" s="718" t="s">
        <v>
248</v>
      </c>
      <c r="CB109" s="716"/>
      <c r="CC109" s="716"/>
      <c r="CD109" s="716"/>
      <c r="CE109" s="717"/>
      <c r="CF109" s="720" t="s">
        <v>
377</v>
      </c>
      <c r="CG109" s="720"/>
      <c r="CH109" s="720"/>
      <c r="CI109" s="720"/>
      <c r="CJ109" s="720"/>
      <c r="CK109" s="718" t="s">
        <v>
378</v>
      </c>
      <c r="CL109" s="716"/>
      <c r="CM109" s="716"/>
      <c r="CN109" s="716"/>
      <c r="CO109" s="716"/>
      <c r="CP109" s="716"/>
      <c r="CQ109" s="716"/>
      <c r="CR109" s="716"/>
      <c r="CS109" s="716"/>
      <c r="CT109" s="716"/>
      <c r="CU109" s="716"/>
      <c r="CV109" s="716"/>
      <c r="CW109" s="716"/>
      <c r="CX109" s="716"/>
      <c r="CY109" s="716"/>
      <c r="CZ109" s="716"/>
      <c r="DA109" s="716"/>
      <c r="DB109" s="716"/>
      <c r="DC109" s="716"/>
      <c r="DD109" s="716"/>
      <c r="DE109" s="716"/>
      <c r="DF109" s="717"/>
      <c r="DG109" s="718" t="s">
        <v>
376</v>
      </c>
      <c r="DH109" s="716"/>
      <c r="DI109" s="716"/>
      <c r="DJ109" s="716"/>
      <c r="DK109" s="717"/>
      <c r="DL109" s="718" t="s">
        <v>
249</v>
      </c>
      <c r="DM109" s="716"/>
      <c r="DN109" s="716"/>
      <c r="DO109" s="716"/>
      <c r="DP109" s="717"/>
      <c r="DQ109" s="718" t="s">
        <v>
248</v>
      </c>
      <c r="DR109" s="716"/>
      <c r="DS109" s="716"/>
      <c r="DT109" s="716"/>
      <c r="DU109" s="717"/>
      <c r="DV109" s="718" t="s">
        <v>
377</v>
      </c>
      <c r="DW109" s="716"/>
      <c r="DX109" s="716"/>
      <c r="DY109" s="716"/>
      <c r="DZ109" s="719"/>
    </row>
    <row r="110" spans="1:131" s="499" customFormat="1" ht="26.25" customHeight="1">
      <c r="A110" s="721" t="s">
        <v>
379</v>
      </c>
      <c r="B110" s="722"/>
      <c r="C110" s="722"/>
      <c r="D110" s="722"/>
      <c r="E110" s="722"/>
      <c r="F110" s="722"/>
      <c r="G110" s="722"/>
      <c r="H110" s="722"/>
      <c r="I110" s="722"/>
      <c r="J110" s="722"/>
      <c r="K110" s="722"/>
      <c r="L110" s="722"/>
      <c r="M110" s="722"/>
      <c r="N110" s="722"/>
      <c r="O110" s="722"/>
      <c r="P110" s="722"/>
      <c r="Q110" s="722"/>
      <c r="R110" s="722"/>
      <c r="S110" s="722"/>
      <c r="T110" s="722"/>
      <c r="U110" s="722"/>
      <c r="V110" s="722"/>
      <c r="W110" s="722"/>
      <c r="X110" s="722"/>
      <c r="Y110" s="722"/>
      <c r="Z110" s="723"/>
      <c r="AA110" s="724">
        <v>
2034070</v>
      </c>
      <c r="AB110" s="725"/>
      <c r="AC110" s="725"/>
      <c r="AD110" s="725"/>
      <c r="AE110" s="726"/>
      <c r="AF110" s="727">
        <v>
1914980</v>
      </c>
      <c r="AG110" s="725"/>
      <c r="AH110" s="725"/>
      <c r="AI110" s="725"/>
      <c r="AJ110" s="726"/>
      <c r="AK110" s="727">
        <v>
1899308</v>
      </c>
      <c r="AL110" s="725"/>
      <c r="AM110" s="725"/>
      <c r="AN110" s="725"/>
      <c r="AO110" s="726"/>
      <c r="AP110" s="728">
        <v>
13.6</v>
      </c>
      <c r="AQ110" s="729"/>
      <c r="AR110" s="729"/>
      <c r="AS110" s="729"/>
      <c r="AT110" s="730"/>
      <c r="AU110" s="731" t="s">
        <v>
380</v>
      </c>
      <c r="AV110" s="732"/>
      <c r="AW110" s="732"/>
      <c r="AX110" s="732"/>
      <c r="AY110" s="732"/>
      <c r="AZ110" s="733" t="s">
        <v>
381</v>
      </c>
      <c r="BA110" s="722"/>
      <c r="BB110" s="722"/>
      <c r="BC110" s="722"/>
      <c r="BD110" s="722"/>
      <c r="BE110" s="722"/>
      <c r="BF110" s="722"/>
      <c r="BG110" s="722"/>
      <c r="BH110" s="722"/>
      <c r="BI110" s="722"/>
      <c r="BJ110" s="722"/>
      <c r="BK110" s="722"/>
      <c r="BL110" s="722"/>
      <c r="BM110" s="722"/>
      <c r="BN110" s="722"/>
      <c r="BO110" s="722"/>
      <c r="BP110" s="723"/>
      <c r="BQ110" s="734">
        <v>
18953515</v>
      </c>
      <c r="BR110" s="735"/>
      <c r="BS110" s="735"/>
      <c r="BT110" s="735"/>
      <c r="BU110" s="735"/>
      <c r="BV110" s="735">
        <v>
18682079</v>
      </c>
      <c r="BW110" s="735"/>
      <c r="BX110" s="735"/>
      <c r="BY110" s="735"/>
      <c r="BZ110" s="735"/>
      <c r="CA110" s="735">
        <v>
19039212</v>
      </c>
      <c r="CB110" s="735"/>
      <c r="CC110" s="735"/>
      <c r="CD110" s="735"/>
      <c r="CE110" s="735"/>
      <c r="CF110" s="736">
        <v>
136.6</v>
      </c>
      <c r="CG110" s="737"/>
      <c r="CH110" s="737"/>
      <c r="CI110" s="737"/>
      <c r="CJ110" s="737"/>
      <c r="CK110" s="738" t="s">
        <v>
382</v>
      </c>
      <c r="CL110" s="739"/>
      <c r="CM110" s="740" t="s">
        <v>
383</v>
      </c>
      <c r="CN110" s="741"/>
      <c r="CO110" s="741"/>
      <c r="CP110" s="741"/>
      <c r="CQ110" s="741"/>
      <c r="CR110" s="741"/>
      <c r="CS110" s="741"/>
      <c r="CT110" s="741"/>
      <c r="CU110" s="741"/>
      <c r="CV110" s="741"/>
      <c r="CW110" s="741"/>
      <c r="CX110" s="741"/>
      <c r="CY110" s="741"/>
      <c r="CZ110" s="741"/>
      <c r="DA110" s="741"/>
      <c r="DB110" s="741"/>
      <c r="DC110" s="741"/>
      <c r="DD110" s="741"/>
      <c r="DE110" s="741"/>
      <c r="DF110" s="742"/>
      <c r="DG110" s="734" t="s">
        <v>
73</v>
      </c>
      <c r="DH110" s="735"/>
      <c r="DI110" s="735"/>
      <c r="DJ110" s="735"/>
      <c r="DK110" s="735"/>
      <c r="DL110" s="735" t="s">
        <v>
73</v>
      </c>
      <c r="DM110" s="735"/>
      <c r="DN110" s="735"/>
      <c r="DO110" s="735"/>
      <c r="DP110" s="735"/>
      <c r="DQ110" s="735" t="s">
        <v>
73</v>
      </c>
      <c r="DR110" s="735"/>
      <c r="DS110" s="735"/>
      <c r="DT110" s="735"/>
      <c r="DU110" s="735"/>
      <c r="DV110" s="743" t="s">
        <v>
73</v>
      </c>
      <c r="DW110" s="743"/>
      <c r="DX110" s="743"/>
      <c r="DY110" s="743"/>
      <c r="DZ110" s="744"/>
    </row>
    <row r="111" spans="1:131" s="499" customFormat="1" ht="26.25" customHeight="1">
      <c r="A111" s="745" t="s">
        <v>
384</v>
      </c>
      <c r="B111" s="746"/>
      <c r="C111" s="746"/>
      <c r="D111" s="746"/>
      <c r="E111" s="746"/>
      <c r="F111" s="746"/>
      <c r="G111" s="746"/>
      <c r="H111" s="746"/>
      <c r="I111" s="746"/>
      <c r="J111" s="746"/>
      <c r="K111" s="746"/>
      <c r="L111" s="746"/>
      <c r="M111" s="746"/>
      <c r="N111" s="746"/>
      <c r="O111" s="746"/>
      <c r="P111" s="746"/>
      <c r="Q111" s="746"/>
      <c r="R111" s="746"/>
      <c r="S111" s="746"/>
      <c r="T111" s="746"/>
      <c r="U111" s="746"/>
      <c r="V111" s="746"/>
      <c r="W111" s="746"/>
      <c r="X111" s="746"/>
      <c r="Y111" s="746"/>
      <c r="Z111" s="747"/>
      <c r="AA111" s="748" t="s">
        <v>
73</v>
      </c>
      <c r="AB111" s="749"/>
      <c r="AC111" s="749"/>
      <c r="AD111" s="749"/>
      <c r="AE111" s="750"/>
      <c r="AF111" s="751" t="s">
        <v>
73</v>
      </c>
      <c r="AG111" s="749"/>
      <c r="AH111" s="749"/>
      <c r="AI111" s="749"/>
      <c r="AJ111" s="750"/>
      <c r="AK111" s="751" t="s">
        <v>
73</v>
      </c>
      <c r="AL111" s="749"/>
      <c r="AM111" s="749"/>
      <c r="AN111" s="749"/>
      <c r="AO111" s="750"/>
      <c r="AP111" s="752" t="s">
        <v>
73</v>
      </c>
      <c r="AQ111" s="753"/>
      <c r="AR111" s="753"/>
      <c r="AS111" s="753"/>
      <c r="AT111" s="754"/>
      <c r="AU111" s="755"/>
      <c r="AV111" s="756"/>
      <c r="AW111" s="756"/>
      <c r="AX111" s="756"/>
      <c r="AY111" s="756"/>
      <c r="AZ111" s="757" t="s">
        <v>
385</v>
      </c>
      <c r="BA111" s="758"/>
      <c r="BB111" s="758"/>
      <c r="BC111" s="758"/>
      <c r="BD111" s="758"/>
      <c r="BE111" s="758"/>
      <c r="BF111" s="758"/>
      <c r="BG111" s="758"/>
      <c r="BH111" s="758"/>
      <c r="BI111" s="758"/>
      <c r="BJ111" s="758"/>
      <c r="BK111" s="758"/>
      <c r="BL111" s="758"/>
      <c r="BM111" s="758"/>
      <c r="BN111" s="758"/>
      <c r="BO111" s="758"/>
      <c r="BP111" s="759"/>
      <c r="BQ111" s="760">
        <v>
179461</v>
      </c>
      <c r="BR111" s="761"/>
      <c r="BS111" s="761"/>
      <c r="BT111" s="761"/>
      <c r="BU111" s="761"/>
      <c r="BV111" s="761">
        <v>
271286</v>
      </c>
      <c r="BW111" s="761"/>
      <c r="BX111" s="761"/>
      <c r="BY111" s="761"/>
      <c r="BZ111" s="761"/>
      <c r="CA111" s="761">
        <v>
527842</v>
      </c>
      <c r="CB111" s="761"/>
      <c r="CC111" s="761"/>
      <c r="CD111" s="761"/>
      <c r="CE111" s="761"/>
      <c r="CF111" s="762">
        <v>
3.8</v>
      </c>
      <c r="CG111" s="763"/>
      <c r="CH111" s="763"/>
      <c r="CI111" s="763"/>
      <c r="CJ111" s="763"/>
      <c r="CK111" s="764"/>
      <c r="CL111" s="765"/>
      <c r="CM111" s="766" t="s">
        <v>
386</v>
      </c>
      <c r="CN111" s="767"/>
      <c r="CO111" s="767"/>
      <c r="CP111" s="767"/>
      <c r="CQ111" s="767"/>
      <c r="CR111" s="767"/>
      <c r="CS111" s="767"/>
      <c r="CT111" s="767"/>
      <c r="CU111" s="767"/>
      <c r="CV111" s="767"/>
      <c r="CW111" s="767"/>
      <c r="CX111" s="767"/>
      <c r="CY111" s="767"/>
      <c r="CZ111" s="767"/>
      <c r="DA111" s="767"/>
      <c r="DB111" s="767"/>
      <c r="DC111" s="767"/>
      <c r="DD111" s="767"/>
      <c r="DE111" s="767"/>
      <c r="DF111" s="768"/>
      <c r="DG111" s="760" t="s">
        <v>
73</v>
      </c>
      <c r="DH111" s="761"/>
      <c r="DI111" s="761"/>
      <c r="DJ111" s="761"/>
      <c r="DK111" s="761"/>
      <c r="DL111" s="761" t="s">
        <v>
73</v>
      </c>
      <c r="DM111" s="761"/>
      <c r="DN111" s="761"/>
      <c r="DO111" s="761"/>
      <c r="DP111" s="761"/>
      <c r="DQ111" s="761" t="s">
        <v>
73</v>
      </c>
      <c r="DR111" s="761"/>
      <c r="DS111" s="761"/>
      <c r="DT111" s="761"/>
      <c r="DU111" s="761"/>
      <c r="DV111" s="769" t="s">
        <v>
73</v>
      </c>
      <c r="DW111" s="769"/>
      <c r="DX111" s="769"/>
      <c r="DY111" s="769"/>
      <c r="DZ111" s="770"/>
    </row>
    <row r="112" spans="1:131" s="499" customFormat="1" ht="26.25" customHeight="1">
      <c r="A112" s="771" t="s">
        <v>
387</v>
      </c>
      <c r="B112" s="772"/>
      <c r="C112" s="758" t="s">
        <v>
388</v>
      </c>
      <c r="D112" s="758"/>
      <c r="E112" s="758"/>
      <c r="F112" s="758"/>
      <c r="G112" s="758"/>
      <c r="H112" s="758"/>
      <c r="I112" s="758"/>
      <c r="J112" s="758"/>
      <c r="K112" s="758"/>
      <c r="L112" s="758"/>
      <c r="M112" s="758"/>
      <c r="N112" s="758"/>
      <c r="O112" s="758"/>
      <c r="P112" s="758"/>
      <c r="Q112" s="758"/>
      <c r="R112" s="758"/>
      <c r="S112" s="758"/>
      <c r="T112" s="758"/>
      <c r="U112" s="758"/>
      <c r="V112" s="758"/>
      <c r="W112" s="758"/>
      <c r="X112" s="758"/>
      <c r="Y112" s="758"/>
      <c r="Z112" s="759"/>
      <c r="AA112" s="773" t="s">
        <v>
73</v>
      </c>
      <c r="AB112" s="774"/>
      <c r="AC112" s="774"/>
      <c r="AD112" s="774"/>
      <c r="AE112" s="775"/>
      <c r="AF112" s="776" t="s">
        <v>
73</v>
      </c>
      <c r="AG112" s="774"/>
      <c r="AH112" s="774"/>
      <c r="AI112" s="774"/>
      <c r="AJ112" s="775"/>
      <c r="AK112" s="776" t="s">
        <v>
73</v>
      </c>
      <c r="AL112" s="774"/>
      <c r="AM112" s="774"/>
      <c r="AN112" s="774"/>
      <c r="AO112" s="775"/>
      <c r="AP112" s="777" t="s">
        <v>
73</v>
      </c>
      <c r="AQ112" s="778"/>
      <c r="AR112" s="778"/>
      <c r="AS112" s="778"/>
      <c r="AT112" s="779"/>
      <c r="AU112" s="755"/>
      <c r="AV112" s="756"/>
      <c r="AW112" s="756"/>
      <c r="AX112" s="756"/>
      <c r="AY112" s="756"/>
      <c r="AZ112" s="757" t="s">
        <v>
389</v>
      </c>
      <c r="BA112" s="758"/>
      <c r="BB112" s="758"/>
      <c r="BC112" s="758"/>
      <c r="BD112" s="758"/>
      <c r="BE112" s="758"/>
      <c r="BF112" s="758"/>
      <c r="BG112" s="758"/>
      <c r="BH112" s="758"/>
      <c r="BI112" s="758"/>
      <c r="BJ112" s="758"/>
      <c r="BK112" s="758"/>
      <c r="BL112" s="758"/>
      <c r="BM112" s="758"/>
      <c r="BN112" s="758"/>
      <c r="BO112" s="758"/>
      <c r="BP112" s="759"/>
      <c r="BQ112" s="760">
        <v>
865786</v>
      </c>
      <c r="BR112" s="761"/>
      <c r="BS112" s="761"/>
      <c r="BT112" s="761"/>
      <c r="BU112" s="761"/>
      <c r="BV112" s="761">
        <v>
629760</v>
      </c>
      <c r="BW112" s="761"/>
      <c r="BX112" s="761"/>
      <c r="BY112" s="761"/>
      <c r="BZ112" s="761"/>
      <c r="CA112" s="761">
        <v>
454355</v>
      </c>
      <c r="CB112" s="761"/>
      <c r="CC112" s="761"/>
      <c r="CD112" s="761"/>
      <c r="CE112" s="761"/>
      <c r="CF112" s="762">
        <v>
3.3</v>
      </c>
      <c r="CG112" s="763"/>
      <c r="CH112" s="763"/>
      <c r="CI112" s="763"/>
      <c r="CJ112" s="763"/>
      <c r="CK112" s="764"/>
      <c r="CL112" s="765"/>
      <c r="CM112" s="766" t="s">
        <v>
390</v>
      </c>
      <c r="CN112" s="767"/>
      <c r="CO112" s="767"/>
      <c r="CP112" s="767"/>
      <c r="CQ112" s="767"/>
      <c r="CR112" s="767"/>
      <c r="CS112" s="767"/>
      <c r="CT112" s="767"/>
      <c r="CU112" s="767"/>
      <c r="CV112" s="767"/>
      <c r="CW112" s="767"/>
      <c r="CX112" s="767"/>
      <c r="CY112" s="767"/>
      <c r="CZ112" s="767"/>
      <c r="DA112" s="767"/>
      <c r="DB112" s="767"/>
      <c r="DC112" s="767"/>
      <c r="DD112" s="767"/>
      <c r="DE112" s="767"/>
      <c r="DF112" s="768"/>
      <c r="DG112" s="760" t="s">
        <v>
73</v>
      </c>
      <c r="DH112" s="761"/>
      <c r="DI112" s="761"/>
      <c r="DJ112" s="761"/>
      <c r="DK112" s="761"/>
      <c r="DL112" s="761" t="s">
        <v>
73</v>
      </c>
      <c r="DM112" s="761"/>
      <c r="DN112" s="761"/>
      <c r="DO112" s="761"/>
      <c r="DP112" s="761"/>
      <c r="DQ112" s="761" t="s">
        <v>
73</v>
      </c>
      <c r="DR112" s="761"/>
      <c r="DS112" s="761"/>
      <c r="DT112" s="761"/>
      <c r="DU112" s="761"/>
      <c r="DV112" s="769" t="s">
        <v>
73</v>
      </c>
      <c r="DW112" s="769"/>
      <c r="DX112" s="769"/>
      <c r="DY112" s="769"/>
      <c r="DZ112" s="770"/>
    </row>
    <row r="113" spans="1:130" s="499" customFormat="1" ht="26.25" customHeight="1">
      <c r="A113" s="780"/>
      <c r="B113" s="781"/>
      <c r="C113" s="758" t="s">
        <v>
391</v>
      </c>
      <c r="D113" s="758"/>
      <c r="E113" s="758"/>
      <c r="F113" s="758"/>
      <c r="G113" s="758"/>
      <c r="H113" s="758"/>
      <c r="I113" s="758"/>
      <c r="J113" s="758"/>
      <c r="K113" s="758"/>
      <c r="L113" s="758"/>
      <c r="M113" s="758"/>
      <c r="N113" s="758"/>
      <c r="O113" s="758"/>
      <c r="P113" s="758"/>
      <c r="Q113" s="758"/>
      <c r="R113" s="758"/>
      <c r="S113" s="758"/>
      <c r="T113" s="758"/>
      <c r="U113" s="758"/>
      <c r="V113" s="758"/>
      <c r="W113" s="758"/>
      <c r="X113" s="758"/>
      <c r="Y113" s="758"/>
      <c r="Z113" s="759"/>
      <c r="AA113" s="748">
        <v>
96772</v>
      </c>
      <c r="AB113" s="749"/>
      <c r="AC113" s="749"/>
      <c r="AD113" s="749"/>
      <c r="AE113" s="750"/>
      <c r="AF113" s="751">
        <v>
62712</v>
      </c>
      <c r="AG113" s="749"/>
      <c r="AH113" s="749"/>
      <c r="AI113" s="749"/>
      <c r="AJ113" s="750"/>
      <c r="AK113" s="751">
        <v>
55798</v>
      </c>
      <c r="AL113" s="749"/>
      <c r="AM113" s="749"/>
      <c r="AN113" s="749"/>
      <c r="AO113" s="750"/>
      <c r="AP113" s="752">
        <v>
0.4</v>
      </c>
      <c r="AQ113" s="753"/>
      <c r="AR113" s="753"/>
      <c r="AS113" s="753"/>
      <c r="AT113" s="754"/>
      <c r="AU113" s="755"/>
      <c r="AV113" s="756"/>
      <c r="AW113" s="756"/>
      <c r="AX113" s="756"/>
      <c r="AY113" s="756"/>
      <c r="AZ113" s="757" t="s">
        <v>
392</v>
      </c>
      <c r="BA113" s="758"/>
      <c r="BB113" s="758"/>
      <c r="BC113" s="758"/>
      <c r="BD113" s="758"/>
      <c r="BE113" s="758"/>
      <c r="BF113" s="758"/>
      <c r="BG113" s="758"/>
      <c r="BH113" s="758"/>
      <c r="BI113" s="758"/>
      <c r="BJ113" s="758"/>
      <c r="BK113" s="758"/>
      <c r="BL113" s="758"/>
      <c r="BM113" s="758"/>
      <c r="BN113" s="758"/>
      <c r="BO113" s="758"/>
      <c r="BP113" s="759"/>
      <c r="BQ113" s="760">
        <v>
459818</v>
      </c>
      <c r="BR113" s="761"/>
      <c r="BS113" s="761"/>
      <c r="BT113" s="761"/>
      <c r="BU113" s="761"/>
      <c r="BV113" s="761">
        <v>
375618</v>
      </c>
      <c r="BW113" s="761"/>
      <c r="BX113" s="761"/>
      <c r="BY113" s="761"/>
      <c r="BZ113" s="761"/>
      <c r="CA113" s="761">
        <v>
307496</v>
      </c>
      <c r="CB113" s="761"/>
      <c r="CC113" s="761"/>
      <c r="CD113" s="761"/>
      <c r="CE113" s="761"/>
      <c r="CF113" s="762">
        <v>
2.2000000000000002</v>
      </c>
      <c r="CG113" s="763"/>
      <c r="CH113" s="763"/>
      <c r="CI113" s="763"/>
      <c r="CJ113" s="763"/>
      <c r="CK113" s="764"/>
      <c r="CL113" s="765"/>
      <c r="CM113" s="766" t="s">
        <v>
393</v>
      </c>
      <c r="CN113" s="767"/>
      <c r="CO113" s="767"/>
      <c r="CP113" s="767"/>
      <c r="CQ113" s="767"/>
      <c r="CR113" s="767"/>
      <c r="CS113" s="767"/>
      <c r="CT113" s="767"/>
      <c r="CU113" s="767"/>
      <c r="CV113" s="767"/>
      <c r="CW113" s="767"/>
      <c r="CX113" s="767"/>
      <c r="CY113" s="767"/>
      <c r="CZ113" s="767"/>
      <c r="DA113" s="767"/>
      <c r="DB113" s="767"/>
      <c r="DC113" s="767"/>
      <c r="DD113" s="767"/>
      <c r="DE113" s="767"/>
      <c r="DF113" s="768"/>
      <c r="DG113" s="773" t="s">
        <v>
73</v>
      </c>
      <c r="DH113" s="774"/>
      <c r="DI113" s="774"/>
      <c r="DJ113" s="774"/>
      <c r="DK113" s="775"/>
      <c r="DL113" s="776" t="s">
        <v>
73</v>
      </c>
      <c r="DM113" s="774"/>
      <c r="DN113" s="774"/>
      <c r="DO113" s="774"/>
      <c r="DP113" s="775"/>
      <c r="DQ113" s="776" t="s">
        <v>
73</v>
      </c>
      <c r="DR113" s="774"/>
      <c r="DS113" s="774"/>
      <c r="DT113" s="774"/>
      <c r="DU113" s="775"/>
      <c r="DV113" s="777" t="s">
        <v>
73</v>
      </c>
      <c r="DW113" s="778"/>
      <c r="DX113" s="778"/>
      <c r="DY113" s="778"/>
      <c r="DZ113" s="779"/>
    </row>
    <row r="114" spans="1:130" s="499" customFormat="1" ht="26.25" customHeight="1">
      <c r="A114" s="780"/>
      <c r="B114" s="781"/>
      <c r="C114" s="758" t="s">
        <v>
394</v>
      </c>
      <c r="D114" s="758"/>
      <c r="E114" s="758"/>
      <c r="F114" s="758"/>
      <c r="G114" s="758"/>
      <c r="H114" s="758"/>
      <c r="I114" s="758"/>
      <c r="J114" s="758"/>
      <c r="K114" s="758"/>
      <c r="L114" s="758"/>
      <c r="M114" s="758"/>
      <c r="N114" s="758"/>
      <c r="O114" s="758"/>
      <c r="P114" s="758"/>
      <c r="Q114" s="758"/>
      <c r="R114" s="758"/>
      <c r="S114" s="758"/>
      <c r="T114" s="758"/>
      <c r="U114" s="758"/>
      <c r="V114" s="758"/>
      <c r="W114" s="758"/>
      <c r="X114" s="758"/>
      <c r="Y114" s="758"/>
      <c r="Z114" s="759"/>
      <c r="AA114" s="773">
        <v>
89904</v>
      </c>
      <c r="AB114" s="774"/>
      <c r="AC114" s="774"/>
      <c r="AD114" s="774"/>
      <c r="AE114" s="775"/>
      <c r="AF114" s="776">
        <v>
78277</v>
      </c>
      <c r="AG114" s="774"/>
      <c r="AH114" s="774"/>
      <c r="AI114" s="774"/>
      <c r="AJ114" s="775"/>
      <c r="AK114" s="776">
        <v>
69566</v>
      </c>
      <c r="AL114" s="774"/>
      <c r="AM114" s="774"/>
      <c r="AN114" s="774"/>
      <c r="AO114" s="775"/>
      <c r="AP114" s="777">
        <v>
0.5</v>
      </c>
      <c r="AQ114" s="778"/>
      <c r="AR114" s="778"/>
      <c r="AS114" s="778"/>
      <c r="AT114" s="779"/>
      <c r="AU114" s="755"/>
      <c r="AV114" s="756"/>
      <c r="AW114" s="756"/>
      <c r="AX114" s="756"/>
      <c r="AY114" s="756"/>
      <c r="AZ114" s="757" t="s">
        <v>
395</v>
      </c>
      <c r="BA114" s="758"/>
      <c r="BB114" s="758"/>
      <c r="BC114" s="758"/>
      <c r="BD114" s="758"/>
      <c r="BE114" s="758"/>
      <c r="BF114" s="758"/>
      <c r="BG114" s="758"/>
      <c r="BH114" s="758"/>
      <c r="BI114" s="758"/>
      <c r="BJ114" s="758"/>
      <c r="BK114" s="758"/>
      <c r="BL114" s="758"/>
      <c r="BM114" s="758"/>
      <c r="BN114" s="758"/>
      <c r="BO114" s="758"/>
      <c r="BP114" s="759"/>
      <c r="BQ114" s="760">
        <v>
4775018</v>
      </c>
      <c r="BR114" s="761"/>
      <c r="BS114" s="761"/>
      <c r="BT114" s="761"/>
      <c r="BU114" s="761"/>
      <c r="BV114" s="761">
        <v>
4729619</v>
      </c>
      <c r="BW114" s="761"/>
      <c r="BX114" s="761"/>
      <c r="BY114" s="761"/>
      <c r="BZ114" s="761"/>
      <c r="CA114" s="761">
        <v>
4659227</v>
      </c>
      <c r="CB114" s="761"/>
      <c r="CC114" s="761"/>
      <c r="CD114" s="761"/>
      <c r="CE114" s="761"/>
      <c r="CF114" s="762">
        <v>
33.4</v>
      </c>
      <c r="CG114" s="763"/>
      <c r="CH114" s="763"/>
      <c r="CI114" s="763"/>
      <c r="CJ114" s="763"/>
      <c r="CK114" s="764"/>
      <c r="CL114" s="765"/>
      <c r="CM114" s="766" t="s">
        <v>
396</v>
      </c>
      <c r="CN114" s="767"/>
      <c r="CO114" s="767"/>
      <c r="CP114" s="767"/>
      <c r="CQ114" s="767"/>
      <c r="CR114" s="767"/>
      <c r="CS114" s="767"/>
      <c r="CT114" s="767"/>
      <c r="CU114" s="767"/>
      <c r="CV114" s="767"/>
      <c r="CW114" s="767"/>
      <c r="CX114" s="767"/>
      <c r="CY114" s="767"/>
      <c r="CZ114" s="767"/>
      <c r="DA114" s="767"/>
      <c r="DB114" s="767"/>
      <c r="DC114" s="767"/>
      <c r="DD114" s="767"/>
      <c r="DE114" s="767"/>
      <c r="DF114" s="768"/>
      <c r="DG114" s="773" t="s">
        <v>
73</v>
      </c>
      <c r="DH114" s="774"/>
      <c r="DI114" s="774"/>
      <c r="DJ114" s="774"/>
      <c r="DK114" s="775"/>
      <c r="DL114" s="776" t="s">
        <v>
73</v>
      </c>
      <c r="DM114" s="774"/>
      <c r="DN114" s="774"/>
      <c r="DO114" s="774"/>
      <c r="DP114" s="775"/>
      <c r="DQ114" s="776" t="s">
        <v>
73</v>
      </c>
      <c r="DR114" s="774"/>
      <c r="DS114" s="774"/>
      <c r="DT114" s="774"/>
      <c r="DU114" s="775"/>
      <c r="DV114" s="777" t="s">
        <v>
73</v>
      </c>
      <c r="DW114" s="778"/>
      <c r="DX114" s="778"/>
      <c r="DY114" s="778"/>
      <c r="DZ114" s="779"/>
    </row>
    <row r="115" spans="1:130" s="499" customFormat="1" ht="26.25" customHeight="1">
      <c r="A115" s="780"/>
      <c r="B115" s="781"/>
      <c r="C115" s="758" t="s">
        <v>
397</v>
      </c>
      <c r="D115" s="758"/>
      <c r="E115" s="758"/>
      <c r="F115" s="758"/>
      <c r="G115" s="758"/>
      <c r="H115" s="758"/>
      <c r="I115" s="758"/>
      <c r="J115" s="758"/>
      <c r="K115" s="758"/>
      <c r="L115" s="758"/>
      <c r="M115" s="758"/>
      <c r="N115" s="758"/>
      <c r="O115" s="758"/>
      <c r="P115" s="758"/>
      <c r="Q115" s="758"/>
      <c r="R115" s="758"/>
      <c r="S115" s="758"/>
      <c r="T115" s="758"/>
      <c r="U115" s="758"/>
      <c r="V115" s="758"/>
      <c r="W115" s="758"/>
      <c r="X115" s="758"/>
      <c r="Y115" s="758"/>
      <c r="Z115" s="759"/>
      <c r="AA115" s="748">
        <v>
10784</v>
      </c>
      <c r="AB115" s="749"/>
      <c r="AC115" s="749"/>
      <c r="AD115" s="749"/>
      <c r="AE115" s="750"/>
      <c r="AF115" s="751">
        <v>
11323</v>
      </c>
      <c r="AG115" s="749"/>
      <c r="AH115" s="749"/>
      <c r="AI115" s="749"/>
      <c r="AJ115" s="750"/>
      <c r="AK115" s="751">
        <v>
10942</v>
      </c>
      <c r="AL115" s="749"/>
      <c r="AM115" s="749"/>
      <c r="AN115" s="749"/>
      <c r="AO115" s="750"/>
      <c r="AP115" s="752">
        <v>
0.1</v>
      </c>
      <c r="AQ115" s="753"/>
      <c r="AR115" s="753"/>
      <c r="AS115" s="753"/>
      <c r="AT115" s="754"/>
      <c r="AU115" s="755"/>
      <c r="AV115" s="756"/>
      <c r="AW115" s="756"/>
      <c r="AX115" s="756"/>
      <c r="AY115" s="756"/>
      <c r="AZ115" s="757" t="s">
        <v>
398</v>
      </c>
      <c r="BA115" s="758"/>
      <c r="BB115" s="758"/>
      <c r="BC115" s="758"/>
      <c r="BD115" s="758"/>
      <c r="BE115" s="758"/>
      <c r="BF115" s="758"/>
      <c r="BG115" s="758"/>
      <c r="BH115" s="758"/>
      <c r="BI115" s="758"/>
      <c r="BJ115" s="758"/>
      <c r="BK115" s="758"/>
      <c r="BL115" s="758"/>
      <c r="BM115" s="758"/>
      <c r="BN115" s="758"/>
      <c r="BO115" s="758"/>
      <c r="BP115" s="759"/>
      <c r="BQ115" s="760">
        <v>
58008</v>
      </c>
      <c r="BR115" s="761"/>
      <c r="BS115" s="761"/>
      <c r="BT115" s="761"/>
      <c r="BU115" s="761"/>
      <c r="BV115" s="761">
        <v>
54009</v>
      </c>
      <c r="BW115" s="761"/>
      <c r="BX115" s="761"/>
      <c r="BY115" s="761"/>
      <c r="BZ115" s="761"/>
      <c r="CA115" s="761">
        <v>
50342</v>
      </c>
      <c r="CB115" s="761"/>
      <c r="CC115" s="761"/>
      <c r="CD115" s="761"/>
      <c r="CE115" s="761"/>
      <c r="CF115" s="762">
        <v>
0.4</v>
      </c>
      <c r="CG115" s="763"/>
      <c r="CH115" s="763"/>
      <c r="CI115" s="763"/>
      <c r="CJ115" s="763"/>
      <c r="CK115" s="764"/>
      <c r="CL115" s="765"/>
      <c r="CM115" s="757" t="s">
        <v>
399</v>
      </c>
      <c r="CN115" s="782"/>
      <c r="CO115" s="782"/>
      <c r="CP115" s="782"/>
      <c r="CQ115" s="782"/>
      <c r="CR115" s="782"/>
      <c r="CS115" s="782"/>
      <c r="CT115" s="782"/>
      <c r="CU115" s="782"/>
      <c r="CV115" s="782"/>
      <c r="CW115" s="782"/>
      <c r="CX115" s="782"/>
      <c r="CY115" s="782"/>
      <c r="CZ115" s="782"/>
      <c r="DA115" s="782"/>
      <c r="DB115" s="782"/>
      <c r="DC115" s="782"/>
      <c r="DD115" s="782"/>
      <c r="DE115" s="782"/>
      <c r="DF115" s="759"/>
      <c r="DG115" s="773" t="s">
        <v>
73</v>
      </c>
      <c r="DH115" s="774"/>
      <c r="DI115" s="774"/>
      <c r="DJ115" s="774"/>
      <c r="DK115" s="775"/>
      <c r="DL115" s="776">
        <v>
135427</v>
      </c>
      <c r="DM115" s="774"/>
      <c r="DN115" s="774"/>
      <c r="DO115" s="774"/>
      <c r="DP115" s="775"/>
      <c r="DQ115" s="776">
        <v>
435357</v>
      </c>
      <c r="DR115" s="774"/>
      <c r="DS115" s="774"/>
      <c r="DT115" s="774"/>
      <c r="DU115" s="775"/>
      <c r="DV115" s="777">
        <v>
3.1</v>
      </c>
      <c r="DW115" s="778"/>
      <c r="DX115" s="778"/>
      <c r="DY115" s="778"/>
      <c r="DZ115" s="779"/>
    </row>
    <row r="116" spans="1:130" s="499" customFormat="1" ht="26.25" customHeight="1">
      <c r="A116" s="783"/>
      <c r="B116" s="784"/>
      <c r="C116" s="785" t="s">
        <v>
400</v>
      </c>
      <c r="D116" s="785"/>
      <c r="E116" s="785"/>
      <c r="F116" s="785"/>
      <c r="G116" s="785"/>
      <c r="H116" s="785"/>
      <c r="I116" s="785"/>
      <c r="J116" s="785"/>
      <c r="K116" s="785"/>
      <c r="L116" s="785"/>
      <c r="M116" s="785"/>
      <c r="N116" s="785"/>
      <c r="O116" s="785"/>
      <c r="P116" s="785"/>
      <c r="Q116" s="785"/>
      <c r="R116" s="785"/>
      <c r="S116" s="785"/>
      <c r="T116" s="785"/>
      <c r="U116" s="785"/>
      <c r="V116" s="785"/>
      <c r="W116" s="785"/>
      <c r="X116" s="785"/>
      <c r="Y116" s="785"/>
      <c r="Z116" s="786"/>
      <c r="AA116" s="773">
        <v>
46</v>
      </c>
      <c r="AB116" s="774"/>
      <c r="AC116" s="774"/>
      <c r="AD116" s="774"/>
      <c r="AE116" s="775"/>
      <c r="AF116" s="776">
        <v>
84</v>
      </c>
      <c r="AG116" s="774"/>
      <c r="AH116" s="774"/>
      <c r="AI116" s="774"/>
      <c r="AJ116" s="775"/>
      <c r="AK116" s="776">
        <v>
41</v>
      </c>
      <c r="AL116" s="774"/>
      <c r="AM116" s="774"/>
      <c r="AN116" s="774"/>
      <c r="AO116" s="775"/>
      <c r="AP116" s="777">
        <v>
0</v>
      </c>
      <c r="AQ116" s="778"/>
      <c r="AR116" s="778"/>
      <c r="AS116" s="778"/>
      <c r="AT116" s="779"/>
      <c r="AU116" s="755"/>
      <c r="AV116" s="756"/>
      <c r="AW116" s="756"/>
      <c r="AX116" s="756"/>
      <c r="AY116" s="756"/>
      <c r="AZ116" s="787" t="s">
        <v>
401</v>
      </c>
      <c r="BA116" s="788"/>
      <c r="BB116" s="788"/>
      <c r="BC116" s="788"/>
      <c r="BD116" s="788"/>
      <c r="BE116" s="788"/>
      <c r="BF116" s="788"/>
      <c r="BG116" s="788"/>
      <c r="BH116" s="788"/>
      <c r="BI116" s="788"/>
      <c r="BJ116" s="788"/>
      <c r="BK116" s="788"/>
      <c r="BL116" s="788"/>
      <c r="BM116" s="788"/>
      <c r="BN116" s="788"/>
      <c r="BO116" s="788"/>
      <c r="BP116" s="789"/>
      <c r="BQ116" s="760" t="s">
        <v>
73</v>
      </c>
      <c r="BR116" s="761"/>
      <c r="BS116" s="761"/>
      <c r="BT116" s="761"/>
      <c r="BU116" s="761"/>
      <c r="BV116" s="761" t="s">
        <v>
73</v>
      </c>
      <c r="BW116" s="761"/>
      <c r="BX116" s="761"/>
      <c r="BY116" s="761"/>
      <c r="BZ116" s="761"/>
      <c r="CA116" s="761" t="s">
        <v>
73</v>
      </c>
      <c r="CB116" s="761"/>
      <c r="CC116" s="761"/>
      <c r="CD116" s="761"/>
      <c r="CE116" s="761"/>
      <c r="CF116" s="762" t="s">
        <v>
73</v>
      </c>
      <c r="CG116" s="763"/>
      <c r="CH116" s="763"/>
      <c r="CI116" s="763"/>
      <c r="CJ116" s="763"/>
      <c r="CK116" s="764"/>
      <c r="CL116" s="765"/>
      <c r="CM116" s="766" t="s">
        <v>
402</v>
      </c>
      <c r="CN116" s="767"/>
      <c r="CO116" s="767"/>
      <c r="CP116" s="767"/>
      <c r="CQ116" s="767"/>
      <c r="CR116" s="767"/>
      <c r="CS116" s="767"/>
      <c r="CT116" s="767"/>
      <c r="CU116" s="767"/>
      <c r="CV116" s="767"/>
      <c r="CW116" s="767"/>
      <c r="CX116" s="767"/>
      <c r="CY116" s="767"/>
      <c r="CZ116" s="767"/>
      <c r="DA116" s="767"/>
      <c r="DB116" s="767"/>
      <c r="DC116" s="767"/>
      <c r="DD116" s="767"/>
      <c r="DE116" s="767"/>
      <c r="DF116" s="768"/>
      <c r="DG116" s="773">
        <v>
179461</v>
      </c>
      <c r="DH116" s="774"/>
      <c r="DI116" s="774"/>
      <c r="DJ116" s="774"/>
      <c r="DK116" s="775"/>
      <c r="DL116" s="776">
        <v>
135859</v>
      </c>
      <c r="DM116" s="774"/>
      <c r="DN116" s="774"/>
      <c r="DO116" s="774"/>
      <c r="DP116" s="775"/>
      <c r="DQ116" s="776">
        <v>
92485</v>
      </c>
      <c r="DR116" s="774"/>
      <c r="DS116" s="774"/>
      <c r="DT116" s="774"/>
      <c r="DU116" s="775"/>
      <c r="DV116" s="777">
        <v>
0.7</v>
      </c>
      <c r="DW116" s="778"/>
      <c r="DX116" s="778"/>
      <c r="DY116" s="778"/>
      <c r="DZ116" s="779"/>
    </row>
    <row r="117" spans="1:130" s="499" customFormat="1" ht="26.25" customHeight="1">
      <c r="A117" s="715" t="s">
        <v>
132</v>
      </c>
      <c r="B117" s="716"/>
      <c r="C117" s="716"/>
      <c r="D117" s="716"/>
      <c r="E117" s="716"/>
      <c r="F117" s="716"/>
      <c r="G117" s="716"/>
      <c r="H117" s="716"/>
      <c r="I117" s="716"/>
      <c r="J117" s="716"/>
      <c r="K117" s="716"/>
      <c r="L117" s="716"/>
      <c r="M117" s="716"/>
      <c r="N117" s="716"/>
      <c r="O117" s="716"/>
      <c r="P117" s="716"/>
      <c r="Q117" s="716"/>
      <c r="R117" s="716"/>
      <c r="S117" s="716"/>
      <c r="T117" s="716"/>
      <c r="U117" s="716"/>
      <c r="V117" s="716"/>
      <c r="W117" s="716"/>
      <c r="X117" s="716"/>
      <c r="Y117" s="790" t="s">
        <v>
403</v>
      </c>
      <c r="Z117" s="717"/>
      <c r="AA117" s="791">
        <v>
2231576</v>
      </c>
      <c r="AB117" s="792"/>
      <c r="AC117" s="792"/>
      <c r="AD117" s="792"/>
      <c r="AE117" s="793"/>
      <c r="AF117" s="794">
        <v>
2067376</v>
      </c>
      <c r="AG117" s="792"/>
      <c r="AH117" s="792"/>
      <c r="AI117" s="792"/>
      <c r="AJ117" s="793"/>
      <c r="AK117" s="794">
        <v>
2035655</v>
      </c>
      <c r="AL117" s="792"/>
      <c r="AM117" s="792"/>
      <c r="AN117" s="792"/>
      <c r="AO117" s="793"/>
      <c r="AP117" s="795"/>
      <c r="AQ117" s="796"/>
      <c r="AR117" s="796"/>
      <c r="AS117" s="796"/>
      <c r="AT117" s="797"/>
      <c r="AU117" s="755"/>
      <c r="AV117" s="756"/>
      <c r="AW117" s="756"/>
      <c r="AX117" s="756"/>
      <c r="AY117" s="756"/>
      <c r="AZ117" s="787" t="s">
        <v>
404</v>
      </c>
      <c r="BA117" s="788"/>
      <c r="BB117" s="788"/>
      <c r="BC117" s="788"/>
      <c r="BD117" s="788"/>
      <c r="BE117" s="788"/>
      <c r="BF117" s="788"/>
      <c r="BG117" s="788"/>
      <c r="BH117" s="788"/>
      <c r="BI117" s="788"/>
      <c r="BJ117" s="788"/>
      <c r="BK117" s="788"/>
      <c r="BL117" s="788"/>
      <c r="BM117" s="788"/>
      <c r="BN117" s="788"/>
      <c r="BO117" s="788"/>
      <c r="BP117" s="789"/>
      <c r="BQ117" s="760" t="s">
        <v>
73</v>
      </c>
      <c r="BR117" s="761"/>
      <c r="BS117" s="761"/>
      <c r="BT117" s="761"/>
      <c r="BU117" s="761"/>
      <c r="BV117" s="761" t="s">
        <v>
73</v>
      </c>
      <c r="BW117" s="761"/>
      <c r="BX117" s="761"/>
      <c r="BY117" s="761"/>
      <c r="BZ117" s="761"/>
      <c r="CA117" s="761" t="s">
        <v>
73</v>
      </c>
      <c r="CB117" s="761"/>
      <c r="CC117" s="761"/>
      <c r="CD117" s="761"/>
      <c r="CE117" s="761"/>
      <c r="CF117" s="762" t="s">
        <v>
73</v>
      </c>
      <c r="CG117" s="763"/>
      <c r="CH117" s="763"/>
      <c r="CI117" s="763"/>
      <c r="CJ117" s="763"/>
      <c r="CK117" s="764"/>
      <c r="CL117" s="765"/>
      <c r="CM117" s="766" t="s">
        <v>
405</v>
      </c>
      <c r="CN117" s="767"/>
      <c r="CO117" s="767"/>
      <c r="CP117" s="767"/>
      <c r="CQ117" s="767"/>
      <c r="CR117" s="767"/>
      <c r="CS117" s="767"/>
      <c r="CT117" s="767"/>
      <c r="CU117" s="767"/>
      <c r="CV117" s="767"/>
      <c r="CW117" s="767"/>
      <c r="CX117" s="767"/>
      <c r="CY117" s="767"/>
      <c r="CZ117" s="767"/>
      <c r="DA117" s="767"/>
      <c r="DB117" s="767"/>
      <c r="DC117" s="767"/>
      <c r="DD117" s="767"/>
      <c r="DE117" s="767"/>
      <c r="DF117" s="768"/>
      <c r="DG117" s="773" t="s">
        <v>
73</v>
      </c>
      <c r="DH117" s="774"/>
      <c r="DI117" s="774"/>
      <c r="DJ117" s="774"/>
      <c r="DK117" s="775"/>
      <c r="DL117" s="776" t="s">
        <v>
73</v>
      </c>
      <c r="DM117" s="774"/>
      <c r="DN117" s="774"/>
      <c r="DO117" s="774"/>
      <c r="DP117" s="775"/>
      <c r="DQ117" s="776" t="s">
        <v>
73</v>
      </c>
      <c r="DR117" s="774"/>
      <c r="DS117" s="774"/>
      <c r="DT117" s="774"/>
      <c r="DU117" s="775"/>
      <c r="DV117" s="777" t="s">
        <v>
73</v>
      </c>
      <c r="DW117" s="778"/>
      <c r="DX117" s="778"/>
      <c r="DY117" s="778"/>
      <c r="DZ117" s="779"/>
    </row>
    <row r="118" spans="1:130" s="499" customFormat="1" ht="26.25" customHeight="1">
      <c r="A118" s="715" t="s">
        <v>
378</v>
      </c>
      <c r="B118" s="716"/>
      <c r="C118" s="716"/>
      <c r="D118" s="716"/>
      <c r="E118" s="716"/>
      <c r="F118" s="716"/>
      <c r="G118" s="716"/>
      <c r="H118" s="716"/>
      <c r="I118" s="716"/>
      <c r="J118" s="716"/>
      <c r="K118" s="716"/>
      <c r="L118" s="716"/>
      <c r="M118" s="716"/>
      <c r="N118" s="716"/>
      <c r="O118" s="716"/>
      <c r="P118" s="716"/>
      <c r="Q118" s="716"/>
      <c r="R118" s="716"/>
      <c r="S118" s="716"/>
      <c r="T118" s="716"/>
      <c r="U118" s="716"/>
      <c r="V118" s="716"/>
      <c r="W118" s="716"/>
      <c r="X118" s="716"/>
      <c r="Y118" s="716"/>
      <c r="Z118" s="717"/>
      <c r="AA118" s="718" t="s">
        <v>
376</v>
      </c>
      <c r="AB118" s="716"/>
      <c r="AC118" s="716"/>
      <c r="AD118" s="716"/>
      <c r="AE118" s="717"/>
      <c r="AF118" s="718" t="s">
        <v>
249</v>
      </c>
      <c r="AG118" s="716"/>
      <c r="AH118" s="716"/>
      <c r="AI118" s="716"/>
      <c r="AJ118" s="717"/>
      <c r="AK118" s="718" t="s">
        <v>
248</v>
      </c>
      <c r="AL118" s="716"/>
      <c r="AM118" s="716"/>
      <c r="AN118" s="716"/>
      <c r="AO118" s="717"/>
      <c r="AP118" s="798" t="s">
        <v>
377</v>
      </c>
      <c r="AQ118" s="799"/>
      <c r="AR118" s="799"/>
      <c r="AS118" s="799"/>
      <c r="AT118" s="800"/>
      <c r="AU118" s="755"/>
      <c r="AV118" s="756"/>
      <c r="AW118" s="756"/>
      <c r="AX118" s="756"/>
      <c r="AY118" s="756"/>
      <c r="AZ118" s="801" t="s">
        <v>
406</v>
      </c>
      <c r="BA118" s="785"/>
      <c r="BB118" s="785"/>
      <c r="BC118" s="785"/>
      <c r="BD118" s="785"/>
      <c r="BE118" s="785"/>
      <c r="BF118" s="785"/>
      <c r="BG118" s="785"/>
      <c r="BH118" s="785"/>
      <c r="BI118" s="785"/>
      <c r="BJ118" s="785"/>
      <c r="BK118" s="785"/>
      <c r="BL118" s="785"/>
      <c r="BM118" s="785"/>
      <c r="BN118" s="785"/>
      <c r="BO118" s="785"/>
      <c r="BP118" s="786"/>
      <c r="BQ118" s="802" t="s">
        <v>
73</v>
      </c>
      <c r="BR118" s="803"/>
      <c r="BS118" s="803"/>
      <c r="BT118" s="803"/>
      <c r="BU118" s="803"/>
      <c r="BV118" s="803" t="s">
        <v>
73</v>
      </c>
      <c r="BW118" s="803"/>
      <c r="BX118" s="803"/>
      <c r="BY118" s="803"/>
      <c r="BZ118" s="803"/>
      <c r="CA118" s="803" t="s">
        <v>
73</v>
      </c>
      <c r="CB118" s="803"/>
      <c r="CC118" s="803"/>
      <c r="CD118" s="803"/>
      <c r="CE118" s="803"/>
      <c r="CF118" s="762" t="s">
        <v>
73</v>
      </c>
      <c r="CG118" s="763"/>
      <c r="CH118" s="763"/>
      <c r="CI118" s="763"/>
      <c r="CJ118" s="763"/>
      <c r="CK118" s="764"/>
      <c r="CL118" s="765"/>
      <c r="CM118" s="766" t="s">
        <v>
407</v>
      </c>
      <c r="CN118" s="767"/>
      <c r="CO118" s="767"/>
      <c r="CP118" s="767"/>
      <c r="CQ118" s="767"/>
      <c r="CR118" s="767"/>
      <c r="CS118" s="767"/>
      <c r="CT118" s="767"/>
      <c r="CU118" s="767"/>
      <c r="CV118" s="767"/>
      <c r="CW118" s="767"/>
      <c r="CX118" s="767"/>
      <c r="CY118" s="767"/>
      <c r="CZ118" s="767"/>
      <c r="DA118" s="767"/>
      <c r="DB118" s="767"/>
      <c r="DC118" s="767"/>
      <c r="DD118" s="767"/>
      <c r="DE118" s="767"/>
      <c r="DF118" s="768"/>
      <c r="DG118" s="773" t="s">
        <v>
73</v>
      </c>
      <c r="DH118" s="774"/>
      <c r="DI118" s="774"/>
      <c r="DJ118" s="774"/>
      <c r="DK118" s="775"/>
      <c r="DL118" s="776" t="s">
        <v>
73</v>
      </c>
      <c r="DM118" s="774"/>
      <c r="DN118" s="774"/>
      <c r="DO118" s="774"/>
      <c r="DP118" s="775"/>
      <c r="DQ118" s="776" t="s">
        <v>
73</v>
      </c>
      <c r="DR118" s="774"/>
      <c r="DS118" s="774"/>
      <c r="DT118" s="774"/>
      <c r="DU118" s="775"/>
      <c r="DV118" s="777" t="s">
        <v>
73</v>
      </c>
      <c r="DW118" s="778"/>
      <c r="DX118" s="778"/>
      <c r="DY118" s="778"/>
      <c r="DZ118" s="779"/>
    </row>
    <row r="119" spans="1:130" s="499" customFormat="1" ht="26.25" customHeight="1">
      <c r="A119" s="804" t="s">
        <v>
382</v>
      </c>
      <c r="B119" s="739"/>
      <c r="C119" s="740" t="s">
        <v>
383</v>
      </c>
      <c r="D119" s="741"/>
      <c r="E119" s="741"/>
      <c r="F119" s="741"/>
      <c r="G119" s="741"/>
      <c r="H119" s="741"/>
      <c r="I119" s="741"/>
      <c r="J119" s="741"/>
      <c r="K119" s="741"/>
      <c r="L119" s="741"/>
      <c r="M119" s="741"/>
      <c r="N119" s="741"/>
      <c r="O119" s="741"/>
      <c r="P119" s="741"/>
      <c r="Q119" s="741"/>
      <c r="R119" s="741"/>
      <c r="S119" s="741"/>
      <c r="T119" s="741"/>
      <c r="U119" s="741"/>
      <c r="V119" s="741"/>
      <c r="W119" s="741"/>
      <c r="X119" s="741"/>
      <c r="Y119" s="741"/>
      <c r="Z119" s="742"/>
      <c r="AA119" s="724" t="s">
        <v>
73</v>
      </c>
      <c r="AB119" s="725"/>
      <c r="AC119" s="725"/>
      <c r="AD119" s="725"/>
      <c r="AE119" s="726"/>
      <c r="AF119" s="727" t="s">
        <v>
73</v>
      </c>
      <c r="AG119" s="725"/>
      <c r="AH119" s="725"/>
      <c r="AI119" s="725"/>
      <c r="AJ119" s="726"/>
      <c r="AK119" s="727" t="s">
        <v>
73</v>
      </c>
      <c r="AL119" s="725"/>
      <c r="AM119" s="725"/>
      <c r="AN119" s="725"/>
      <c r="AO119" s="726"/>
      <c r="AP119" s="728" t="s">
        <v>
73</v>
      </c>
      <c r="AQ119" s="729"/>
      <c r="AR119" s="729"/>
      <c r="AS119" s="729"/>
      <c r="AT119" s="730"/>
      <c r="AU119" s="805"/>
      <c r="AV119" s="806"/>
      <c r="AW119" s="806"/>
      <c r="AX119" s="806"/>
      <c r="AY119" s="806"/>
      <c r="AZ119" s="807" t="s">
        <v>
132</v>
      </c>
      <c r="BA119" s="807"/>
      <c r="BB119" s="807"/>
      <c r="BC119" s="807"/>
      <c r="BD119" s="807"/>
      <c r="BE119" s="807"/>
      <c r="BF119" s="807"/>
      <c r="BG119" s="807"/>
      <c r="BH119" s="807"/>
      <c r="BI119" s="807"/>
      <c r="BJ119" s="807"/>
      <c r="BK119" s="807"/>
      <c r="BL119" s="807"/>
      <c r="BM119" s="807"/>
      <c r="BN119" s="807"/>
      <c r="BO119" s="790" t="s">
        <v>
408</v>
      </c>
      <c r="BP119" s="808"/>
      <c r="BQ119" s="802">
        <v>
25291606</v>
      </c>
      <c r="BR119" s="803"/>
      <c r="BS119" s="803"/>
      <c r="BT119" s="803"/>
      <c r="BU119" s="803"/>
      <c r="BV119" s="803">
        <v>
24742371</v>
      </c>
      <c r="BW119" s="803"/>
      <c r="BX119" s="803"/>
      <c r="BY119" s="803"/>
      <c r="BZ119" s="803"/>
      <c r="CA119" s="803">
        <v>
25038474</v>
      </c>
      <c r="CB119" s="803"/>
      <c r="CC119" s="803"/>
      <c r="CD119" s="803"/>
      <c r="CE119" s="803"/>
      <c r="CF119" s="809"/>
      <c r="CG119" s="810"/>
      <c r="CH119" s="810"/>
      <c r="CI119" s="810"/>
      <c r="CJ119" s="811"/>
      <c r="CK119" s="812"/>
      <c r="CL119" s="813"/>
      <c r="CM119" s="814" t="s">
        <v>
409</v>
      </c>
      <c r="CN119" s="815"/>
      <c r="CO119" s="815"/>
      <c r="CP119" s="815"/>
      <c r="CQ119" s="815"/>
      <c r="CR119" s="815"/>
      <c r="CS119" s="815"/>
      <c r="CT119" s="815"/>
      <c r="CU119" s="815"/>
      <c r="CV119" s="815"/>
      <c r="CW119" s="815"/>
      <c r="CX119" s="815"/>
      <c r="CY119" s="815"/>
      <c r="CZ119" s="815"/>
      <c r="DA119" s="815"/>
      <c r="DB119" s="815"/>
      <c r="DC119" s="815"/>
      <c r="DD119" s="815"/>
      <c r="DE119" s="815"/>
      <c r="DF119" s="816"/>
      <c r="DG119" s="817" t="s">
        <v>
73</v>
      </c>
      <c r="DH119" s="818"/>
      <c r="DI119" s="818"/>
      <c r="DJ119" s="818"/>
      <c r="DK119" s="819"/>
      <c r="DL119" s="820" t="s">
        <v>
73</v>
      </c>
      <c r="DM119" s="818"/>
      <c r="DN119" s="818"/>
      <c r="DO119" s="818"/>
      <c r="DP119" s="819"/>
      <c r="DQ119" s="820" t="s">
        <v>
73</v>
      </c>
      <c r="DR119" s="818"/>
      <c r="DS119" s="818"/>
      <c r="DT119" s="818"/>
      <c r="DU119" s="819"/>
      <c r="DV119" s="821" t="s">
        <v>
73</v>
      </c>
      <c r="DW119" s="822"/>
      <c r="DX119" s="822"/>
      <c r="DY119" s="822"/>
      <c r="DZ119" s="823"/>
    </row>
    <row r="120" spans="1:130" s="499" customFormat="1" ht="26.25" customHeight="1">
      <c r="A120" s="824"/>
      <c r="B120" s="765"/>
      <c r="C120" s="766" t="s">
        <v>
386</v>
      </c>
      <c r="D120" s="767"/>
      <c r="E120" s="767"/>
      <c r="F120" s="767"/>
      <c r="G120" s="767"/>
      <c r="H120" s="767"/>
      <c r="I120" s="767"/>
      <c r="J120" s="767"/>
      <c r="K120" s="767"/>
      <c r="L120" s="767"/>
      <c r="M120" s="767"/>
      <c r="N120" s="767"/>
      <c r="O120" s="767"/>
      <c r="P120" s="767"/>
      <c r="Q120" s="767"/>
      <c r="R120" s="767"/>
      <c r="S120" s="767"/>
      <c r="T120" s="767"/>
      <c r="U120" s="767"/>
      <c r="V120" s="767"/>
      <c r="W120" s="767"/>
      <c r="X120" s="767"/>
      <c r="Y120" s="767"/>
      <c r="Z120" s="768"/>
      <c r="AA120" s="773" t="s">
        <v>
73</v>
      </c>
      <c r="AB120" s="774"/>
      <c r="AC120" s="774"/>
      <c r="AD120" s="774"/>
      <c r="AE120" s="775"/>
      <c r="AF120" s="776" t="s">
        <v>
73</v>
      </c>
      <c r="AG120" s="774"/>
      <c r="AH120" s="774"/>
      <c r="AI120" s="774"/>
      <c r="AJ120" s="775"/>
      <c r="AK120" s="776" t="s">
        <v>
73</v>
      </c>
      <c r="AL120" s="774"/>
      <c r="AM120" s="774"/>
      <c r="AN120" s="774"/>
      <c r="AO120" s="775"/>
      <c r="AP120" s="777" t="s">
        <v>
73</v>
      </c>
      <c r="AQ120" s="778"/>
      <c r="AR120" s="778"/>
      <c r="AS120" s="778"/>
      <c r="AT120" s="779"/>
      <c r="AU120" s="825" t="s">
        <v>
410</v>
      </c>
      <c r="AV120" s="826"/>
      <c r="AW120" s="826"/>
      <c r="AX120" s="826"/>
      <c r="AY120" s="827"/>
      <c r="AZ120" s="733" t="s">
        <v>
411</v>
      </c>
      <c r="BA120" s="722"/>
      <c r="BB120" s="722"/>
      <c r="BC120" s="722"/>
      <c r="BD120" s="722"/>
      <c r="BE120" s="722"/>
      <c r="BF120" s="722"/>
      <c r="BG120" s="722"/>
      <c r="BH120" s="722"/>
      <c r="BI120" s="722"/>
      <c r="BJ120" s="722"/>
      <c r="BK120" s="722"/>
      <c r="BL120" s="722"/>
      <c r="BM120" s="722"/>
      <c r="BN120" s="722"/>
      <c r="BO120" s="722"/>
      <c r="BP120" s="723"/>
      <c r="BQ120" s="734">
        <v>
3820642</v>
      </c>
      <c r="BR120" s="735"/>
      <c r="BS120" s="735"/>
      <c r="BT120" s="735"/>
      <c r="BU120" s="735"/>
      <c r="BV120" s="735">
        <v>
4309514</v>
      </c>
      <c r="BW120" s="735"/>
      <c r="BX120" s="735"/>
      <c r="BY120" s="735"/>
      <c r="BZ120" s="735"/>
      <c r="CA120" s="735">
        <v>
4571868</v>
      </c>
      <c r="CB120" s="735"/>
      <c r="CC120" s="735"/>
      <c r="CD120" s="735"/>
      <c r="CE120" s="735"/>
      <c r="CF120" s="736">
        <v>
32.799999999999997</v>
      </c>
      <c r="CG120" s="737"/>
      <c r="CH120" s="737"/>
      <c r="CI120" s="737"/>
      <c r="CJ120" s="737"/>
      <c r="CK120" s="828" t="s">
        <v>
412</v>
      </c>
      <c r="CL120" s="829"/>
      <c r="CM120" s="829"/>
      <c r="CN120" s="829"/>
      <c r="CO120" s="830"/>
      <c r="CP120" s="831" t="s">
        <v>
350</v>
      </c>
      <c r="CQ120" s="832"/>
      <c r="CR120" s="832"/>
      <c r="CS120" s="832"/>
      <c r="CT120" s="832"/>
      <c r="CU120" s="832"/>
      <c r="CV120" s="832"/>
      <c r="CW120" s="832"/>
      <c r="CX120" s="832"/>
      <c r="CY120" s="832"/>
      <c r="CZ120" s="832"/>
      <c r="DA120" s="832"/>
      <c r="DB120" s="832"/>
      <c r="DC120" s="832"/>
      <c r="DD120" s="832"/>
      <c r="DE120" s="832"/>
      <c r="DF120" s="833"/>
      <c r="DG120" s="734">
        <v>
865786</v>
      </c>
      <c r="DH120" s="735"/>
      <c r="DI120" s="735"/>
      <c r="DJ120" s="735"/>
      <c r="DK120" s="735"/>
      <c r="DL120" s="735">
        <v>
629760</v>
      </c>
      <c r="DM120" s="735"/>
      <c r="DN120" s="735"/>
      <c r="DO120" s="735"/>
      <c r="DP120" s="735"/>
      <c r="DQ120" s="735">
        <v>
454355</v>
      </c>
      <c r="DR120" s="735"/>
      <c r="DS120" s="735"/>
      <c r="DT120" s="735"/>
      <c r="DU120" s="735"/>
      <c r="DV120" s="743">
        <v>
3.3</v>
      </c>
      <c r="DW120" s="743"/>
      <c r="DX120" s="743"/>
      <c r="DY120" s="743"/>
      <c r="DZ120" s="744"/>
    </row>
    <row r="121" spans="1:130" s="499" customFormat="1" ht="26.25" customHeight="1">
      <c r="A121" s="824"/>
      <c r="B121" s="765"/>
      <c r="C121" s="787" t="s">
        <v>
413</v>
      </c>
      <c r="D121" s="788"/>
      <c r="E121" s="788"/>
      <c r="F121" s="788"/>
      <c r="G121" s="788"/>
      <c r="H121" s="788"/>
      <c r="I121" s="788"/>
      <c r="J121" s="788"/>
      <c r="K121" s="788"/>
      <c r="L121" s="788"/>
      <c r="M121" s="788"/>
      <c r="N121" s="788"/>
      <c r="O121" s="788"/>
      <c r="P121" s="788"/>
      <c r="Q121" s="788"/>
      <c r="R121" s="788"/>
      <c r="S121" s="788"/>
      <c r="T121" s="788"/>
      <c r="U121" s="788"/>
      <c r="V121" s="788"/>
      <c r="W121" s="788"/>
      <c r="X121" s="788"/>
      <c r="Y121" s="788"/>
      <c r="Z121" s="789"/>
      <c r="AA121" s="773" t="s">
        <v>
73</v>
      </c>
      <c r="AB121" s="774"/>
      <c r="AC121" s="774"/>
      <c r="AD121" s="774"/>
      <c r="AE121" s="775"/>
      <c r="AF121" s="776" t="s">
        <v>
73</v>
      </c>
      <c r="AG121" s="774"/>
      <c r="AH121" s="774"/>
      <c r="AI121" s="774"/>
      <c r="AJ121" s="775"/>
      <c r="AK121" s="776" t="s">
        <v>
73</v>
      </c>
      <c r="AL121" s="774"/>
      <c r="AM121" s="774"/>
      <c r="AN121" s="774"/>
      <c r="AO121" s="775"/>
      <c r="AP121" s="777" t="s">
        <v>
73</v>
      </c>
      <c r="AQ121" s="778"/>
      <c r="AR121" s="778"/>
      <c r="AS121" s="778"/>
      <c r="AT121" s="779"/>
      <c r="AU121" s="834"/>
      <c r="AV121" s="835"/>
      <c r="AW121" s="835"/>
      <c r="AX121" s="835"/>
      <c r="AY121" s="836"/>
      <c r="AZ121" s="757" t="s">
        <v>
414</v>
      </c>
      <c r="BA121" s="758"/>
      <c r="BB121" s="758"/>
      <c r="BC121" s="758"/>
      <c r="BD121" s="758"/>
      <c r="BE121" s="758"/>
      <c r="BF121" s="758"/>
      <c r="BG121" s="758"/>
      <c r="BH121" s="758"/>
      <c r="BI121" s="758"/>
      <c r="BJ121" s="758"/>
      <c r="BK121" s="758"/>
      <c r="BL121" s="758"/>
      <c r="BM121" s="758"/>
      <c r="BN121" s="758"/>
      <c r="BO121" s="758"/>
      <c r="BP121" s="759"/>
      <c r="BQ121" s="760">
        <v>
1666147</v>
      </c>
      <c r="BR121" s="761"/>
      <c r="BS121" s="761"/>
      <c r="BT121" s="761"/>
      <c r="BU121" s="761"/>
      <c r="BV121" s="761">
        <v>
1298286</v>
      </c>
      <c r="BW121" s="761"/>
      <c r="BX121" s="761"/>
      <c r="BY121" s="761"/>
      <c r="BZ121" s="761"/>
      <c r="CA121" s="761">
        <v>
1206332</v>
      </c>
      <c r="CB121" s="761"/>
      <c r="CC121" s="761"/>
      <c r="CD121" s="761"/>
      <c r="CE121" s="761"/>
      <c r="CF121" s="762">
        <v>
8.6999999999999993</v>
      </c>
      <c r="CG121" s="763"/>
      <c r="CH121" s="763"/>
      <c r="CI121" s="763"/>
      <c r="CJ121" s="763"/>
      <c r="CK121" s="837"/>
      <c r="CL121" s="838"/>
      <c r="CM121" s="838"/>
      <c r="CN121" s="838"/>
      <c r="CO121" s="839"/>
      <c r="CP121" s="840" t="s">
        <v>
415</v>
      </c>
      <c r="CQ121" s="841"/>
      <c r="CR121" s="841"/>
      <c r="CS121" s="841"/>
      <c r="CT121" s="841"/>
      <c r="CU121" s="841"/>
      <c r="CV121" s="841"/>
      <c r="CW121" s="841"/>
      <c r="CX121" s="841"/>
      <c r="CY121" s="841"/>
      <c r="CZ121" s="841"/>
      <c r="DA121" s="841"/>
      <c r="DB121" s="841"/>
      <c r="DC121" s="841"/>
      <c r="DD121" s="841"/>
      <c r="DE121" s="841"/>
      <c r="DF121" s="842"/>
      <c r="DG121" s="760" t="s">
        <v>
416</v>
      </c>
      <c r="DH121" s="761"/>
      <c r="DI121" s="761"/>
      <c r="DJ121" s="761"/>
      <c r="DK121" s="761"/>
      <c r="DL121" s="761" t="s">
        <v>
331</v>
      </c>
      <c r="DM121" s="761"/>
      <c r="DN121" s="761"/>
      <c r="DO121" s="761"/>
      <c r="DP121" s="761"/>
      <c r="DQ121" s="761" t="s">
        <v>
331</v>
      </c>
      <c r="DR121" s="761"/>
      <c r="DS121" s="761"/>
      <c r="DT121" s="761"/>
      <c r="DU121" s="761"/>
      <c r="DV121" s="769" t="s">
        <v>
331</v>
      </c>
      <c r="DW121" s="769"/>
      <c r="DX121" s="769"/>
      <c r="DY121" s="769"/>
      <c r="DZ121" s="770"/>
    </row>
    <row r="122" spans="1:130" s="499" customFormat="1" ht="26.25" customHeight="1">
      <c r="A122" s="824"/>
      <c r="B122" s="765"/>
      <c r="C122" s="766" t="s">
        <v>
396</v>
      </c>
      <c r="D122" s="767"/>
      <c r="E122" s="767"/>
      <c r="F122" s="767"/>
      <c r="G122" s="767"/>
      <c r="H122" s="767"/>
      <c r="I122" s="767"/>
      <c r="J122" s="767"/>
      <c r="K122" s="767"/>
      <c r="L122" s="767"/>
      <c r="M122" s="767"/>
      <c r="N122" s="767"/>
      <c r="O122" s="767"/>
      <c r="P122" s="767"/>
      <c r="Q122" s="767"/>
      <c r="R122" s="767"/>
      <c r="S122" s="767"/>
      <c r="T122" s="767"/>
      <c r="U122" s="767"/>
      <c r="V122" s="767"/>
      <c r="W122" s="767"/>
      <c r="X122" s="767"/>
      <c r="Y122" s="767"/>
      <c r="Z122" s="768"/>
      <c r="AA122" s="773" t="s">
        <v>
73</v>
      </c>
      <c r="AB122" s="774"/>
      <c r="AC122" s="774"/>
      <c r="AD122" s="774"/>
      <c r="AE122" s="775"/>
      <c r="AF122" s="776" t="s">
        <v>
73</v>
      </c>
      <c r="AG122" s="774"/>
      <c r="AH122" s="774"/>
      <c r="AI122" s="774"/>
      <c r="AJ122" s="775"/>
      <c r="AK122" s="776" t="s">
        <v>
73</v>
      </c>
      <c r="AL122" s="774"/>
      <c r="AM122" s="774"/>
      <c r="AN122" s="774"/>
      <c r="AO122" s="775"/>
      <c r="AP122" s="777" t="s">
        <v>
73</v>
      </c>
      <c r="AQ122" s="778"/>
      <c r="AR122" s="778"/>
      <c r="AS122" s="778"/>
      <c r="AT122" s="779"/>
      <c r="AU122" s="834"/>
      <c r="AV122" s="835"/>
      <c r="AW122" s="835"/>
      <c r="AX122" s="835"/>
      <c r="AY122" s="836"/>
      <c r="AZ122" s="801" t="s">
        <v>
417</v>
      </c>
      <c r="BA122" s="785"/>
      <c r="BB122" s="785"/>
      <c r="BC122" s="785"/>
      <c r="BD122" s="785"/>
      <c r="BE122" s="785"/>
      <c r="BF122" s="785"/>
      <c r="BG122" s="785"/>
      <c r="BH122" s="785"/>
      <c r="BI122" s="785"/>
      <c r="BJ122" s="785"/>
      <c r="BK122" s="785"/>
      <c r="BL122" s="785"/>
      <c r="BM122" s="785"/>
      <c r="BN122" s="785"/>
      <c r="BO122" s="785"/>
      <c r="BP122" s="786"/>
      <c r="BQ122" s="802">
        <v>
15754760</v>
      </c>
      <c r="BR122" s="803"/>
      <c r="BS122" s="803"/>
      <c r="BT122" s="803"/>
      <c r="BU122" s="803"/>
      <c r="BV122" s="803">
        <v>
15860482</v>
      </c>
      <c r="BW122" s="803"/>
      <c r="BX122" s="803"/>
      <c r="BY122" s="803"/>
      <c r="BZ122" s="803"/>
      <c r="CA122" s="803">
        <v>
15992446</v>
      </c>
      <c r="CB122" s="803"/>
      <c r="CC122" s="803"/>
      <c r="CD122" s="803"/>
      <c r="CE122" s="803"/>
      <c r="CF122" s="843">
        <v>
114.7</v>
      </c>
      <c r="CG122" s="844"/>
      <c r="CH122" s="844"/>
      <c r="CI122" s="844"/>
      <c r="CJ122" s="844"/>
      <c r="CK122" s="837"/>
      <c r="CL122" s="838"/>
      <c r="CM122" s="838"/>
      <c r="CN122" s="838"/>
      <c r="CO122" s="839"/>
      <c r="CP122" s="840" t="s">
        <v>
418</v>
      </c>
      <c r="CQ122" s="841"/>
      <c r="CR122" s="841"/>
      <c r="CS122" s="841"/>
      <c r="CT122" s="841"/>
      <c r="CU122" s="841"/>
      <c r="CV122" s="841"/>
      <c r="CW122" s="841"/>
      <c r="CX122" s="841"/>
      <c r="CY122" s="841"/>
      <c r="CZ122" s="841"/>
      <c r="DA122" s="841"/>
      <c r="DB122" s="841"/>
      <c r="DC122" s="841"/>
      <c r="DD122" s="841"/>
      <c r="DE122" s="841"/>
      <c r="DF122" s="842"/>
      <c r="DG122" s="760" t="s">
        <v>
331</v>
      </c>
      <c r="DH122" s="761"/>
      <c r="DI122" s="761"/>
      <c r="DJ122" s="761"/>
      <c r="DK122" s="761"/>
      <c r="DL122" s="761" t="s">
        <v>
331</v>
      </c>
      <c r="DM122" s="761"/>
      <c r="DN122" s="761"/>
      <c r="DO122" s="761"/>
      <c r="DP122" s="761"/>
      <c r="DQ122" s="761" t="s">
        <v>
331</v>
      </c>
      <c r="DR122" s="761"/>
      <c r="DS122" s="761"/>
      <c r="DT122" s="761"/>
      <c r="DU122" s="761"/>
      <c r="DV122" s="769" t="s">
        <v>
331</v>
      </c>
      <c r="DW122" s="769"/>
      <c r="DX122" s="769"/>
      <c r="DY122" s="769"/>
      <c r="DZ122" s="770"/>
    </row>
    <row r="123" spans="1:130" s="499" customFormat="1" ht="26.25" customHeight="1">
      <c r="A123" s="824"/>
      <c r="B123" s="765"/>
      <c r="C123" s="766" t="s">
        <v>
402</v>
      </c>
      <c r="D123" s="767"/>
      <c r="E123" s="767"/>
      <c r="F123" s="767"/>
      <c r="G123" s="767"/>
      <c r="H123" s="767"/>
      <c r="I123" s="767"/>
      <c r="J123" s="767"/>
      <c r="K123" s="767"/>
      <c r="L123" s="767"/>
      <c r="M123" s="767"/>
      <c r="N123" s="767"/>
      <c r="O123" s="767"/>
      <c r="P123" s="767"/>
      <c r="Q123" s="767"/>
      <c r="R123" s="767"/>
      <c r="S123" s="767"/>
      <c r="T123" s="767"/>
      <c r="U123" s="767"/>
      <c r="V123" s="767"/>
      <c r="W123" s="767"/>
      <c r="X123" s="767"/>
      <c r="Y123" s="767"/>
      <c r="Z123" s="768"/>
      <c r="AA123" s="773">
        <v>
8935</v>
      </c>
      <c r="AB123" s="774"/>
      <c r="AC123" s="774"/>
      <c r="AD123" s="774"/>
      <c r="AE123" s="775"/>
      <c r="AF123" s="776">
        <v>
9302</v>
      </c>
      <c r="AG123" s="774"/>
      <c r="AH123" s="774"/>
      <c r="AI123" s="774"/>
      <c r="AJ123" s="775"/>
      <c r="AK123" s="776">
        <v>
8873</v>
      </c>
      <c r="AL123" s="774"/>
      <c r="AM123" s="774"/>
      <c r="AN123" s="774"/>
      <c r="AO123" s="775"/>
      <c r="AP123" s="777">
        <v>
0.1</v>
      </c>
      <c r="AQ123" s="778"/>
      <c r="AR123" s="778"/>
      <c r="AS123" s="778"/>
      <c r="AT123" s="779"/>
      <c r="AU123" s="845"/>
      <c r="AV123" s="846"/>
      <c r="AW123" s="846"/>
      <c r="AX123" s="846"/>
      <c r="AY123" s="846"/>
      <c r="AZ123" s="807" t="s">
        <v>
132</v>
      </c>
      <c r="BA123" s="807"/>
      <c r="BB123" s="807"/>
      <c r="BC123" s="807"/>
      <c r="BD123" s="807"/>
      <c r="BE123" s="807"/>
      <c r="BF123" s="807"/>
      <c r="BG123" s="807"/>
      <c r="BH123" s="807"/>
      <c r="BI123" s="807"/>
      <c r="BJ123" s="807"/>
      <c r="BK123" s="807"/>
      <c r="BL123" s="807"/>
      <c r="BM123" s="807"/>
      <c r="BN123" s="807"/>
      <c r="BO123" s="790" t="s">
        <v>
419</v>
      </c>
      <c r="BP123" s="808"/>
      <c r="BQ123" s="847">
        <v>
21241549</v>
      </c>
      <c r="BR123" s="848"/>
      <c r="BS123" s="848"/>
      <c r="BT123" s="848"/>
      <c r="BU123" s="848"/>
      <c r="BV123" s="848">
        <v>
21468282</v>
      </c>
      <c r="BW123" s="848"/>
      <c r="BX123" s="848"/>
      <c r="BY123" s="848"/>
      <c r="BZ123" s="848"/>
      <c r="CA123" s="848">
        <v>
21770646</v>
      </c>
      <c r="CB123" s="848"/>
      <c r="CC123" s="848"/>
      <c r="CD123" s="848"/>
      <c r="CE123" s="848"/>
      <c r="CF123" s="809"/>
      <c r="CG123" s="810"/>
      <c r="CH123" s="810"/>
      <c r="CI123" s="810"/>
      <c r="CJ123" s="811"/>
      <c r="CK123" s="837"/>
      <c r="CL123" s="838"/>
      <c r="CM123" s="838"/>
      <c r="CN123" s="838"/>
      <c r="CO123" s="839"/>
      <c r="CP123" s="840" t="s">
        <v>
420</v>
      </c>
      <c r="CQ123" s="841"/>
      <c r="CR123" s="841"/>
      <c r="CS123" s="841"/>
      <c r="CT123" s="841"/>
      <c r="CU123" s="841"/>
      <c r="CV123" s="841"/>
      <c r="CW123" s="841"/>
      <c r="CX123" s="841"/>
      <c r="CY123" s="841"/>
      <c r="CZ123" s="841"/>
      <c r="DA123" s="841"/>
      <c r="DB123" s="841"/>
      <c r="DC123" s="841"/>
      <c r="DD123" s="841"/>
      <c r="DE123" s="841"/>
      <c r="DF123" s="842"/>
      <c r="DG123" s="773" t="s">
        <v>
331</v>
      </c>
      <c r="DH123" s="774"/>
      <c r="DI123" s="774"/>
      <c r="DJ123" s="774"/>
      <c r="DK123" s="775"/>
      <c r="DL123" s="776" t="s">
        <v>
331</v>
      </c>
      <c r="DM123" s="774"/>
      <c r="DN123" s="774"/>
      <c r="DO123" s="774"/>
      <c r="DP123" s="775"/>
      <c r="DQ123" s="776" t="s">
        <v>
331</v>
      </c>
      <c r="DR123" s="774"/>
      <c r="DS123" s="774"/>
      <c r="DT123" s="774"/>
      <c r="DU123" s="775"/>
      <c r="DV123" s="777" t="s">
        <v>
331</v>
      </c>
      <c r="DW123" s="778"/>
      <c r="DX123" s="778"/>
      <c r="DY123" s="778"/>
      <c r="DZ123" s="779"/>
    </row>
    <row r="124" spans="1:130" s="499" customFormat="1" ht="26.25" customHeight="1" thickBot="1">
      <c r="A124" s="824"/>
      <c r="B124" s="765"/>
      <c r="C124" s="766" t="s">
        <v>
405</v>
      </c>
      <c r="D124" s="767"/>
      <c r="E124" s="767"/>
      <c r="F124" s="767"/>
      <c r="G124" s="767"/>
      <c r="H124" s="767"/>
      <c r="I124" s="767"/>
      <c r="J124" s="767"/>
      <c r="K124" s="767"/>
      <c r="L124" s="767"/>
      <c r="M124" s="767"/>
      <c r="N124" s="767"/>
      <c r="O124" s="767"/>
      <c r="P124" s="767"/>
      <c r="Q124" s="767"/>
      <c r="R124" s="767"/>
      <c r="S124" s="767"/>
      <c r="T124" s="767"/>
      <c r="U124" s="767"/>
      <c r="V124" s="767"/>
      <c r="W124" s="767"/>
      <c r="X124" s="767"/>
      <c r="Y124" s="767"/>
      <c r="Z124" s="768"/>
      <c r="AA124" s="773" t="s">
        <v>
73</v>
      </c>
      <c r="AB124" s="774"/>
      <c r="AC124" s="774"/>
      <c r="AD124" s="774"/>
      <c r="AE124" s="775"/>
      <c r="AF124" s="776" t="s">
        <v>
73</v>
      </c>
      <c r="AG124" s="774"/>
      <c r="AH124" s="774"/>
      <c r="AI124" s="774"/>
      <c r="AJ124" s="775"/>
      <c r="AK124" s="776" t="s">
        <v>
73</v>
      </c>
      <c r="AL124" s="774"/>
      <c r="AM124" s="774"/>
      <c r="AN124" s="774"/>
      <c r="AO124" s="775"/>
      <c r="AP124" s="777" t="s">
        <v>
73</v>
      </c>
      <c r="AQ124" s="778"/>
      <c r="AR124" s="778"/>
      <c r="AS124" s="778"/>
      <c r="AT124" s="779"/>
      <c r="AU124" s="849" t="s">
        <v>
421</v>
      </c>
      <c r="AV124" s="850"/>
      <c r="AW124" s="850"/>
      <c r="AX124" s="850"/>
      <c r="AY124" s="850"/>
      <c r="AZ124" s="850"/>
      <c r="BA124" s="850"/>
      <c r="BB124" s="850"/>
      <c r="BC124" s="850"/>
      <c r="BD124" s="850"/>
      <c r="BE124" s="850"/>
      <c r="BF124" s="850"/>
      <c r="BG124" s="850"/>
      <c r="BH124" s="850"/>
      <c r="BI124" s="850"/>
      <c r="BJ124" s="850"/>
      <c r="BK124" s="850"/>
      <c r="BL124" s="850"/>
      <c r="BM124" s="850"/>
      <c r="BN124" s="850"/>
      <c r="BO124" s="850"/>
      <c r="BP124" s="851"/>
      <c r="BQ124" s="852">
        <v>
29.4</v>
      </c>
      <c r="BR124" s="853"/>
      <c r="BS124" s="853"/>
      <c r="BT124" s="853"/>
      <c r="BU124" s="853"/>
      <c r="BV124" s="853">
        <v>
23.7</v>
      </c>
      <c r="BW124" s="853"/>
      <c r="BX124" s="853"/>
      <c r="BY124" s="853"/>
      <c r="BZ124" s="853"/>
      <c r="CA124" s="853">
        <v>
23.4</v>
      </c>
      <c r="CB124" s="853"/>
      <c r="CC124" s="853"/>
      <c r="CD124" s="853"/>
      <c r="CE124" s="853"/>
      <c r="CF124" s="854"/>
      <c r="CG124" s="855"/>
      <c r="CH124" s="855"/>
      <c r="CI124" s="855"/>
      <c r="CJ124" s="856"/>
      <c r="CK124" s="857"/>
      <c r="CL124" s="857"/>
      <c r="CM124" s="857"/>
      <c r="CN124" s="857"/>
      <c r="CO124" s="858"/>
      <c r="CP124" s="840" t="s">
        <v>
422</v>
      </c>
      <c r="CQ124" s="841"/>
      <c r="CR124" s="841"/>
      <c r="CS124" s="841"/>
      <c r="CT124" s="841"/>
      <c r="CU124" s="841"/>
      <c r="CV124" s="841"/>
      <c r="CW124" s="841"/>
      <c r="CX124" s="841"/>
      <c r="CY124" s="841"/>
      <c r="CZ124" s="841"/>
      <c r="DA124" s="841"/>
      <c r="DB124" s="841"/>
      <c r="DC124" s="841"/>
      <c r="DD124" s="841"/>
      <c r="DE124" s="841"/>
      <c r="DF124" s="842"/>
      <c r="DG124" s="817" t="s">
        <v>
73</v>
      </c>
      <c r="DH124" s="818"/>
      <c r="DI124" s="818"/>
      <c r="DJ124" s="818"/>
      <c r="DK124" s="819"/>
      <c r="DL124" s="820" t="s">
        <v>
73</v>
      </c>
      <c r="DM124" s="818"/>
      <c r="DN124" s="818"/>
      <c r="DO124" s="818"/>
      <c r="DP124" s="819"/>
      <c r="DQ124" s="820" t="s">
        <v>
73</v>
      </c>
      <c r="DR124" s="818"/>
      <c r="DS124" s="818"/>
      <c r="DT124" s="818"/>
      <c r="DU124" s="819"/>
      <c r="DV124" s="821" t="s">
        <v>
73</v>
      </c>
      <c r="DW124" s="822"/>
      <c r="DX124" s="822"/>
      <c r="DY124" s="822"/>
      <c r="DZ124" s="823"/>
    </row>
    <row r="125" spans="1:130" s="499" customFormat="1" ht="26.25" customHeight="1">
      <c r="A125" s="824"/>
      <c r="B125" s="765"/>
      <c r="C125" s="766" t="s">
        <v>
407</v>
      </c>
      <c r="D125" s="767"/>
      <c r="E125" s="767"/>
      <c r="F125" s="767"/>
      <c r="G125" s="767"/>
      <c r="H125" s="767"/>
      <c r="I125" s="767"/>
      <c r="J125" s="767"/>
      <c r="K125" s="767"/>
      <c r="L125" s="767"/>
      <c r="M125" s="767"/>
      <c r="N125" s="767"/>
      <c r="O125" s="767"/>
      <c r="P125" s="767"/>
      <c r="Q125" s="767"/>
      <c r="R125" s="767"/>
      <c r="S125" s="767"/>
      <c r="T125" s="767"/>
      <c r="U125" s="767"/>
      <c r="V125" s="767"/>
      <c r="W125" s="767"/>
      <c r="X125" s="767"/>
      <c r="Y125" s="767"/>
      <c r="Z125" s="768"/>
      <c r="AA125" s="773" t="s">
        <v>
73</v>
      </c>
      <c r="AB125" s="774"/>
      <c r="AC125" s="774"/>
      <c r="AD125" s="774"/>
      <c r="AE125" s="775"/>
      <c r="AF125" s="776" t="s">
        <v>
73</v>
      </c>
      <c r="AG125" s="774"/>
      <c r="AH125" s="774"/>
      <c r="AI125" s="774"/>
      <c r="AJ125" s="775"/>
      <c r="AK125" s="776" t="s">
        <v>
73</v>
      </c>
      <c r="AL125" s="774"/>
      <c r="AM125" s="774"/>
      <c r="AN125" s="774"/>
      <c r="AO125" s="775"/>
      <c r="AP125" s="777" t="s">
        <v>
73</v>
      </c>
      <c r="AQ125" s="778"/>
      <c r="AR125" s="778"/>
      <c r="AS125" s="778"/>
      <c r="AT125" s="779"/>
      <c r="AU125" s="859"/>
      <c r="AV125" s="860"/>
      <c r="AW125" s="860"/>
      <c r="AX125" s="860"/>
      <c r="AY125" s="860"/>
      <c r="AZ125" s="860"/>
      <c r="BA125" s="860"/>
      <c r="BB125" s="860"/>
      <c r="BC125" s="860"/>
      <c r="BD125" s="860"/>
      <c r="BE125" s="860"/>
      <c r="BF125" s="860"/>
      <c r="BG125" s="860"/>
      <c r="BH125" s="860"/>
      <c r="BI125" s="860"/>
      <c r="BJ125" s="860"/>
      <c r="BK125" s="860"/>
      <c r="BL125" s="860"/>
      <c r="BM125" s="860"/>
      <c r="BN125" s="860"/>
      <c r="BO125" s="860"/>
      <c r="BP125" s="860"/>
      <c r="BQ125" s="861"/>
      <c r="BR125" s="861"/>
      <c r="BS125" s="861"/>
      <c r="BT125" s="861"/>
      <c r="BU125" s="861"/>
      <c r="BV125" s="861"/>
      <c r="BW125" s="861"/>
      <c r="BX125" s="861"/>
      <c r="BY125" s="861"/>
      <c r="BZ125" s="861"/>
      <c r="CA125" s="861"/>
      <c r="CB125" s="861"/>
      <c r="CC125" s="861"/>
      <c r="CD125" s="861"/>
      <c r="CE125" s="861"/>
      <c r="CF125" s="861"/>
      <c r="CG125" s="861"/>
      <c r="CH125" s="861"/>
      <c r="CI125" s="861"/>
      <c r="CJ125" s="862"/>
      <c r="CK125" s="863" t="s">
        <v>
423</v>
      </c>
      <c r="CL125" s="829"/>
      <c r="CM125" s="829"/>
      <c r="CN125" s="829"/>
      <c r="CO125" s="830"/>
      <c r="CP125" s="733" t="s">
        <v>
424</v>
      </c>
      <c r="CQ125" s="722"/>
      <c r="CR125" s="722"/>
      <c r="CS125" s="722"/>
      <c r="CT125" s="722"/>
      <c r="CU125" s="722"/>
      <c r="CV125" s="722"/>
      <c r="CW125" s="722"/>
      <c r="CX125" s="722"/>
      <c r="CY125" s="722"/>
      <c r="CZ125" s="722"/>
      <c r="DA125" s="722"/>
      <c r="DB125" s="722"/>
      <c r="DC125" s="722"/>
      <c r="DD125" s="722"/>
      <c r="DE125" s="722"/>
      <c r="DF125" s="723"/>
      <c r="DG125" s="734" t="s">
        <v>
73</v>
      </c>
      <c r="DH125" s="735"/>
      <c r="DI125" s="735"/>
      <c r="DJ125" s="735"/>
      <c r="DK125" s="735"/>
      <c r="DL125" s="735" t="s">
        <v>
73</v>
      </c>
      <c r="DM125" s="735"/>
      <c r="DN125" s="735"/>
      <c r="DO125" s="735"/>
      <c r="DP125" s="735"/>
      <c r="DQ125" s="735" t="s">
        <v>
73</v>
      </c>
      <c r="DR125" s="735"/>
      <c r="DS125" s="735"/>
      <c r="DT125" s="735"/>
      <c r="DU125" s="735"/>
      <c r="DV125" s="743" t="s">
        <v>
73</v>
      </c>
      <c r="DW125" s="743"/>
      <c r="DX125" s="743"/>
      <c r="DY125" s="743"/>
      <c r="DZ125" s="744"/>
    </row>
    <row r="126" spans="1:130" s="499" customFormat="1" ht="26.25" customHeight="1" thickBot="1">
      <c r="A126" s="824"/>
      <c r="B126" s="765"/>
      <c r="C126" s="766" t="s">
        <v>
409</v>
      </c>
      <c r="D126" s="767"/>
      <c r="E126" s="767"/>
      <c r="F126" s="767"/>
      <c r="G126" s="767"/>
      <c r="H126" s="767"/>
      <c r="I126" s="767"/>
      <c r="J126" s="767"/>
      <c r="K126" s="767"/>
      <c r="L126" s="767"/>
      <c r="M126" s="767"/>
      <c r="N126" s="767"/>
      <c r="O126" s="767"/>
      <c r="P126" s="767"/>
      <c r="Q126" s="767"/>
      <c r="R126" s="767"/>
      <c r="S126" s="767"/>
      <c r="T126" s="767"/>
      <c r="U126" s="767"/>
      <c r="V126" s="767"/>
      <c r="W126" s="767"/>
      <c r="X126" s="767"/>
      <c r="Y126" s="767"/>
      <c r="Z126" s="768"/>
      <c r="AA126" s="773" t="s">
        <v>
73</v>
      </c>
      <c r="AB126" s="774"/>
      <c r="AC126" s="774"/>
      <c r="AD126" s="774"/>
      <c r="AE126" s="775"/>
      <c r="AF126" s="776" t="s">
        <v>
73</v>
      </c>
      <c r="AG126" s="774"/>
      <c r="AH126" s="774"/>
      <c r="AI126" s="774"/>
      <c r="AJ126" s="775"/>
      <c r="AK126" s="776" t="s">
        <v>
73</v>
      </c>
      <c r="AL126" s="774"/>
      <c r="AM126" s="774"/>
      <c r="AN126" s="774"/>
      <c r="AO126" s="775"/>
      <c r="AP126" s="777" t="s">
        <v>
73</v>
      </c>
      <c r="AQ126" s="778"/>
      <c r="AR126" s="778"/>
      <c r="AS126" s="778"/>
      <c r="AT126" s="779"/>
      <c r="AU126" s="864"/>
      <c r="AV126" s="864"/>
      <c r="AW126" s="864"/>
      <c r="AX126" s="864"/>
      <c r="AY126" s="864"/>
      <c r="AZ126" s="864"/>
      <c r="BA126" s="864"/>
      <c r="BB126" s="864"/>
      <c r="BC126" s="864"/>
      <c r="BD126" s="864"/>
      <c r="BE126" s="864"/>
      <c r="BF126" s="864"/>
      <c r="BG126" s="864"/>
      <c r="BH126" s="864"/>
      <c r="BI126" s="864"/>
      <c r="BJ126" s="864"/>
      <c r="BK126" s="864"/>
      <c r="BL126" s="864"/>
      <c r="BM126" s="864"/>
      <c r="BN126" s="864"/>
      <c r="BO126" s="864"/>
      <c r="BP126" s="864"/>
      <c r="BQ126" s="864"/>
      <c r="BR126" s="864"/>
      <c r="BS126" s="864"/>
      <c r="BT126" s="864"/>
      <c r="BU126" s="864"/>
      <c r="BV126" s="864"/>
      <c r="BW126" s="864"/>
      <c r="BX126" s="864"/>
      <c r="BY126" s="864"/>
      <c r="BZ126" s="864"/>
      <c r="CA126" s="864"/>
      <c r="CB126" s="864"/>
      <c r="CC126" s="864"/>
      <c r="CD126" s="865"/>
      <c r="CE126" s="865"/>
      <c r="CF126" s="865"/>
      <c r="CG126" s="861"/>
      <c r="CH126" s="861"/>
      <c r="CI126" s="861"/>
      <c r="CJ126" s="862"/>
      <c r="CK126" s="866"/>
      <c r="CL126" s="838"/>
      <c r="CM126" s="838"/>
      <c r="CN126" s="838"/>
      <c r="CO126" s="839"/>
      <c r="CP126" s="757" t="s">
        <v>
425</v>
      </c>
      <c r="CQ126" s="758"/>
      <c r="CR126" s="758"/>
      <c r="CS126" s="758"/>
      <c r="CT126" s="758"/>
      <c r="CU126" s="758"/>
      <c r="CV126" s="758"/>
      <c r="CW126" s="758"/>
      <c r="CX126" s="758"/>
      <c r="CY126" s="758"/>
      <c r="CZ126" s="758"/>
      <c r="DA126" s="758"/>
      <c r="DB126" s="758"/>
      <c r="DC126" s="758"/>
      <c r="DD126" s="758"/>
      <c r="DE126" s="758"/>
      <c r="DF126" s="759"/>
      <c r="DG126" s="760" t="s">
        <v>
73</v>
      </c>
      <c r="DH126" s="761"/>
      <c r="DI126" s="761"/>
      <c r="DJ126" s="761"/>
      <c r="DK126" s="761"/>
      <c r="DL126" s="761" t="s">
        <v>
73</v>
      </c>
      <c r="DM126" s="761"/>
      <c r="DN126" s="761"/>
      <c r="DO126" s="761"/>
      <c r="DP126" s="761"/>
      <c r="DQ126" s="761" t="s">
        <v>
73</v>
      </c>
      <c r="DR126" s="761"/>
      <c r="DS126" s="761"/>
      <c r="DT126" s="761"/>
      <c r="DU126" s="761"/>
      <c r="DV126" s="769" t="s">
        <v>
73</v>
      </c>
      <c r="DW126" s="769"/>
      <c r="DX126" s="769"/>
      <c r="DY126" s="769"/>
      <c r="DZ126" s="770"/>
    </row>
    <row r="127" spans="1:130" s="499" customFormat="1" ht="26.25" customHeight="1">
      <c r="A127" s="867"/>
      <c r="B127" s="813"/>
      <c r="C127" s="814" t="s">
        <v>
426</v>
      </c>
      <c r="D127" s="815"/>
      <c r="E127" s="815"/>
      <c r="F127" s="815"/>
      <c r="G127" s="815"/>
      <c r="H127" s="815"/>
      <c r="I127" s="815"/>
      <c r="J127" s="815"/>
      <c r="K127" s="815"/>
      <c r="L127" s="815"/>
      <c r="M127" s="815"/>
      <c r="N127" s="815"/>
      <c r="O127" s="815"/>
      <c r="P127" s="815"/>
      <c r="Q127" s="815"/>
      <c r="R127" s="815"/>
      <c r="S127" s="815"/>
      <c r="T127" s="815"/>
      <c r="U127" s="815"/>
      <c r="V127" s="815"/>
      <c r="W127" s="815"/>
      <c r="X127" s="815"/>
      <c r="Y127" s="815"/>
      <c r="Z127" s="816"/>
      <c r="AA127" s="773">
        <v>
1849</v>
      </c>
      <c r="AB127" s="774"/>
      <c r="AC127" s="774"/>
      <c r="AD127" s="774"/>
      <c r="AE127" s="775"/>
      <c r="AF127" s="776">
        <v>
2021</v>
      </c>
      <c r="AG127" s="774"/>
      <c r="AH127" s="774"/>
      <c r="AI127" s="774"/>
      <c r="AJ127" s="775"/>
      <c r="AK127" s="776">
        <v>
2069</v>
      </c>
      <c r="AL127" s="774"/>
      <c r="AM127" s="774"/>
      <c r="AN127" s="774"/>
      <c r="AO127" s="775"/>
      <c r="AP127" s="777">
        <v>
0</v>
      </c>
      <c r="AQ127" s="778"/>
      <c r="AR127" s="778"/>
      <c r="AS127" s="778"/>
      <c r="AT127" s="779"/>
      <c r="AU127" s="864"/>
      <c r="AV127" s="864"/>
      <c r="AW127" s="864"/>
      <c r="AX127" s="868" t="s">
        <v>
427</v>
      </c>
      <c r="AY127" s="869"/>
      <c r="AZ127" s="869"/>
      <c r="BA127" s="869"/>
      <c r="BB127" s="869"/>
      <c r="BC127" s="869"/>
      <c r="BD127" s="869"/>
      <c r="BE127" s="870"/>
      <c r="BF127" s="871" t="s">
        <v>
428</v>
      </c>
      <c r="BG127" s="869"/>
      <c r="BH127" s="869"/>
      <c r="BI127" s="869"/>
      <c r="BJ127" s="869"/>
      <c r="BK127" s="869"/>
      <c r="BL127" s="870"/>
      <c r="BM127" s="871" t="s">
        <v>
429</v>
      </c>
      <c r="BN127" s="869"/>
      <c r="BO127" s="869"/>
      <c r="BP127" s="869"/>
      <c r="BQ127" s="869"/>
      <c r="BR127" s="869"/>
      <c r="BS127" s="870"/>
      <c r="BT127" s="871" t="s">
        <v>
430</v>
      </c>
      <c r="BU127" s="869"/>
      <c r="BV127" s="869"/>
      <c r="BW127" s="869"/>
      <c r="BX127" s="869"/>
      <c r="BY127" s="869"/>
      <c r="BZ127" s="872"/>
      <c r="CA127" s="864"/>
      <c r="CB127" s="864"/>
      <c r="CC127" s="864"/>
      <c r="CD127" s="865"/>
      <c r="CE127" s="865"/>
      <c r="CF127" s="865"/>
      <c r="CG127" s="861"/>
      <c r="CH127" s="861"/>
      <c r="CI127" s="861"/>
      <c r="CJ127" s="862"/>
      <c r="CK127" s="866"/>
      <c r="CL127" s="838"/>
      <c r="CM127" s="838"/>
      <c r="CN127" s="838"/>
      <c r="CO127" s="839"/>
      <c r="CP127" s="757" t="s">
        <v>
431</v>
      </c>
      <c r="CQ127" s="758"/>
      <c r="CR127" s="758"/>
      <c r="CS127" s="758"/>
      <c r="CT127" s="758"/>
      <c r="CU127" s="758"/>
      <c r="CV127" s="758"/>
      <c r="CW127" s="758"/>
      <c r="CX127" s="758"/>
      <c r="CY127" s="758"/>
      <c r="CZ127" s="758"/>
      <c r="DA127" s="758"/>
      <c r="DB127" s="758"/>
      <c r="DC127" s="758"/>
      <c r="DD127" s="758"/>
      <c r="DE127" s="758"/>
      <c r="DF127" s="759"/>
      <c r="DG127" s="760" t="s">
        <v>
73</v>
      </c>
      <c r="DH127" s="761"/>
      <c r="DI127" s="761"/>
      <c r="DJ127" s="761"/>
      <c r="DK127" s="761"/>
      <c r="DL127" s="761" t="s">
        <v>
73</v>
      </c>
      <c r="DM127" s="761"/>
      <c r="DN127" s="761"/>
      <c r="DO127" s="761"/>
      <c r="DP127" s="761"/>
      <c r="DQ127" s="761" t="s">
        <v>
73</v>
      </c>
      <c r="DR127" s="761"/>
      <c r="DS127" s="761"/>
      <c r="DT127" s="761"/>
      <c r="DU127" s="761"/>
      <c r="DV127" s="769" t="s">
        <v>
73</v>
      </c>
      <c r="DW127" s="769"/>
      <c r="DX127" s="769"/>
      <c r="DY127" s="769"/>
      <c r="DZ127" s="770"/>
    </row>
    <row r="128" spans="1:130" s="499" customFormat="1" ht="26.25" customHeight="1" thickBot="1">
      <c r="A128" s="873" t="s">
        <v>
432</v>
      </c>
      <c r="B128" s="874"/>
      <c r="C128" s="874"/>
      <c r="D128" s="874"/>
      <c r="E128" s="874"/>
      <c r="F128" s="874"/>
      <c r="G128" s="874"/>
      <c r="H128" s="874"/>
      <c r="I128" s="874"/>
      <c r="J128" s="874"/>
      <c r="K128" s="874"/>
      <c r="L128" s="874"/>
      <c r="M128" s="874"/>
      <c r="N128" s="874"/>
      <c r="O128" s="874"/>
      <c r="P128" s="874"/>
      <c r="Q128" s="874"/>
      <c r="R128" s="874"/>
      <c r="S128" s="874"/>
      <c r="T128" s="874"/>
      <c r="U128" s="874"/>
      <c r="V128" s="874"/>
      <c r="W128" s="875" t="s">
        <v>
433</v>
      </c>
      <c r="X128" s="875"/>
      <c r="Y128" s="875"/>
      <c r="Z128" s="876"/>
      <c r="AA128" s="877">
        <v>
309830</v>
      </c>
      <c r="AB128" s="878"/>
      <c r="AC128" s="878"/>
      <c r="AD128" s="878"/>
      <c r="AE128" s="879"/>
      <c r="AF128" s="880">
        <v>
207134</v>
      </c>
      <c r="AG128" s="878"/>
      <c r="AH128" s="878"/>
      <c r="AI128" s="878"/>
      <c r="AJ128" s="879"/>
      <c r="AK128" s="880">
        <v>
189474</v>
      </c>
      <c r="AL128" s="878"/>
      <c r="AM128" s="878"/>
      <c r="AN128" s="878"/>
      <c r="AO128" s="879"/>
      <c r="AP128" s="881"/>
      <c r="AQ128" s="882"/>
      <c r="AR128" s="882"/>
      <c r="AS128" s="882"/>
      <c r="AT128" s="883"/>
      <c r="AU128" s="864"/>
      <c r="AV128" s="864"/>
      <c r="AW128" s="864"/>
      <c r="AX128" s="721" t="s">
        <v>
434</v>
      </c>
      <c r="AY128" s="722"/>
      <c r="AZ128" s="722"/>
      <c r="BA128" s="722"/>
      <c r="BB128" s="722"/>
      <c r="BC128" s="722"/>
      <c r="BD128" s="722"/>
      <c r="BE128" s="723"/>
      <c r="BF128" s="884" t="s">
        <v>
73</v>
      </c>
      <c r="BG128" s="885"/>
      <c r="BH128" s="885"/>
      <c r="BI128" s="885"/>
      <c r="BJ128" s="885"/>
      <c r="BK128" s="885"/>
      <c r="BL128" s="886"/>
      <c r="BM128" s="884">
        <v>
12.76</v>
      </c>
      <c r="BN128" s="885"/>
      <c r="BO128" s="885"/>
      <c r="BP128" s="885"/>
      <c r="BQ128" s="885"/>
      <c r="BR128" s="885"/>
      <c r="BS128" s="886"/>
      <c r="BT128" s="884">
        <v>
20</v>
      </c>
      <c r="BU128" s="885"/>
      <c r="BV128" s="885"/>
      <c r="BW128" s="885"/>
      <c r="BX128" s="885"/>
      <c r="BY128" s="885"/>
      <c r="BZ128" s="887"/>
      <c r="CA128" s="865"/>
      <c r="CB128" s="865"/>
      <c r="CC128" s="865"/>
      <c r="CD128" s="865"/>
      <c r="CE128" s="865"/>
      <c r="CF128" s="865"/>
      <c r="CG128" s="861"/>
      <c r="CH128" s="861"/>
      <c r="CI128" s="861"/>
      <c r="CJ128" s="862"/>
      <c r="CK128" s="888"/>
      <c r="CL128" s="889"/>
      <c r="CM128" s="889"/>
      <c r="CN128" s="889"/>
      <c r="CO128" s="890"/>
      <c r="CP128" s="891" t="s">
        <v>
435</v>
      </c>
      <c r="CQ128" s="892"/>
      <c r="CR128" s="892"/>
      <c r="CS128" s="892"/>
      <c r="CT128" s="892"/>
      <c r="CU128" s="892"/>
      <c r="CV128" s="892"/>
      <c r="CW128" s="892"/>
      <c r="CX128" s="892"/>
      <c r="CY128" s="892"/>
      <c r="CZ128" s="892"/>
      <c r="DA128" s="892"/>
      <c r="DB128" s="892"/>
      <c r="DC128" s="892"/>
      <c r="DD128" s="892"/>
      <c r="DE128" s="892"/>
      <c r="DF128" s="893"/>
      <c r="DG128" s="894">
        <v>
58008</v>
      </c>
      <c r="DH128" s="895"/>
      <c r="DI128" s="895"/>
      <c r="DJ128" s="895"/>
      <c r="DK128" s="895"/>
      <c r="DL128" s="895">
        <v>
54009</v>
      </c>
      <c r="DM128" s="895"/>
      <c r="DN128" s="895"/>
      <c r="DO128" s="895"/>
      <c r="DP128" s="895"/>
      <c r="DQ128" s="895">
        <v>
50342</v>
      </c>
      <c r="DR128" s="895"/>
      <c r="DS128" s="895"/>
      <c r="DT128" s="895"/>
      <c r="DU128" s="895"/>
      <c r="DV128" s="896">
        <v>
0.4</v>
      </c>
      <c r="DW128" s="896"/>
      <c r="DX128" s="896"/>
      <c r="DY128" s="896"/>
      <c r="DZ128" s="897"/>
    </row>
    <row r="129" spans="1:131" s="499" customFormat="1" ht="26.25" customHeight="1">
      <c r="A129" s="745" t="s">
        <v>
50</v>
      </c>
      <c r="B129" s="746"/>
      <c r="C129" s="746"/>
      <c r="D129" s="746"/>
      <c r="E129" s="746"/>
      <c r="F129" s="746"/>
      <c r="G129" s="746"/>
      <c r="H129" s="746"/>
      <c r="I129" s="746"/>
      <c r="J129" s="746"/>
      <c r="K129" s="746"/>
      <c r="L129" s="746"/>
      <c r="M129" s="746"/>
      <c r="N129" s="746"/>
      <c r="O129" s="746"/>
      <c r="P129" s="746"/>
      <c r="Q129" s="746"/>
      <c r="R129" s="746"/>
      <c r="S129" s="746"/>
      <c r="T129" s="746"/>
      <c r="U129" s="746"/>
      <c r="V129" s="746"/>
      <c r="W129" s="898" t="s">
        <v>
436</v>
      </c>
      <c r="X129" s="899"/>
      <c r="Y129" s="899"/>
      <c r="Z129" s="900"/>
      <c r="AA129" s="773">
        <v>
15012618</v>
      </c>
      <c r="AB129" s="774"/>
      <c r="AC129" s="774"/>
      <c r="AD129" s="774"/>
      <c r="AE129" s="775"/>
      <c r="AF129" s="776">
        <v>
15080056</v>
      </c>
      <c r="AG129" s="774"/>
      <c r="AH129" s="774"/>
      <c r="AI129" s="774"/>
      <c r="AJ129" s="775"/>
      <c r="AK129" s="776">
        <v>
15280649</v>
      </c>
      <c r="AL129" s="774"/>
      <c r="AM129" s="774"/>
      <c r="AN129" s="774"/>
      <c r="AO129" s="775"/>
      <c r="AP129" s="901"/>
      <c r="AQ129" s="902"/>
      <c r="AR129" s="902"/>
      <c r="AS129" s="902"/>
      <c r="AT129" s="903"/>
      <c r="AU129" s="904"/>
      <c r="AV129" s="904"/>
      <c r="AW129" s="904"/>
      <c r="AX129" s="905" t="s">
        <v>
437</v>
      </c>
      <c r="AY129" s="758"/>
      <c r="AZ129" s="758"/>
      <c r="BA129" s="758"/>
      <c r="BB129" s="758"/>
      <c r="BC129" s="758"/>
      <c r="BD129" s="758"/>
      <c r="BE129" s="759"/>
      <c r="BF129" s="906" t="s">
        <v>
73</v>
      </c>
      <c r="BG129" s="907"/>
      <c r="BH129" s="907"/>
      <c r="BI129" s="907"/>
      <c r="BJ129" s="907"/>
      <c r="BK129" s="907"/>
      <c r="BL129" s="908"/>
      <c r="BM129" s="906">
        <v>
17.760000000000002</v>
      </c>
      <c r="BN129" s="907"/>
      <c r="BO129" s="907"/>
      <c r="BP129" s="907"/>
      <c r="BQ129" s="907"/>
      <c r="BR129" s="907"/>
      <c r="BS129" s="908"/>
      <c r="BT129" s="906">
        <v>
30</v>
      </c>
      <c r="BU129" s="909"/>
      <c r="BV129" s="909"/>
      <c r="BW129" s="909"/>
      <c r="BX129" s="909"/>
      <c r="BY129" s="909"/>
      <c r="BZ129" s="910"/>
      <c r="CA129" s="911"/>
      <c r="CB129" s="911"/>
      <c r="CC129" s="911"/>
      <c r="CD129" s="911"/>
      <c r="CE129" s="911"/>
      <c r="CF129" s="911"/>
      <c r="CG129" s="911"/>
      <c r="CH129" s="911"/>
      <c r="CI129" s="911"/>
      <c r="CJ129" s="911"/>
      <c r="CK129" s="911"/>
      <c r="CL129" s="911"/>
      <c r="CM129" s="911"/>
      <c r="CN129" s="911"/>
      <c r="CO129" s="911"/>
      <c r="CP129" s="911"/>
      <c r="CQ129" s="911"/>
      <c r="CR129" s="911"/>
      <c r="CS129" s="911"/>
      <c r="CT129" s="911"/>
      <c r="CU129" s="911"/>
      <c r="CV129" s="911"/>
      <c r="CW129" s="911"/>
      <c r="CX129" s="911"/>
      <c r="CY129" s="911"/>
      <c r="CZ129" s="911"/>
      <c r="DA129" s="911"/>
      <c r="DB129" s="911"/>
      <c r="DC129" s="911"/>
      <c r="DD129" s="911"/>
      <c r="DE129" s="911"/>
      <c r="DF129" s="911"/>
      <c r="DG129" s="911"/>
      <c r="DH129" s="911"/>
      <c r="DI129" s="911"/>
      <c r="DJ129" s="911"/>
      <c r="DK129" s="911"/>
      <c r="DL129" s="911"/>
      <c r="DM129" s="911"/>
      <c r="DN129" s="911"/>
      <c r="DO129" s="911"/>
      <c r="DP129" s="510"/>
      <c r="DQ129" s="510"/>
      <c r="DR129" s="510"/>
      <c r="DS129" s="510"/>
      <c r="DT129" s="510"/>
      <c r="DU129" s="510"/>
      <c r="DV129" s="510"/>
      <c r="DW129" s="510"/>
      <c r="DX129" s="510"/>
      <c r="DY129" s="510"/>
      <c r="DZ129" s="522"/>
    </row>
    <row r="130" spans="1:131" s="499" customFormat="1" ht="26.25" customHeight="1">
      <c r="A130" s="745" t="s">
        <v>
438</v>
      </c>
      <c r="B130" s="746"/>
      <c r="C130" s="746"/>
      <c r="D130" s="746"/>
      <c r="E130" s="746"/>
      <c r="F130" s="746"/>
      <c r="G130" s="746"/>
      <c r="H130" s="746"/>
      <c r="I130" s="746"/>
      <c r="J130" s="746"/>
      <c r="K130" s="746"/>
      <c r="L130" s="746"/>
      <c r="M130" s="746"/>
      <c r="N130" s="746"/>
      <c r="O130" s="746"/>
      <c r="P130" s="746"/>
      <c r="Q130" s="746"/>
      <c r="R130" s="746"/>
      <c r="S130" s="746"/>
      <c r="T130" s="746"/>
      <c r="U130" s="746"/>
      <c r="V130" s="746"/>
      <c r="W130" s="898" t="s">
        <v>
439</v>
      </c>
      <c r="X130" s="899"/>
      <c r="Y130" s="899"/>
      <c r="Z130" s="900"/>
      <c r="AA130" s="773">
        <v>
1262646</v>
      </c>
      <c r="AB130" s="774"/>
      <c r="AC130" s="774"/>
      <c r="AD130" s="774"/>
      <c r="AE130" s="775"/>
      <c r="AF130" s="776">
        <v>
1299238</v>
      </c>
      <c r="AG130" s="774"/>
      <c r="AH130" s="774"/>
      <c r="AI130" s="774"/>
      <c r="AJ130" s="775"/>
      <c r="AK130" s="776">
        <v>
1339358</v>
      </c>
      <c r="AL130" s="774"/>
      <c r="AM130" s="774"/>
      <c r="AN130" s="774"/>
      <c r="AO130" s="775"/>
      <c r="AP130" s="901"/>
      <c r="AQ130" s="902"/>
      <c r="AR130" s="902"/>
      <c r="AS130" s="902"/>
      <c r="AT130" s="903"/>
      <c r="AU130" s="904"/>
      <c r="AV130" s="904"/>
      <c r="AW130" s="904"/>
      <c r="AX130" s="905" t="s">
        <v>
440</v>
      </c>
      <c r="AY130" s="758"/>
      <c r="AZ130" s="758"/>
      <c r="BA130" s="758"/>
      <c r="BB130" s="758"/>
      <c r="BC130" s="758"/>
      <c r="BD130" s="758"/>
      <c r="BE130" s="759"/>
      <c r="BF130" s="912">
        <v>
4.0999999999999996</v>
      </c>
      <c r="BG130" s="913"/>
      <c r="BH130" s="913"/>
      <c r="BI130" s="913"/>
      <c r="BJ130" s="913"/>
      <c r="BK130" s="913"/>
      <c r="BL130" s="914"/>
      <c r="BM130" s="912">
        <v>
25</v>
      </c>
      <c r="BN130" s="913"/>
      <c r="BO130" s="913"/>
      <c r="BP130" s="913"/>
      <c r="BQ130" s="913"/>
      <c r="BR130" s="913"/>
      <c r="BS130" s="914"/>
      <c r="BT130" s="912">
        <v>
35</v>
      </c>
      <c r="BU130" s="915"/>
      <c r="BV130" s="915"/>
      <c r="BW130" s="915"/>
      <c r="BX130" s="915"/>
      <c r="BY130" s="915"/>
      <c r="BZ130" s="916"/>
      <c r="CA130" s="911"/>
      <c r="CB130" s="911"/>
      <c r="CC130" s="911"/>
      <c r="CD130" s="911"/>
      <c r="CE130" s="911"/>
      <c r="CF130" s="911"/>
      <c r="CG130" s="911"/>
      <c r="CH130" s="911"/>
      <c r="CI130" s="911"/>
      <c r="CJ130" s="911"/>
      <c r="CK130" s="911"/>
      <c r="CL130" s="911"/>
      <c r="CM130" s="911"/>
      <c r="CN130" s="911"/>
      <c r="CO130" s="911"/>
      <c r="CP130" s="911"/>
      <c r="CQ130" s="911"/>
      <c r="CR130" s="911"/>
      <c r="CS130" s="911"/>
      <c r="CT130" s="911"/>
      <c r="CU130" s="911"/>
      <c r="CV130" s="911"/>
      <c r="CW130" s="911"/>
      <c r="CX130" s="911"/>
      <c r="CY130" s="911"/>
      <c r="CZ130" s="911"/>
      <c r="DA130" s="911"/>
      <c r="DB130" s="911"/>
      <c r="DC130" s="911"/>
      <c r="DD130" s="911"/>
      <c r="DE130" s="911"/>
      <c r="DF130" s="911"/>
      <c r="DG130" s="911"/>
      <c r="DH130" s="911"/>
      <c r="DI130" s="911"/>
      <c r="DJ130" s="911"/>
      <c r="DK130" s="911"/>
      <c r="DL130" s="911"/>
      <c r="DM130" s="911"/>
      <c r="DN130" s="911"/>
      <c r="DO130" s="911"/>
      <c r="DP130" s="510"/>
      <c r="DQ130" s="510"/>
      <c r="DR130" s="510"/>
      <c r="DS130" s="510"/>
      <c r="DT130" s="510"/>
      <c r="DU130" s="510"/>
      <c r="DV130" s="510"/>
      <c r="DW130" s="510"/>
      <c r="DX130" s="510"/>
      <c r="DY130" s="510"/>
      <c r="DZ130" s="522"/>
    </row>
    <row r="131" spans="1:131" s="499" customFormat="1" ht="26.25" customHeight="1" thickBot="1">
      <c r="A131" s="917"/>
      <c r="B131" s="918"/>
      <c r="C131" s="918"/>
      <c r="D131" s="918"/>
      <c r="E131" s="918"/>
      <c r="F131" s="918"/>
      <c r="G131" s="918"/>
      <c r="H131" s="918"/>
      <c r="I131" s="918"/>
      <c r="J131" s="918"/>
      <c r="K131" s="918"/>
      <c r="L131" s="918"/>
      <c r="M131" s="918"/>
      <c r="N131" s="918"/>
      <c r="O131" s="918"/>
      <c r="P131" s="918"/>
      <c r="Q131" s="918"/>
      <c r="R131" s="918"/>
      <c r="S131" s="918"/>
      <c r="T131" s="918"/>
      <c r="U131" s="918"/>
      <c r="V131" s="918"/>
      <c r="W131" s="919" t="s">
        <v>
441</v>
      </c>
      <c r="X131" s="920"/>
      <c r="Y131" s="920"/>
      <c r="Z131" s="921"/>
      <c r="AA131" s="817">
        <v>
13749972</v>
      </c>
      <c r="AB131" s="818"/>
      <c r="AC131" s="818"/>
      <c r="AD131" s="818"/>
      <c r="AE131" s="819"/>
      <c r="AF131" s="820">
        <v>
13780818</v>
      </c>
      <c r="AG131" s="818"/>
      <c r="AH131" s="818"/>
      <c r="AI131" s="818"/>
      <c r="AJ131" s="819"/>
      <c r="AK131" s="820">
        <v>
13941291</v>
      </c>
      <c r="AL131" s="818"/>
      <c r="AM131" s="818"/>
      <c r="AN131" s="818"/>
      <c r="AO131" s="819"/>
      <c r="AP131" s="922"/>
      <c r="AQ131" s="923"/>
      <c r="AR131" s="923"/>
      <c r="AS131" s="923"/>
      <c r="AT131" s="924"/>
      <c r="AU131" s="904"/>
      <c r="AV131" s="904"/>
      <c r="AW131" s="904"/>
      <c r="AX131" s="925" t="s">
        <v>
442</v>
      </c>
      <c r="AY131" s="892"/>
      <c r="AZ131" s="892"/>
      <c r="BA131" s="892"/>
      <c r="BB131" s="892"/>
      <c r="BC131" s="892"/>
      <c r="BD131" s="892"/>
      <c r="BE131" s="893"/>
      <c r="BF131" s="926">
        <v>
23.4</v>
      </c>
      <c r="BG131" s="927"/>
      <c r="BH131" s="927"/>
      <c r="BI131" s="927"/>
      <c r="BJ131" s="927"/>
      <c r="BK131" s="927"/>
      <c r="BL131" s="928"/>
      <c r="BM131" s="926">
        <v>
350</v>
      </c>
      <c r="BN131" s="927"/>
      <c r="BO131" s="927"/>
      <c r="BP131" s="927"/>
      <c r="BQ131" s="927"/>
      <c r="BR131" s="927"/>
      <c r="BS131" s="928"/>
      <c r="BT131" s="929"/>
      <c r="BU131" s="930"/>
      <c r="BV131" s="930"/>
      <c r="BW131" s="930"/>
      <c r="BX131" s="930"/>
      <c r="BY131" s="930"/>
      <c r="BZ131" s="931"/>
      <c r="CA131" s="911"/>
      <c r="CB131" s="911"/>
      <c r="CC131" s="911"/>
      <c r="CD131" s="911"/>
      <c r="CE131" s="911"/>
      <c r="CF131" s="911"/>
      <c r="CG131" s="911"/>
      <c r="CH131" s="911"/>
      <c r="CI131" s="911"/>
      <c r="CJ131" s="911"/>
      <c r="CK131" s="911"/>
      <c r="CL131" s="911"/>
      <c r="CM131" s="911"/>
      <c r="CN131" s="911"/>
      <c r="CO131" s="911"/>
      <c r="CP131" s="911"/>
      <c r="CQ131" s="911"/>
      <c r="CR131" s="911"/>
      <c r="CS131" s="911"/>
      <c r="CT131" s="911"/>
      <c r="CU131" s="911"/>
      <c r="CV131" s="911"/>
      <c r="CW131" s="911"/>
      <c r="CX131" s="911"/>
      <c r="CY131" s="911"/>
      <c r="CZ131" s="911"/>
      <c r="DA131" s="911"/>
      <c r="DB131" s="911"/>
      <c r="DC131" s="911"/>
      <c r="DD131" s="911"/>
      <c r="DE131" s="911"/>
      <c r="DF131" s="911"/>
      <c r="DG131" s="911"/>
      <c r="DH131" s="911"/>
      <c r="DI131" s="911"/>
      <c r="DJ131" s="911"/>
      <c r="DK131" s="911"/>
      <c r="DL131" s="911"/>
      <c r="DM131" s="911"/>
      <c r="DN131" s="911"/>
      <c r="DO131" s="911"/>
      <c r="DP131" s="510"/>
      <c r="DQ131" s="510"/>
      <c r="DR131" s="510"/>
      <c r="DS131" s="510"/>
      <c r="DT131" s="510"/>
      <c r="DU131" s="510"/>
      <c r="DV131" s="510"/>
      <c r="DW131" s="510"/>
      <c r="DX131" s="510"/>
      <c r="DY131" s="510"/>
      <c r="DZ131" s="522"/>
    </row>
    <row r="132" spans="1:131" s="499" customFormat="1" ht="26.25" customHeight="1">
      <c r="A132" s="932" t="s">
        <v>
443</v>
      </c>
      <c r="B132" s="933"/>
      <c r="C132" s="933"/>
      <c r="D132" s="933"/>
      <c r="E132" s="933"/>
      <c r="F132" s="933"/>
      <c r="G132" s="933"/>
      <c r="H132" s="933"/>
      <c r="I132" s="933"/>
      <c r="J132" s="933"/>
      <c r="K132" s="933"/>
      <c r="L132" s="933"/>
      <c r="M132" s="933"/>
      <c r="N132" s="933"/>
      <c r="O132" s="933"/>
      <c r="P132" s="933"/>
      <c r="Q132" s="933"/>
      <c r="R132" s="933"/>
      <c r="S132" s="933"/>
      <c r="T132" s="933"/>
      <c r="U132" s="933"/>
      <c r="V132" s="934" t="s">
        <v>
444</v>
      </c>
      <c r="W132" s="934"/>
      <c r="X132" s="934"/>
      <c r="Y132" s="934"/>
      <c r="Z132" s="935"/>
      <c r="AA132" s="936">
        <v>
4.7934643069999998</v>
      </c>
      <c r="AB132" s="937"/>
      <c r="AC132" s="937"/>
      <c r="AD132" s="937"/>
      <c r="AE132" s="938"/>
      <c r="AF132" s="939">
        <v>
4.0709049349999997</v>
      </c>
      <c r="AG132" s="937"/>
      <c r="AH132" s="937"/>
      <c r="AI132" s="937"/>
      <c r="AJ132" s="938"/>
      <c r="AK132" s="939">
        <v>
3.6354093750000001</v>
      </c>
      <c r="AL132" s="937"/>
      <c r="AM132" s="937"/>
      <c r="AN132" s="937"/>
      <c r="AO132" s="938"/>
      <c r="AP132" s="809"/>
      <c r="AQ132" s="810"/>
      <c r="AR132" s="810"/>
      <c r="AS132" s="810"/>
      <c r="AT132" s="940"/>
      <c r="AU132" s="941"/>
      <c r="AV132" s="942"/>
      <c r="AW132" s="942"/>
      <c r="AX132" s="510"/>
      <c r="AY132" s="510"/>
      <c r="AZ132" s="510"/>
      <c r="BA132" s="510"/>
      <c r="BB132" s="510"/>
      <c r="BC132" s="510"/>
      <c r="BD132" s="510"/>
      <c r="BE132" s="510"/>
      <c r="BF132" s="510"/>
      <c r="BG132" s="510"/>
      <c r="BH132" s="510"/>
      <c r="BI132" s="510"/>
      <c r="BJ132" s="510"/>
      <c r="BK132" s="510"/>
      <c r="BL132" s="510"/>
      <c r="BM132" s="510"/>
      <c r="BN132" s="510"/>
      <c r="BO132" s="510"/>
      <c r="BP132" s="510"/>
      <c r="BQ132" s="510"/>
      <c r="BR132" s="510"/>
      <c r="BS132" s="511"/>
      <c r="BT132" s="510"/>
      <c r="BU132" s="510"/>
      <c r="BV132" s="510"/>
      <c r="BW132" s="510"/>
      <c r="BX132" s="510"/>
      <c r="BY132" s="510"/>
      <c r="BZ132" s="510"/>
      <c r="CA132" s="911"/>
      <c r="CB132" s="911"/>
      <c r="CC132" s="911"/>
      <c r="CD132" s="911"/>
      <c r="CE132" s="911"/>
      <c r="CF132" s="911"/>
      <c r="CG132" s="911"/>
      <c r="CH132" s="911"/>
      <c r="CI132" s="911"/>
      <c r="CJ132" s="911"/>
      <c r="CK132" s="911"/>
      <c r="CL132" s="911"/>
      <c r="CM132" s="911"/>
      <c r="CN132" s="911"/>
      <c r="CO132" s="911"/>
      <c r="CP132" s="911"/>
      <c r="CQ132" s="911"/>
      <c r="CR132" s="911"/>
      <c r="CS132" s="911"/>
      <c r="CT132" s="911"/>
      <c r="CU132" s="911"/>
      <c r="CV132" s="911"/>
      <c r="CW132" s="911"/>
      <c r="CX132" s="911"/>
      <c r="CY132" s="911"/>
      <c r="CZ132" s="911"/>
      <c r="DA132" s="911"/>
      <c r="DB132" s="911"/>
      <c r="DC132" s="911"/>
      <c r="DD132" s="911"/>
      <c r="DE132" s="911"/>
      <c r="DF132" s="911"/>
      <c r="DG132" s="911"/>
      <c r="DH132" s="911"/>
      <c r="DI132" s="911"/>
      <c r="DJ132" s="911"/>
      <c r="DK132" s="911"/>
      <c r="DL132" s="911"/>
      <c r="DM132" s="911"/>
      <c r="DN132" s="911"/>
      <c r="DO132" s="911"/>
      <c r="DP132" s="522"/>
      <c r="DQ132" s="522"/>
      <c r="DR132" s="522"/>
      <c r="DS132" s="522"/>
      <c r="DT132" s="522"/>
      <c r="DU132" s="522"/>
      <c r="DV132" s="522"/>
      <c r="DW132" s="522"/>
      <c r="DX132" s="522"/>
      <c r="DY132" s="522"/>
      <c r="DZ132" s="522"/>
    </row>
    <row r="133" spans="1:131" s="499" customFormat="1" ht="26.25" customHeight="1" thickBot="1">
      <c r="A133" s="943"/>
      <c r="B133" s="944"/>
      <c r="C133" s="944"/>
      <c r="D133" s="944"/>
      <c r="E133" s="944"/>
      <c r="F133" s="944"/>
      <c r="G133" s="944"/>
      <c r="H133" s="944"/>
      <c r="I133" s="944"/>
      <c r="J133" s="944"/>
      <c r="K133" s="944"/>
      <c r="L133" s="944"/>
      <c r="M133" s="944"/>
      <c r="N133" s="944"/>
      <c r="O133" s="944"/>
      <c r="P133" s="944"/>
      <c r="Q133" s="944"/>
      <c r="R133" s="944"/>
      <c r="S133" s="944"/>
      <c r="T133" s="944"/>
      <c r="U133" s="944"/>
      <c r="V133" s="945" t="s">
        <v>
445</v>
      </c>
      <c r="W133" s="945"/>
      <c r="X133" s="945"/>
      <c r="Y133" s="945"/>
      <c r="Z133" s="946"/>
      <c r="AA133" s="947">
        <v>
4.4000000000000004</v>
      </c>
      <c r="AB133" s="948"/>
      <c r="AC133" s="948"/>
      <c r="AD133" s="948"/>
      <c r="AE133" s="949"/>
      <c r="AF133" s="947">
        <v>
4.2</v>
      </c>
      <c r="AG133" s="948"/>
      <c r="AH133" s="948"/>
      <c r="AI133" s="948"/>
      <c r="AJ133" s="949"/>
      <c r="AK133" s="947">
        <v>
4.0999999999999996</v>
      </c>
      <c r="AL133" s="948"/>
      <c r="AM133" s="948"/>
      <c r="AN133" s="948"/>
      <c r="AO133" s="949"/>
      <c r="AP133" s="854"/>
      <c r="AQ133" s="855"/>
      <c r="AR133" s="855"/>
      <c r="AS133" s="855"/>
      <c r="AT133" s="950"/>
      <c r="AU133" s="942"/>
      <c r="AV133" s="942"/>
      <c r="AW133" s="942"/>
      <c r="AX133" s="942"/>
      <c r="AY133" s="942"/>
      <c r="AZ133" s="942"/>
      <c r="BA133" s="942"/>
      <c r="BB133" s="942"/>
      <c r="BC133" s="942"/>
      <c r="BD133" s="942"/>
      <c r="BE133" s="942"/>
      <c r="BF133" s="942"/>
      <c r="BG133" s="942"/>
      <c r="BH133" s="942"/>
      <c r="BI133" s="942"/>
      <c r="BJ133" s="942"/>
      <c r="BK133" s="942"/>
      <c r="BL133" s="942"/>
      <c r="BM133" s="942"/>
      <c r="BN133" s="911"/>
      <c r="BO133" s="911"/>
      <c r="BP133" s="911"/>
      <c r="BQ133" s="911"/>
      <c r="BR133" s="911"/>
      <c r="BS133" s="911"/>
      <c r="BT133" s="911"/>
      <c r="BU133" s="911"/>
      <c r="BV133" s="911"/>
      <c r="BW133" s="911"/>
      <c r="BX133" s="911"/>
      <c r="BY133" s="911"/>
      <c r="BZ133" s="911"/>
      <c r="CA133" s="911"/>
      <c r="CB133" s="911"/>
      <c r="CC133" s="911"/>
      <c r="CD133" s="911"/>
      <c r="CE133" s="911"/>
      <c r="CF133" s="911"/>
      <c r="CG133" s="911"/>
      <c r="CH133" s="911"/>
      <c r="CI133" s="911"/>
      <c r="CJ133" s="911"/>
      <c r="CK133" s="911"/>
      <c r="CL133" s="911"/>
      <c r="CM133" s="911"/>
      <c r="CN133" s="911"/>
      <c r="CO133" s="911"/>
      <c r="CP133" s="911"/>
      <c r="CQ133" s="911"/>
      <c r="CR133" s="911"/>
      <c r="CS133" s="911"/>
      <c r="CT133" s="911"/>
      <c r="CU133" s="911"/>
      <c r="CV133" s="911"/>
      <c r="CW133" s="911"/>
      <c r="CX133" s="911"/>
      <c r="CY133" s="911"/>
      <c r="CZ133" s="911"/>
      <c r="DA133" s="911"/>
      <c r="DB133" s="911"/>
      <c r="DC133" s="911"/>
      <c r="DD133" s="911"/>
      <c r="DE133" s="911"/>
      <c r="DF133" s="911"/>
      <c r="DG133" s="911"/>
      <c r="DH133" s="911"/>
      <c r="DI133" s="911"/>
      <c r="DJ133" s="911"/>
      <c r="DK133" s="911"/>
      <c r="DL133" s="911"/>
      <c r="DM133" s="911"/>
      <c r="DN133" s="911"/>
      <c r="DO133" s="911"/>
      <c r="DP133" s="522"/>
      <c r="DQ133" s="522"/>
      <c r="DR133" s="522"/>
      <c r="DS133" s="522"/>
      <c r="DT133" s="522"/>
      <c r="DU133" s="522"/>
      <c r="DV133" s="522"/>
      <c r="DW133" s="522"/>
      <c r="DX133" s="522"/>
      <c r="DY133" s="522"/>
      <c r="DZ133" s="522"/>
    </row>
    <row r="134" spans="1:131" s="500" customFormat="1" ht="11.25" customHeight="1">
      <c r="A134" s="951"/>
      <c r="B134" s="951"/>
      <c r="C134" s="951"/>
      <c r="D134" s="951"/>
      <c r="E134" s="951"/>
      <c r="F134" s="951"/>
      <c r="G134" s="951"/>
      <c r="H134" s="951"/>
      <c r="I134" s="951"/>
      <c r="J134" s="951"/>
      <c r="K134" s="951"/>
      <c r="L134" s="951"/>
      <c r="M134" s="951"/>
      <c r="N134" s="951"/>
      <c r="O134" s="951"/>
      <c r="P134" s="951"/>
      <c r="Q134" s="951"/>
      <c r="R134" s="951"/>
      <c r="S134" s="951"/>
      <c r="T134" s="951"/>
      <c r="U134" s="951"/>
      <c r="V134" s="951"/>
      <c r="W134" s="951"/>
      <c r="X134" s="951"/>
      <c r="Y134" s="951"/>
      <c r="Z134" s="951"/>
      <c r="AA134" s="951"/>
      <c r="AB134" s="951"/>
      <c r="AC134" s="951"/>
      <c r="AD134" s="951"/>
      <c r="AE134" s="951"/>
      <c r="AF134" s="951"/>
      <c r="AG134" s="951"/>
      <c r="AH134" s="951"/>
      <c r="AI134" s="951"/>
      <c r="AJ134" s="951"/>
      <c r="AK134" s="951"/>
      <c r="AL134" s="951"/>
      <c r="AM134" s="951"/>
      <c r="AN134" s="951"/>
      <c r="AO134" s="951"/>
      <c r="AP134" s="951"/>
      <c r="AQ134" s="951"/>
      <c r="AR134" s="951"/>
      <c r="AS134" s="951"/>
      <c r="AT134" s="951"/>
      <c r="AU134" s="942"/>
      <c r="AV134" s="942"/>
      <c r="AW134" s="942"/>
      <c r="AX134" s="942"/>
      <c r="AY134" s="942"/>
      <c r="AZ134" s="942"/>
      <c r="BA134" s="942"/>
      <c r="BB134" s="942"/>
      <c r="BC134" s="942"/>
      <c r="BD134" s="942"/>
      <c r="BE134" s="942"/>
      <c r="BF134" s="942"/>
      <c r="BG134" s="942"/>
      <c r="BH134" s="942"/>
      <c r="BI134" s="942"/>
      <c r="BJ134" s="942"/>
      <c r="BK134" s="942"/>
      <c r="BL134" s="942"/>
      <c r="BM134" s="942"/>
      <c r="BN134" s="911"/>
      <c r="BO134" s="911"/>
      <c r="BP134" s="911"/>
      <c r="BQ134" s="911"/>
      <c r="BR134" s="911"/>
      <c r="BS134" s="911"/>
      <c r="BT134" s="911"/>
      <c r="BU134" s="911"/>
      <c r="BV134" s="911"/>
      <c r="BW134" s="911"/>
      <c r="BX134" s="911"/>
      <c r="BY134" s="911"/>
      <c r="BZ134" s="911"/>
      <c r="CA134" s="911"/>
      <c r="CB134" s="911"/>
      <c r="CC134" s="911"/>
      <c r="CD134" s="911"/>
      <c r="CE134" s="911"/>
      <c r="CF134" s="911"/>
      <c r="CG134" s="911"/>
      <c r="CH134" s="911"/>
      <c r="CI134" s="911"/>
      <c r="CJ134" s="911"/>
      <c r="CK134" s="911"/>
      <c r="CL134" s="911"/>
      <c r="CM134" s="911"/>
      <c r="CN134" s="911"/>
      <c r="CO134" s="911"/>
      <c r="CP134" s="911"/>
      <c r="CQ134" s="911"/>
      <c r="CR134" s="911"/>
      <c r="CS134" s="911"/>
      <c r="CT134" s="911"/>
      <c r="CU134" s="911"/>
      <c r="CV134" s="911"/>
      <c r="CW134" s="911"/>
      <c r="CX134" s="911"/>
      <c r="CY134" s="911"/>
      <c r="CZ134" s="911"/>
      <c r="DA134" s="911"/>
      <c r="DB134" s="911"/>
      <c r="DC134" s="911"/>
      <c r="DD134" s="911"/>
      <c r="DE134" s="911"/>
      <c r="DF134" s="911"/>
      <c r="DG134" s="911"/>
      <c r="DH134" s="911"/>
      <c r="DI134" s="911"/>
      <c r="DJ134" s="911"/>
      <c r="DK134" s="911"/>
      <c r="DL134" s="911"/>
      <c r="DM134" s="911"/>
      <c r="DN134" s="911"/>
      <c r="DO134" s="911"/>
      <c r="DP134" s="522"/>
      <c r="DQ134" s="522"/>
      <c r="DR134" s="522"/>
      <c r="DS134" s="522"/>
      <c r="DT134" s="522"/>
      <c r="DU134" s="522"/>
      <c r="DV134" s="522"/>
      <c r="DW134" s="522"/>
      <c r="DX134" s="522"/>
      <c r="DY134" s="522"/>
      <c r="DZ134" s="522"/>
      <c r="EA134" s="499"/>
    </row>
    <row r="135" spans="1:131" ht="14.25" hidden="1">
      <c r="AU135" s="951"/>
      <c r="AV135" s="951"/>
      <c r="AW135" s="951"/>
      <c r="AX135" s="951"/>
      <c r="AY135" s="951"/>
      <c r="AZ135" s="951"/>
      <c r="BA135" s="951"/>
      <c r="BB135" s="951"/>
      <c r="BC135" s="951"/>
      <c r="BD135" s="951"/>
      <c r="BE135" s="951"/>
      <c r="BF135" s="951"/>
      <c r="BG135" s="951"/>
      <c r="BH135" s="951"/>
      <c r="BI135" s="951"/>
      <c r="BJ135" s="951"/>
      <c r="BK135" s="951"/>
      <c r="BL135" s="951"/>
      <c r="BM135" s="951"/>
      <c r="BN135" s="951"/>
      <c r="BO135" s="951"/>
      <c r="BP135" s="951"/>
      <c r="BQ135" s="951"/>
      <c r="BR135" s="951"/>
      <c r="BS135" s="951"/>
      <c r="BT135" s="951"/>
      <c r="BU135" s="951"/>
      <c r="BV135" s="951"/>
      <c r="BW135" s="951"/>
      <c r="BX135" s="951"/>
      <c r="BY135" s="951"/>
      <c r="BZ135" s="951"/>
      <c r="CA135" s="951"/>
      <c r="CB135" s="951"/>
      <c r="CC135" s="951"/>
      <c r="CD135" s="951"/>
      <c r="CE135" s="951"/>
      <c r="CF135" s="951"/>
      <c r="CG135" s="951"/>
      <c r="CH135" s="951"/>
      <c r="CI135" s="951"/>
      <c r="CJ135" s="951"/>
      <c r="CK135" s="951"/>
      <c r="CL135" s="951"/>
      <c r="CM135" s="951"/>
      <c r="CN135" s="951"/>
      <c r="CO135" s="951"/>
      <c r="CP135" s="951"/>
      <c r="CQ135" s="951"/>
      <c r="CR135" s="951"/>
      <c r="CS135" s="951"/>
      <c r="CT135" s="951"/>
      <c r="CU135" s="951"/>
      <c r="CV135" s="951"/>
      <c r="CW135" s="951"/>
      <c r="CX135" s="951"/>
      <c r="CY135" s="951"/>
      <c r="CZ135" s="951"/>
      <c r="DA135" s="951"/>
      <c r="DB135" s="951"/>
      <c r="DC135" s="951"/>
      <c r="DD135" s="951"/>
      <c r="DE135" s="951"/>
      <c r="DF135" s="951"/>
      <c r="DG135" s="951"/>
      <c r="DH135" s="951"/>
      <c r="DI135" s="951"/>
      <c r="DJ135" s="951"/>
      <c r="DK135" s="951"/>
      <c r="DL135" s="951"/>
      <c r="DM135" s="951"/>
      <c r="DN135" s="951"/>
      <c r="DO135" s="951"/>
      <c r="DP135" s="951"/>
      <c r="DQ135" s="951"/>
      <c r="DR135" s="951"/>
      <c r="DS135" s="951"/>
      <c r="DT135" s="951"/>
      <c r="DU135" s="951"/>
      <c r="DV135" s="951"/>
      <c r="DW135" s="951"/>
      <c r="DX135" s="951"/>
      <c r="DY135" s="951"/>
      <c r="DZ135" s="951"/>
    </row>
    <row r="136" spans="1:131" hidden="1"/>
  </sheetData>
  <sheetProtection algorithmName="SHA-512" hashValue="gohCRRh4Sk9bhcoGST4g9cJGXg8caq/zEQDIva+Duul+CGzJfY6QpGr/60V/sj8+qZk77qxTyv288zVStgwcyw==" saltValue="ts+ggP0hRDhtTTGGE3eoB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A119:B127"/>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s>
  <phoneticPr fontId="2"/>
  <pageMargins left="0.59055118110236227" right="0" top="0.59055118110236227" bottom="0.59055118110236227" header="0.39370078740157483" footer="0.39370078740157483"/>
  <headerFooter alignWithMargins="0">
    <oddFooter>
&amp;C&amp;P/&amp;N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5" customWidth="1"/>
    <col min="121" max="121" width="0" style="6" hidden="1" customWidth="1"/>
    <col min="122" max="16384" width="9" style="6" hidden="1"/>
  </cols>
  <sheetData>
    <row r="1" spans="1:120">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row r="3" spans="1:120"/>
    <row r="4" spans="1:120"/>
    <row r="5" spans="1:120"/>
    <row r="6" spans="1:120"/>
    <row r="7" spans="1:120"/>
    <row r="8" spans="1:120"/>
    <row r="9" spans="1:120"/>
    <row r="10" spans="1:120"/>
    <row r="11" spans="1:120"/>
    <row r="12" spans="1:120"/>
    <row r="13" spans="1:120"/>
    <row r="14" spans="1:120"/>
    <row r="15" spans="1:120"/>
    <row r="16" spans="1:120">
      <c r="DP16" s="6"/>
    </row>
    <row r="17" spans="119:120">
      <c r="DP17" s="6"/>
    </row>
    <row r="18" spans="119:120"/>
    <row r="19" spans="119:120"/>
    <row r="20" spans="119:120">
      <c r="DO20" s="6"/>
      <c r="DP20" s="6"/>
    </row>
    <row r="21" spans="119:120">
      <c r="DP21" s="6"/>
    </row>
    <row r="22" spans="119:120"/>
    <row r="23" spans="119:120">
      <c r="DO23" s="6"/>
      <c r="DP23" s="6"/>
    </row>
    <row r="24" spans="119:120">
      <c r="DP24" s="6"/>
    </row>
    <row r="25" spans="119:120">
      <c r="DP25" s="6"/>
    </row>
    <row r="26" spans="119:120">
      <c r="DO26" s="6"/>
      <c r="DP26" s="6"/>
    </row>
    <row r="27" spans="119:120"/>
    <row r="28" spans="119:120">
      <c r="DO28" s="6"/>
      <c r="DP28" s="6"/>
    </row>
    <row r="29" spans="119:120">
      <c r="DP29" s="6"/>
    </row>
    <row r="30" spans="119:120"/>
    <row r="31" spans="119:120">
      <c r="DO31" s="6"/>
      <c r="DP31" s="6"/>
    </row>
    <row r="32" spans="119:120"/>
    <row r="33" spans="98:120">
      <c r="DO33" s="6"/>
      <c r="DP33" s="6"/>
    </row>
    <row r="34" spans="98:120">
      <c r="DM34" s="6"/>
    </row>
    <row r="35" spans="98:120">
      <c r="CT35" s="6"/>
      <c r="CU35" s="6"/>
      <c r="CV35" s="6"/>
      <c r="CY35" s="6"/>
      <c r="CZ35" s="6"/>
      <c r="DA35" s="6"/>
      <c r="DD35" s="6"/>
      <c r="DE35" s="6"/>
      <c r="DF35" s="6"/>
      <c r="DI35" s="6"/>
      <c r="DJ35" s="6"/>
      <c r="DK35" s="6"/>
      <c r="DM35" s="6"/>
      <c r="DN35" s="6"/>
      <c r="DO35" s="6"/>
      <c r="DP35" s="6"/>
    </row>
    <row r="36" spans="98:120"/>
    <row r="37" spans="98:120">
      <c r="CW37" s="6"/>
      <c r="DB37" s="6"/>
      <c r="DG37" s="6"/>
      <c r="DL37" s="6"/>
      <c r="DP37" s="6"/>
    </row>
    <row r="38" spans="98:120">
      <c r="CT38" s="6"/>
      <c r="CU38" s="6"/>
      <c r="CV38" s="6"/>
      <c r="CW38" s="6"/>
      <c r="CY38" s="6"/>
      <c r="CZ38" s="6"/>
      <c r="DA38" s="6"/>
      <c r="DB38" s="6"/>
      <c r="DD38" s="6"/>
      <c r="DE38" s="6"/>
      <c r="DF38" s="6"/>
      <c r="DG38" s="6"/>
      <c r="DI38" s="6"/>
      <c r="DJ38" s="6"/>
      <c r="DK38" s="6"/>
      <c r="DL38" s="6"/>
      <c r="DN38" s="6"/>
      <c r="DO38" s="6"/>
      <c r="DP38" s="6"/>
    </row>
    <row r="39" spans="98:120"/>
    <row r="40" spans="98:120"/>
    <row r="41" spans="98:120"/>
    <row r="42" spans="98:120"/>
    <row r="43" spans="98:120"/>
    <row r="44" spans="98:120"/>
    <row r="45" spans="98:120"/>
    <row r="46" spans="98:120"/>
    <row r="47" spans="98:120"/>
    <row r="48" spans="98:120"/>
    <row r="49" spans="22:120">
      <c r="DN49" s="6"/>
      <c r="DO49" s="6"/>
      <c r="DP49" s="6"/>
    </row>
    <row r="50" spans="22:120"/>
    <row r="51" spans="22:120"/>
    <row r="52" spans="22:120"/>
    <row r="53" spans="22:120"/>
    <row r="54" spans="22:120"/>
    <row r="55" spans="22:120"/>
    <row r="56" spans="22:120"/>
    <row r="57" spans="22:120"/>
    <row r="58" spans="22:120"/>
    <row r="59" spans="22:120"/>
    <row r="60" spans="22:120"/>
    <row r="61" spans="22:120"/>
    <row r="62" spans="22:120"/>
    <row r="63" spans="22:120">
      <c r="W63" s="6"/>
      <c r="CS63" s="6"/>
      <c r="CX63" s="6"/>
      <c r="DC63" s="6"/>
      <c r="DH63" s="6"/>
    </row>
    <row r="64" spans="22:120">
      <c r="V64" s="6"/>
    </row>
    <row r="65" spans="15:120">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c r="Q66" s="6"/>
      <c r="S66" s="6"/>
      <c r="U66" s="6"/>
      <c r="DM66" s="6"/>
    </row>
    <row r="67" spans="15:120">
      <c r="O67" s="6"/>
      <c r="P67" s="6"/>
      <c r="R67" s="6"/>
      <c r="T67" s="6"/>
      <c r="Y67" s="6"/>
      <c r="CT67" s="6"/>
      <c r="CV67" s="6"/>
      <c r="CW67" s="6"/>
      <c r="CY67" s="6"/>
      <c r="DA67" s="6"/>
      <c r="DB67" s="6"/>
      <c r="DD67" s="6"/>
      <c r="DF67" s="6"/>
      <c r="DG67" s="6"/>
      <c r="DI67" s="6"/>
      <c r="DK67" s="6"/>
      <c r="DL67" s="6"/>
      <c r="DN67" s="6"/>
      <c r="DO67" s="6"/>
      <c r="DP67" s="6"/>
    </row>
    <row r="68" spans="15:120"/>
    <row r="69" spans="15:120"/>
    <row r="70" spans="15:120"/>
    <row r="71" spans="15:120"/>
    <row r="72" spans="15:120">
      <c r="DP72" s="6"/>
    </row>
    <row r="73" spans="15:120">
      <c r="DP73" s="6"/>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6"/>
      <c r="CX96" s="6"/>
      <c r="DC96" s="6"/>
      <c r="DH96" s="6"/>
    </row>
    <row r="97" spans="24:120">
      <c r="CS97" s="6"/>
      <c r="CX97" s="6"/>
      <c r="DC97" s="6"/>
      <c r="DH97" s="6"/>
      <c r="DP97" s="5" t="s">
        <v>
446</v>
      </c>
    </row>
    <row r="98" spans="24:120" hidden="1">
      <c r="CS98" s="6"/>
      <c r="CX98" s="6"/>
      <c r="DC98" s="6"/>
      <c r="DH98" s="6"/>
    </row>
    <row r="99" spans="24:120" hidden="1">
      <c r="CS99" s="6"/>
      <c r="CX99" s="6"/>
      <c r="DC99" s="6"/>
      <c r="DH99" s="6"/>
    </row>
    <row r="100" spans="24:120" hidden="1"/>
    <row r="101" spans="24:120" ht="12" hidden="1" customHeight="1">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c r="CU102" s="6"/>
      <c r="CZ102" s="6"/>
      <c r="DE102" s="6"/>
      <c r="DJ102" s="6"/>
      <c r="DM102" s="6"/>
    </row>
    <row r="103" spans="24:120" hidden="1">
      <c r="CT103" s="6"/>
      <c r="CV103" s="6"/>
      <c r="CW103" s="6"/>
      <c r="CY103" s="6"/>
      <c r="DA103" s="6"/>
      <c r="DB103" s="6"/>
      <c r="DD103" s="6"/>
      <c r="DF103" s="6"/>
      <c r="DG103" s="6"/>
      <c r="DI103" s="6"/>
      <c r="DK103" s="6"/>
      <c r="DL103" s="6"/>
      <c r="DM103" s="6"/>
      <c r="DN103" s="6"/>
      <c r="DO103" s="6"/>
      <c r="DP103" s="6"/>
    </row>
    <row r="104" spans="24:120" hidden="1">
      <c r="CV104" s="6"/>
      <c r="CW104" s="6"/>
      <c r="DA104" s="6"/>
      <c r="DB104" s="6"/>
      <c r="DF104" s="6"/>
      <c r="DG104" s="6"/>
      <c r="DK104" s="6"/>
      <c r="DL104" s="6"/>
      <c r="DN104" s="6"/>
      <c r="DO104" s="6"/>
      <c r="DP104" s="6"/>
    </row>
    <row r="105" spans="24:120" ht="12.75" hidden="1" customHeight="1"/>
    <row r="106" spans="24:120" hidden="1"/>
    <row r="107" spans="24:120" hidden="1"/>
    <row r="108" spans="24:120" hidden="1"/>
    <row r="109" spans="24:120" hidden="1"/>
    <row r="110" spans="24:120" hidden="1"/>
  </sheetData>
  <sheetProtection algorithmName="SHA-512" hashValue="D7LLHx7qLNnmaZ0KSTBWjbdxBBUfZ0z+VW5E2aCg6AJQv8hp5lF/M1Op+57Q2Ijb8QflA/qZBgPCo04Q7UbKHQ==" saltValue="uXriht3HtcQC4FmLa6UF5Q==" spinCount="100000" sheet="1" objects="1" scenarios="1"/>
  <dataConsolidate/>
  <phoneticPr fontId="2"/>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5" customWidth="1"/>
    <col min="117" max="16384" width="9" style="6" hidden="1"/>
  </cols>
  <sheetData>
    <row r="1" spans="2:11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row r="3" spans="2:116"/>
    <row r="4" spans="2:11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row r="7" spans="2:116"/>
    <row r="8" spans="2:116"/>
    <row r="9" spans="2:116"/>
    <row r="10" spans="2:116"/>
    <row r="11" spans="2:116"/>
    <row r="12" spans="2:116"/>
    <row r="13" spans="2:116"/>
    <row r="14" spans="2:116"/>
    <row r="15" spans="2:116"/>
    <row r="16" spans="2:116"/>
    <row r="17" spans="9:116"/>
    <row r="18" spans="9:11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row r="20" spans="9:116"/>
    <row r="21" spans="9:116">
      <c r="DL21" s="6"/>
    </row>
    <row r="22" spans="9:116">
      <c r="DI22" s="6"/>
      <c r="DJ22" s="6"/>
      <c r="DK22" s="6"/>
      <c r="DL22" s="6"/>
    </row>
    <row r="23" spans="9:116">
      <c r="CY23" s="6"/>
      <c r="CZ23" s="6"/>
      <c r="DA23" s="6"/>
      <c r="DB23" s="6"/>
      <c r="DC23" s="6"/>
      <c r="DD23" s="6"/>
      <c r="DE23" s="6"/>
      <c r="DF23" s="6"/>
      <c r="DG23" s="6"/>
      <c r="DH23" s="6"/>
      <c r="DI23" s="6"/>
      <c r="DJ23" s="6"/>
      <c r="DK23" s="6"/>
      <c r="DL23" s="6"/>
    </row>
    <row r="24" spans="9:116"/>
    <row r="25" spans="9:116"/>
    <row r="26" spans="9:116"/>
    <row r="27" spans="9:116"/>
    <row r="28" spans="9:116"/>
    <row r="29" spans="9:116"/>
    <row r="30" spans="9:116"/>
    <row r="31" spans="9:116"/>
    <row r="32" spans="9:116"/>
    <row r="33" spans="15:116"/>
    <row r="34" spans="15:116"/>
    <row r="35" spans="15:116">
      <c r="CZ35" s="6"/>
      <c r="DA35" s="6"/>
      <c r="DB35" s="6"/>
      <c r="DC35" s="6"/>
      <c r="DD35" s="6"/>
      <c r="DE35" s="6"/>
      <c r="DF35" s="6"/>
      <c r="DG35" s="6"/>
      <c r="DH35" s="6"/>
      <c r="DI35" s="6"/>
      <c r="DJ35" s="6"/>
      <c r="DK35" s="6"/>
      <c r="DL35" s="6"/>
    </row>
    <row r="36" spans="15:116"/>
    <row r="37" spans="15:116">
      <c r="DL37" s="6"/>
    </row>
    <row r="38" spans="15:116">
      <c r="DI38" s="6"/>
      <c r="DJ38" s="6"/>
      <c r="DK38" s="6"/>
      <c r="DL38" s="6"/>
    </row>
    <row r="39" spans="15:116"/>
    <row r="40" spans="15:116"/>
    <row r="41" spans="15:116"/>
    <row r="42" spans="15:116"/>
    <row r="43" spans="15:11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c r="DL44" s="6"/>
    </row>
    <row r="45" spans="15:116"/>
    <row r="46" spans="15:116">
      <c r="DA46" s="6"/>
      <c r="DB46" s="6"/>
      <c r="DC46" s="6"/>
      <c r="DD46" s="6"/>
      <c r="DE46" s="6"/>
      <c r="DF46" s="6"/>
      <c r="DG46" s="6"/>
      <c r="DH46" s="6"/>
      <c r="DI46" s="6"/>
      <c r="DJ46" s="6"/>
      <c r="DK46" s="6"/>
      <c r="DL46" s="6"/>
    </row>
    <row r="47" spans="15:116"/>
    <row r="48" spans="15:116"/>
    <row r="49" spans="104:116"/>
    <row r="50" spans="104:116">
      <c r="CZ50" s="6"/>
      <c r="DA50" s="6"/>
      <c r="DB50" s="6"/>
      <c r="DC50" s="6"/>
      <c r="DD50" s="6"/>
      <c r="DE50" s="6"/>
      <c r="DF50" s="6"/>
      <c r="DG50" s="6"/>
      <c r="DH50" s="6"/>
      <c r="DI50" s="6"/>
      <c r="DJ50" s="6"/>
      <c r="DK50" s="6"/>
      <c r="DL50" s="6"/>
    </row>
    <row r="51" spans="104:116"/>
    <row r="52" spans="104:116"/>
    <row r="53" spans="104:116">
      <c r="DL53" s="6"/>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6"/>
      <c r="DD67" s="6"/>
      <c r="DE67" s="6"/>
      <c r="DF67" s="6"/>
      <c r="DG67" s="6"/>
      <c r="DH67" s="6"/>
      <c r="DI67" s="6"/>
      <c r="DJ67" s="6"/>
      <c r="DK67" s="6"/>
      <c r="DL67" s="6"/>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fLZpFABFTVyMMcidLq//e4/vNLB6FaXc6CjKw9HOqwaf8NIT23Fqf9YxlUSDRrd3532WwpP2j99LYevirn0/VA==" saltValue="3HT5lck9TzMICtvk4UdaVQ==" spinCount="100000" sheet="1" objects="1" scenarios="1"/>
  <dataConsolidate/>
  <phoneticPr fontId="2"/>
  <printOptions horizontalCentered="1" verticalCentered="1"/>
  <pageMargins left="0" right="0" top="0" bottom="0" header="0" footer="0"/>
  <headerFooter alignWithMargins="0">
    <oddFooter>
&amp;C&amp;P/&amp;N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953" customWidth="1"/>
    <col min="37" max="44" width="17" style="953" customWidth="1"/>
    <col min="45" max="45" width="6.125" style="960" customWidth="1"/>
    <col min="46" max="46" width="3" style="958" customWidth="1"/>
    <col min="47" max="47" width="19.125" style="953" hidden="1" customWidth="1"/>
    <col min="48" max="52" width="12.625" style="953" hidden="1" customWidth="1"/>
    <col min="53" max="16384" width="8.625" style="953" hidden="1"/>
  </cols>
  <sheetData>
    <row r="1" spans="1:46">
      <c r="AS1" s="954"/>
      <c r="AT1" s="954"/>
    </row>
    <row r="2" spans="1:46">
      <c r="AS2" s="954"/>
      <c r="AT2" s="954"/>
    </row>
    <row r="3" spans="1:46">
      <c r="AS3" s="954"/>
      <c r="AT3" s="954"/>
    </row>
    <row r="4" spans="1:46">
      <c r="AS4" s="954"/>
      <c r="AT4" s="954"/>
    </row>
    <row r="5" spans="1:46" ht="17.25">
      <c r="A5" s="955" t="s">
        <v>
447</v>
      </c>
      <c r="B5" s="956"/>
      <c r="C5" s="956"/>
      <c r="D5" s="956"/>
      <c r="E5" s="956"/>
      <c r="F5" s="956"/>
      <c r="G5" s="956"/>
      <c r="H5" s="956"/>
      <c r="I5" s="956"/>
      <c r="J5" s="956"/>
      <c r="K5" s="956"/>
      <c r="L5" s="956"/>
      <c r="M5" s="956"/>
      <c r="N5" s="956"/>
      <c r="O5" s="956"/>
      <c r="P5" s="956"/>
      <c r="Q5" s="956"/>
      <c r="R5" s="956"/>
      <c r="S5" s="956"/>
      <c r="T5" s="956"/>
      <c r="U5" s="956"/>
      <c r="V5" s="956"/>
      <c r="W5" s="956"/>
      <c r="X5" s="956"/>
      <c r="Y5" s="956"/>
      <c r="Z5" s="956"/>
      <c r="AA5" s="956"/>
      <c r="AB5" s="956"/>
      <c r="AC5" s="956"/>
      <c r="AD5" s="956"/>
      <c r="AE5" s="956"/>
      <c r="AF5" s="956"/>
      <c r="AG5" s="956"/>
      <c r="AH5" s="956"/>
      <c r="AI5" s="956"/>
      <c r="AJ5" s="956"/>
      <c r="AK5" s="956"/>
      <c r="AL5" s="956"/>
      <c r="AM5" s="956"/>
      <c r="AN5" s="956"/>
      <c r="AO5" s="956"/>
      <c r="AP5" s="956"/>
      <c r="AQ5" s="956"/>
      <c r="AR5" s="956"/>
      <c r="AS5" s="957"/>
    </row>
    <row r="6" spans="1:46">
      <c r="A6" s="958"/>
      <c r="B6" s="954"/>
      <c r="C6" s="954"/>
      <c r="D6" s="954"/>
      <c r="E6" s="954"/>
      <c r="F6" s="954"/>
      <c r="G6" s="954"/>
      <c r="H6" s="954"/>
      <c r="I6" s="954"/>
      <c r="J6" s="954"/>
      <c r="K6" s="954"/>
      <c r="L6" s="954"/>
      <c r="M6" s="954"/>
      <c r="N6" s="954"/>
      <c r="O6" s="954"/>
      <c r="P6" s="954"/>
      <c r="Q6" s="954"/>
      <c r="R6" s="954"/>
      <c r="S6" s="954"/>
      <c r="T6" s="954"/>
      <c r="U6" s="954"/>
      <c r="V6" s="954"/>
      <c r="W6" s="954"/>
      <c r="X6" s="954"/>
      <c r="Y6" s="954"/>
      <c r="Z6" s="954"/>
      <c r="AA6" s="954"/>
      <c r="AB6" s="954"/>
      <c r="AC6" s="954"/>
      <c r="AD6" s="954"/>
      <c r="AE6" s="954"/>
      <c r="AF6" s="954"/>
      <c r="AG6" s="954"/>
      <c r="AH6" s="954"/>
      <c r="AI6" s="954"/>
      <c r="AJ6" s="954"/>
      <c r="AK6" s="959" t="s">
        <v>
448</v>
      </c>
      <c r="AL6" s="959"/>
      <c r="AM6" s="959"/>
      <c r="AN6" s="959"/>
      <c r="AO6" s="954"/>
      <c r="AP6" s="954"/>
      <c r="AQ6" s="954"/>
      <c r="AR6" s="954"/>
    </row>
    <row r="7" spans="1:46">
      <c r="A7" s="958"/>
      <c r="B7" s="954"/>
      <c r="C7" s="954"/>
      <c r="D7" s="954"/>
      <c r="E7" s="954"/>
      <c r="F7" s="954"/>
      <c r="G7" s="954"/>
      <c r="H7" s="954"/>
      <c r="I7" s="954"/>
      <c r="J7" s="954"/>
      <c r="K7" s="954"/>
      <c r="L7" s="954"/>
      <c r="M7" s="954"/>
      <c r="N7" s="954"/>
      <c r="O7" s="954"/>
      <c r="P7" s="954"/>
      <c r="Q7" s="954"/>
      <c r="R7" s="954"/>
      <c r="S7" s="954"/>
      <c r="T7" s="954"/>
      <c r="U7" s="954"/>
      <c r="V7" s="954"/>
      <c r="W7" s="954"/>
      <c r="X7" s="954"/>
      <c r="Y7" s="954"/>
      <c r="Z7" s="954"/>
      <c r="AA7" s="954"/>
      <c r="AB7" s="954"/>
      <c r="AC7" s="954"/>
      <c r="AD7" s="954"/>
      <c r="AE7" s="954"/>
      <c r="AF7" s="954"/>
      <c r="AG7" s="954"/>
      <c r="AH7" s="954"/>
      <c r="AI7" s="954"/>
      <c r="AJ7" s="954"/>
      <c r="AK7" s="961"/>
      <c r="AL7" s="962"/>
      <c r="AM7" s="962"/>
      <c r="AN7" s="963"/>
      <c r="AO7" s="964" t="s">
        <v>
449</v>
      </c>
      <c r="AP7" s="965"/>
      <c r="AQ7" s="966" t="s">
        <v>
450</v>
      </c>
      <c r="AR7" s="967"/>
    </row>
    <row r="8" spans="1:46">
      <c r="A8" s="958"/>
      <c r="B8" s="954"/>
      <c r="C8" s="954"/>
      <c r="D8" s="954"/>
      <c r="E8" s="954"/>
      <c r="F8" s="954"/>
      <c r="G8" s="954"/>
      <c r="H8" s="954"/>
      <c r="I8" s="954"/>
      <c r="J8" s="954"/>
      <c r="K8" s="954"/>
      <c r="L8" s="954"/>
      <c r="M8" s="954"/>
      <c r="N8" s="954"/>
      <c r="O8" s="954"/>
      <c r="P8" s="954"/>
      <c r="Q8" s="954"/>
      <c r="R8" s="954"/>
      <c r="S8" s="954"/>
      <c r="T8" s="954"/>
      <c r="U8" s="954"/>
      <c r="V8" s="954"/>
      <c r="W8" s="954"/>
      <c r="X8" s="954"/>
      <c r="Y8" s="954"/>
      <c r="Z8" s="954"/>
      <c r="AA8" s="954"/>
      <c r="AB8" s="954"/>
      <c r="AC8" s="954"/>
      <c r="AD8" s="954"/>
      <c r="AE8" s="954"/>
      <c r="AF8" s="954"/>
      <c r="AG8" s="954"/>
      <c r="AH8" s="954"/>
      <c r="AI8" s="954"/>
      <c r="AJ8" s="954"/>
      <c r="AK8" s="968"/>
      <c r="AL8" s="969"/>
      <c r="AM8" s="969"/>
      <c r="AN8" s="970"/>
      <c r="AO8" s="971"/>
      <c r="AP8" s="972" t="s">
        <v>
451</v>
      </c>
      <c r="AQ8" s="973" t="s">
        <v>
452</v>
      </c>
      <c r="AR8" s="974" t="s">
        <v>
453</v>
      </c>
    </row>
    <row r="9" spans="1:46">
      <c r="A9" s="958"/>
      <c r="B9" s="954"/>
      <c r="C9" s="954"/>
      <c r="D9" s="954"/>
      <c r="E9" s="954"/>
      <c r="F9" s="954"/>
      <c r="G9" s="954"/>
      <c r="H9" s="954"/>
      <c r="I9" s="954"/>
      <c r="J9" s="954"/>
      <c r="K9" s="954"/>
      <c r="L9" s="954"/>
      <c r="M9" s="954"/>
      <c r="N9" s="954"/>
      <c r="O9" s="954"/>
      <c r="P9" s="954"/>
      <c r="Q9" s="954"/>
      <c r="R9" s="954"/>
      <c r="S9" s="954"/>
      <c r="T9" s="954"/>
      <c r="U9" s="954"/>
      <c r="V9" s="954"/>
      <c r="W9" s="954"/>
      <c r="X9" s="954"/>
      <c r="Y9" s="954"/>
      <c r="Z9" s="954"/>
      <c r="AA9" s="954"/>
      <c r="AB9" s="954"/>
      <c r="AC9" s="954"/>
      <c r="AD9" s="954"/>
      <c r="AE9" s="954"/>
      <c r="AF9" s="954"/>
      <c r="AG9" s="954"/>
      <c r="AH9" s="954"/>
      <c r="AI9" s="954"/>
      <c r="AJ9" s="954"/>
      <c r="AK9" s="975" t="s">
        <v>
454</v>
      </c>
      <c r="AL9" s="976"/>
      <c r="AM9" s="976"/>
      <c r="AN9" s="977"/>
      <c r="AO9" s="978">
        <v>
4567659</v>
      </c>
      <c r="AP9" s="978">
        <v>
61028</v>
      </c>
      <c r="AQ9" s="979">
        <v>
57316</v>
      </c>
      <c r="AR9" s="980">
        <v>
6.5</v>
      </c>
    </row>
    <row r="10" spans="1:46">
      <c r="A10" s="958"/>
      <c r="B10" s="954"/>
      <c r="C10" s="954"/>
      <c r="D10" s="954"/>
      <c r="E10" s="954"/>
      <c r="F10" s="954"/>
      <c r="G10" s="954"/>
      <c r="H10" s="954"/>
      <c r="I10" s="954"/>
      <c r="J10" s="954"/>
      <c r="K10" s="954"/>
      <c r="L10" s="954"/>
      <c r="M10" s="954"/>
      <c r="N10" s="954"/>
      <c r="O10" s="954"/>
      <c r="P10" s="954"/>
      <c r="Q10" s="954"/>
      <c r="R10" s="954"/>
      <c r="S10" s="954"/>
      <c r="T10" s="954"/>
      <c r="U10" s="954"/>
      <c r="V10" s="954"/>
      <c r="W10" s="954"/>
      <c r="X10" s="954"/>
      <c r="Y10" s="954"/>
      <c r="Z10" s="954"/>
      <c r="AA10" s="954"/>
      <c r="AB10" s="954"/>
      <c r="AC10" s="954"/>
      <c r="AD10" s="954"/>
      <c r="AE10" s="954"/>
      <c r="AF10" s="954"/>
      <c r="AG10" s="954"/>
      <c r="AH10" s="954"/>
      <c r="AI10" s="954"/>
      <c r="AJ10" s="954"/>
      <c r="AK10" s="975" t="s">
        <v>
455</v>
      </c>
      <c r="AL10" s="976"/>
      <c r="AM10" s="976"/>
      <c r="AN10" s="977"/>
      <c r="AO10" s="981">
        <v>
131989</v>
      </c>
      <c r="AP10" s="981">
        <v>
1763</v>
      </c>
      <c r="AQ10" s="982">
        <v>
3762</v>
      </c>
      <c r="AR10" s="983">
        <v>
-53.1</v>
      </c>
    </row>
    <row r="11" spans="1:46" ht="13.5" customHeight="1">
      <c r="A11" s="958"/>
      <c r="B11" s="954"/>
      <c r="C11" s="954"/>
      <c r="D11" s="954"/>
      <c r="E11" s="954"/>
      <c r="F11" s="954"/>
      <c r="G11" s="954"/>
      <c r="H11" s="954"/>
      <c r="I11" s="954"/>
      <c r="J11" s="954"/>
      <c r="K11" s="954"/>
      <c r="L11" s="954"/>
      <c r="M11" s="954"/>
      <c r="N11" s="954"/>
      <c r="O11" s="954"/>
      <c r="P11" s="954"/>
      <c r="Q11" s="954"/>
      <c r="R11" s="954"/>
      <c r="S11" s="954"/>
      <c r="T11" s="954"/>
      <c r="U11" s="954"/>
      <c r="V11" s="954"/>
      <c r="W11" s="954"/>
      <c r="X11" s="954"/>
      <c r="Y11" s="954"/>
      <c r="Z11" s="954"/>
      <c r="AA11" s="954"/>
      <c r="AB11" s="954"/>
      <c r="AC11" s="954"/>
      <c r="AD11" s="954"/>
      <c r="AE11" s="954"/>
      <c r="AF11" s="954"/>
      <c r="AG11" s="954"/>
      <c r="AH11" s="954"/>
      <c r="AI11" s="954"/>
      <c r="AJ11" s="954"/>
      <c r="AK11" s="975" t="s">
        <v>
456</v>
      </c>
      <c r="AL11" s="976"/>
      <c r="AM11" s="976"/>
      <c r="AN11" s="977"/>
      <c r="AO11" s="981">
        <v>
82247</v>
      </c>
      <c r="AP11" s="981">
        <v>
1099</v>
      </c>
      <c r="AQ11" s="982">
        <v>
6408</v>
      </c>
      <c r="AR11" s="983">
        <v>
-82.8</v>
      </c>
    </row>
    <row r="12" spans="1:46" ht="13.5" customHeight="1">
      <c r="A12" s="958"/>
      <c r="B12" s="954"/>
      <c r="C12" s="954"/>
      <c r="D12" s="954"/>
      <c r="E12" s="954"/>
      <c r="F12" s="954"/>
      <c r="G12" s="954"/>
      <c r="H12" s="954"/>
      <c r="I12" s="954"/>
      <c r="J12" s="954"/>
      <c r="K12" s="954"/>
      <c r="L12" s="954"/>
      <c r="M12" s="954"/>
      <c r="N12" s="954"/>
      <c r="O12" s="954"/>
      <c r="P12" s="954"/>
      <c r="Q12" s="954"/>
      <c r="R12" s="954"/>
      <c r="S12" s="954"/>
      <c r="T12" s="954"/>
      <c r="U12" s="954"/>
      <c r="V12" s="954"/>
      <c r="W12" s="954"/>
      <c r="X12" s="954"/>
      <c r="Y12" s="954"/>
      <c r="Z12" s="954"/>
      <c r="AA12" s="954"/>
      <c r="AB12" s="954"/>
      <c r="AC12" s="954"/>
      <c r="AD12" s="954"/>
      <c r="AE12" s="954"/>
      <c r="AF12" s="954"/>
      <c r="AG12" s="954"/>
      <c r="AH12" s="954"/>
      <c r="AI12" s="954"/>
      <c r="AJ12" s="954"/>
      <c r="AK12" s="975" t="s">
        <v>
457</v>
      </c>
      <c r="AL12" s="976"/>
      <c r="AM12" s="976"/>
      <c r="AN12" s="977"/>
      <c r="AO12" s="981">
        <v>
59527</v>
      </c>
      <c r="AP12" s="981">
        <v>
795</v>
      </c>
      <c r="AQ12" s="982">
        <v>
891</v>
      </c>
      <c r="AR12" s="983">
        <v>
-10.8</v>
      </c>
    </row>
    <row r="13" spans="1:46" ht="13.5" customHeight="1">
      <c r="A13" s="958"/>
      <c r="B13" s="954"/>
      <c r="C13" s="954"/>
      <c r="D13" s="954"/>
      <c r="E13" s="954"/>
      <c r="F13" s="954"/>
      <c r="G13" s="954"/>
      <c r="H13" s="954"/>
      <c r="I13" s="954"/>
      <c r="J13" s="954"/>
      <c r="K13" s="954"/>
      <c r="L13" s="954"/>
      <c r="M13" s="954"/>
      <c r="N13" s="954"/>
      <c r="O13" s="954"/>
      <c r="P13" s="954"/>
      <c r="Q13" s="954"/>
      <c r="R13" s="954"/>
      <c r="S13" s="954"/>
      <c r="T13" s="954"/>
      <c r="U13" s="954"/>
      <c r="V13" s="954"/>
      <c r="W13" s="954"/>
      <c r="X13" s="954"/>
      <c r="Y13" s="954"/>
      <c r="Z13" s="954"/>
      <c r="AA13" s="954"/>
      <c r="AB13" s="954"/>
      <c r="AC13" s="954"/>
      <c r="AD13" s="954"/>
      <c r="AE13" s="954"/>
      <c r="AF13" s="954"/>
      <c r="AG13" s="954"/>
      <c r="AH13" s="954"/>
      <c r="AI13" s="954"/>
      <c r="AJ13" s="954"/>
      <c r="AK13" s="975" t="s">
        <v>
458</v>
      </c>
      <c r="AL13" s="976"/>
      <c r="AM13" s="976"/>
      <c r="AN13" s="977"/>
      <c r="AO13" s="981" t="s">
        <v>
331</v>
      </c>
      <c r="AP13" s="981" t="s">
        <v>
331</v>
      </c>
      <c r="AQ13" s="982">
        <v>
1</v>
      </c>
      <c r="AR13" s="983" t="s">
        <v>
331</v>
      </c>
    </row>
    <row r="14" spans="1:46" ht="13.5" customHeight="1">
      <c r="A14" s="958"/>
      <c r="B14" s="954"/>
      <c r="C14" s="954"/>
      <c r="D14" s="954"/>
      <c r="E14" s="954"/>
      <c r="F14" s="954"/>
      <c r="G14" s="954"/>
      <c r="H14" s="954"/>
      <c r="I14" s="954"/>
      <c r="J14" s="954"/>
      <c r="K14" s="954"/>
      <c r="L14" s="954"/>
      <c r="M14" s="954"/>
      <c r="N14" s="954"/>
      <c r="O14" s="954"/>
      <c r="P14" s="954"/>
      <c r="Q14" s="954"/>
      <c r="R14" s="954"/>
      <c r="S14" s="954"/>
      <c r="T14" s="954"/>
      <c r="U14" s="954"/>
      <c r="V14" s="954"/>
      <c r="W14" s="954"/>
      <c r="X14" s="954"/>
      <c r="Y14" s="954"/>
      <c r="Z14" s="954"/>
      <c r="AA14" s="954"/>
      <c r="AB14" s="954"/>
      <c r="AC14" s="954"/>
      <c r="AD14" s="954"/>
      <c r="AE14" s="954"/>
      <c r="AF14" s="954"/>
      <c r="AG14" s="954"/>
      <c r="AH14" s="954"/>
      <c r="AI14" s="954"/>
      <c r="AJ14" s="954"/>
      <c r="AK14" s="975" t="s">
        <v>
459</v>
      </c>
      <c r="AL14" s="976"/>
      <c r="AM14" s="976"/>
      <c r="AN14" s="977"/>
      <c r="AO14" s="981">
        <v>
223428</v>
      </c>
      <c r="AP14" s="981">
        <v>
2985</v>
      </c>
      <c r="AQ14" s="982">
        <v>
2694</v>
      </c>
      <c r="AR14" s="983">
        <v>
10.8</v>
      </c>
    </row>
    <row r="15" spans="1:46" ht="13.5" customHeight="1">
      <c r="A15" s="958"/>
      <c r="B15" s="954"/>
      <c r="C15" s="954"/>
      <c r="D15" s="954"/>
      <c r="E15" s="954"/>
      <c r="F15" s="954"/>
      <c r="G15" s="954"/>
      <c r="H15" s="954"/>
      <c r="I15" s="954"/>
      <c r="J15" s="954"/>
      <c r="K15" s="954"/>
      <c r="L15" s="954"/>
      <c r="M15" s="954"/>
      <c r="N15" s="954"/>
      <c r="O15" s="954"/>
      <c r="P15" s="954"/>
      <c r="Q15" s="954"/>
      <c r="R15" s="954"/>
      <c r="S15" s="954"/>
      <c r="T15" s="954"/>
      <c r="U15" s="954"/>
      <c r="V15" s="954"/>
      <c r="W15" s="954"/>
      <c r="X15" s="954"/>
      <c r="Y15" s="954"/>
      <c r="Z15" s="954"/>
      <c r="AA15" s="954"/>
      <c r="AB15" s="954"/>
      <c r="AC15" s="954"/>
      <c r="AD15" s="954"/>
      <c r="AE15" s="954"/>
      <c r="AF15" s="954"/>
      <c r="AG15" s="954"/>
      <c r="AH15" s="954"/>
      <c r="AI15" s="954"/>
      <c r="AJ15" s="954"/>
      <c r="AK15" s="975" t="s">
        <v>
460</v>
      </c>
      <c r="AL15" s="976"/>
      <c r="AM15" s="976"/>
      <c r="AN15" s="977"/>
      <c r="AO15" s="981">
        <v>
67458</v>
      </c>
      <c r="AP15" s="981">
        <v>
901</v>
      </c>
      <c r="AQ15" s="982">
        <v>
1362</v>
      </c>
      <c r="AR15" s="983">
        <v>
-33.799999999999997</v>
      </c>
    </row>
    <row r="16" spans="1:46">
      <c r="A16" s="958"/>
      <c r="B16" s="954"/>
      <c r="C16" s="954"/>
      <c r="D16" s="954"/>
      <c r="E16" s="954"/>
      <c r="F16" s="954"/>
      <c r="G16" s="954"/>
      <c r="H16" s="954"/>
      <c r="I16" s="954"/>
      <c r="J16" s="954"/>
      <c r="K16" s="954"/>
      <c r="L16" s="954"/>
      <c r="M16" s="954"/>
      <c r="N16" s="954"/>
      <c r="O16" s="954"/>
      <c r="P16" s="954"/>
      <c r="Q16" s="954"/>
      <c r="R16" s="954"/>
      <c r="S16" s="954"/>
      <c r="T16" s="954"/>
      <c r="U16" s="954"/>
      <c r="V16" s="954"/>
      <c r="W16" s="954"/>
      <c r="X16" s="954"/>
      <c r="Y16" s="954"/>
      <c r="Z16" s="954"/>
      <c r="AA16" s="954"/>
      <c r="AB16" s="954"/>
      <c r="AC16" s="954"/>
      <c r="AD16" s="954"/>
      <c r="AE16" s="954"/>
      <c r="AF16" s="954"/>
      <c r="AG16" s="954"/>
      <c r="AH16" s="954"/>
      <c r="AI16" s="954"/>
      <c r="AJ16" s="954"/>
      <c r="AK16" s="984" t="s">
        <v>
461</v>
      </c>
      <c r="AL16" s="985"/>
      <c r="AM16" s="985"/>
      <c r="AN16" s="986"/>
      <c r="AO16" s="981">
        <v>
-294942</v>
      </c>
      <c r="AP16" s="981">
        <v>
-3941</v>
      </c>
      <c r="AQ16" s="982">
        <v>
-4530</v>
      </c>
      <c r="AR16" s="983">
        <v>
-13</v>
      </c>
    </row>
    <row r="17" spans="1:46">
      <c r="A17" s="958"/>
      <c r="B17" s="954"/>
      <c r="C17" s="954"/>
      <c r="D17" s="954"/>
      <c r="E17" s="954"/>
      <c r="F17" s="954"/>
      <c r="G17" s="954"/>
      <c r="H17" s="954"/>
      <c r="I17" s="954"/>
      <c r="J17" s="954"/>
      <c r="K17" s="954"/>
      <c r="L17" s="954"/>
      <c r="M17" s="954"/>
      <c r="N17" s="954"/>
      <c r="O17" s="954"/>
      <c r="P17" s="954"/>
      <c r="Q17" s="954"/>
      <c r="R17" s="954"/>
      <c r="S17" s="954"/>
      <c r="T17" s="954"/>
      <c r="U17" s="954"/>
      <c r="V17" s="954"/>
      <c r="W17" s="954"/>
      <c r="X17" s="954"/>
      <c r="Y17" s="954"/>
      <c r="Z17" s="954"/>
      <c r="AA17" s="954"/>
      <c r="AB17" s="954"/>
      <c r="AC17" s="954"/>
      <c r="AD17" s="954"/>
      <c r="AE17" s="954"/>
      <c r="AF17" s="954"/>
      <c r="AG17" s="954"/>
      <c r="AH17" s="954"/>
      <c r="AI17" s="954"/>
      <c r="AJ17" s="954"/>
      <c r="AK17" s="984" t="s">
        <v>
132</v>
      </c>
      <c r="AL17" s="985"/>
      <c r="AM17" s="985"/>
      <c r="AN17" s="986"/>
      <c r="AO17" s="981">
        <v>
4837366</v>
      </c>
      <c r="AP17" s="981">
        <v>
64632</v>
      </c>
      <c r="AQ17" s="982">
        <v>
67903</v>
      </c>
      <c r="AR17" s="983">
        <v>
-4.8</v>
      </c>
    </row>
    <row r="18" spans="1:46">
      <c r="A18" s="958"/>
      <c r="B18" s="954"/>
      <c r="C18" s="954"/>
      <c r="D18" s="954"/>
      <c r="E18" s="954"/>
      <c r="F18" s="954"/>
      <c r="G18" s="954"/>
      <c r="H18" s="954"/>
      <c r="I18" s="954"/>
      <c r="J18" s="954"/>
      <c r="K18" s="954"/>
      <c r="L18" s="954"/>
      <c r="M18" s="954"/>
      <c r="N18" s="954"/>
      <c r="O18" s="954"/>
      <c r="P18" s="954"/>
      <c r="Q18" s="954"/>
      <c r="R18" s="954"/>
      <c r="S18" s="954"/>
      <c r="T18" s="954"/>
      <c r="U18" s="954"/>
      <c r="V18" s="954"/>
      <c r="W18" s="954"/>
      <c r="X18" s="954"/>
      <c r="Y18" s="954"/>
      <c r="Z18" s="954"/>
      <c r="AA18" s="954"/>
      <c r="AB18" s="954"/>
      <c r="AC18" s="954"/>
      <c r="AD18" s="954"/>
      <c r="AE18" s="954"/>
      <c r="AF18" s="954"/>
      <c r="AG18" s="954"/>
      <c r="AH18" s="954"/>
      <c r="AI18" s="954"/>
      <c r="AJ18" s="954"/>
      <c r="AK18" s="954"/>
      <c r="AL18" s="954"/>
      <c r="AM18" s="954"/>
      <c r="AN18" s="954"/>
      <c r="AO18" s="954"/>
      <c r="AP18" s="954"/>
      <c r="AQ18" s="987"/>
      <c r="AR18" s="987"/>
    </row>
    <row r="19" spans="1:46">
      <c r="A19" s="958"/>
      <c r="B19" s="954"/>
      <c r="C19" s="954"/>
      <c r="D19" s="954"/>
      <c r="E19" s="954"/>
      <c r="F19" s="954"/>
      <c r="G19" s="954"/>
      <c r="H19" s="954"/>
      <c r="I19" s="954"/>
      <c r="J19" s="954"/>
      <c r="K19" s="954"/>
      <c r="L19" s="954"/>
      <c r="M19" s="954"/>
      <c r="N19" s="954"/>
      <c r="O19" s="954"/>
      <c r="P19" s="954"/>
      <c r="Q19" s="954"/>
      <c r="R19" s="954"/>
      <c r="S19" s="954"/>
      <c r="T19" s="954"/>
      <c r="U19" s="954"/>
      <c r="V19" s="954"/>
      <c r="W19" s="954"/>
      <c r="X19" s="954"/>
      <c r="Y19" s="954"/>
      <c r="Z19" s="954"/>
      <c r="AA19" s="954"/>
      <c r="AB19" s="954"/>
      <c r="AC19" s="954"/>
      <c r="AD19" s="954"/>
      <c r="AE19" s="954"/>
      <c r="AF19" s="954"/>
      <c r="AG19" s="954"/>
      <c r="AH19" s="954"/>
      <c r="AI19" s="954"/>
      <c r="AJ19" s="954"/>
      <c r="AK19" s="954" t="s">
        <v>
462</v>
      </c>
      <c r="AL19" s="954"/>
      <c r="AM19" s="954"/>
      <c r="AN19" s="954"/>
      <c r="AO19" s="954"/>
      <c r="AP19" s="954"/>
      <c r="AQ19" s="954"/>
      <c r="AR19" s="954"/>
    </row>
    <row r="20" spans="1:46">
      <c r="A20" s="958"/>
      <c r="B20" s="954"/>
      <c r="C20" s="954"/>
      <c r="D20" s="954"/>
      <c r="E20" s="954"/>
      <c r="F20" s="954"/>
      <c r="G20" s="954"/>
      <c r="H20" s="954"/>
      <c r="I20" s="954"/>
      <c r="J20" s="954"/>
      <c r="K20" s="954"/>
      <c r="L20" s="954"/>
      <c r="M20" s="954"/>
      <c r="N20" s="954"/>
      <c r="O20" s="954"/>
      <c r="P20" s="954"/>
      <c r="Q20" s="954"/>
      <c r="R20" s="954"/>
      <c r="S20" s="954"/>
      <c r="T20" s="954"/>
      <c r="U20" s="954"/>
      <c r="V20" s="954"/>
      <c r="W20" s="954"/>
      <c r="X20" s="954"/>
      <c r="Y20" s="954"/>
      <c r="Z20" s="954"/>
      <c r="AA20" s="954"/>
      <c r="AB20" s="954"/>
      <c r="AC20" s="954"/>
      <c r="AD20" s="954"/>
      <c r="AE20" s="954"/>
      <c r="AF20" s="954"/>
      <c r="AG20" s="954"/>
      <c r="AH20" s="954"/>
      <c r="AI20" s="954"/>
      <c r="AJ20" s="954"/>
      <c r="AK20" s="988"/>
      <c r="AL20" s="989"/>
      <c r="AM20" s="989"/>
      <c r="AN20" s="990"/>
      <c r="AO20" s="991" t="s">
        <v>
463</v>
      </c>
      <c r="AP20" s="992" t="s">
        <v>
464</v>
      </c>
      <c r="AQ20" s="993" t="s">
        <v>
465</v>
      </c>
      <c r="AR20" s="994"/>
    </row>
    <row r="21" spans="1:46" s="1003" customFormat="1">
      <c r="A21" s="995"/>
      <c r="B21" s="959"/>
      <c r="C21" s="959"/>
      <c r="D21" s="959"/>
      <c r="E21" s="959"/>
      <c r="F21" s="959"/>
      <c r="G21" s="959"/>
      <c r="H21" s="959"/>
      <c r="I21" s="959"/>
      <c r="J21" s="959"/>
      <c r="K21" s="959"/>
      <c r="L21" s="959"/>
      <c r="M21" s="959"/>
      <c r="N21" s="959"/>
      <c r="O21" s="959"/>
      <c r="P21" s="959"/>
      <c r="Q21" s="959"/>
      <c r="R21" s="959"/>
      <c r="S21" s="959"/>
      <c r="T21" s="959"/>
      <c r="U21" s="959"/>
      <c r="V21" s="959"/>
      <c r="W21" s="959"/>
      <c r="X21" s="959"/>
      <c r="Y21" s="959"/>
      <c r="Z21" s="959"/>
      <c r="AA21" s="959"/>
      <c r="AB21" s="959"/>
      <c r="AC21" s="959"/>
      <c r="AD21" s="959"/>
      <c r="AE21" s="959"/>
      <c r="AF21" s="959"/>
      <c r="AG21" s="959"/>
      <c r="AH21" s="959"/>
      <c r="AI21" s="959"/>
      <c r="AJ21" s="959"/>
      <c r="AK21" s="996" t="s">
        <v>
466</v>
      </c>
      <c r="AL21" s="997"/>
      <c r="AM21" s="997"/>
      <c r="AN21" s="998"/>
      <c r="AO21" s="999">
        <v>
5.41</v>
      </c>
      <c r="AP21" s="1000">
        <v>
6.2</v>
      </c>
      <c r="AQ21" s="1001">
        <v>
-0.79</v>
      </c>
      <c r="AR21" s="959"/>
      <c r="AS21" s="1002"/>
      <c r="AT21" s="995"/>
    </row>
    <row r="22" spans="1:46" s="1003" customFormat="1">
      <c r="A22" s="995"/>
      <c r="B22" s="959"/>
      <c r="C22" s="959"/>
      <c r="D22" s="959"/>
      <c r="E22" s="959"/>
      <c r="F22" s="959"/>
      <c r="G22" s="959"/>
      <c r="H22" s="959"/>
      <c r="I22" s="959"/>
      <c r="J22" s="959"/>
      <c r="K22" s="959"/>
      <c r="L22" s="959"/>
      <c r="M22" s="959"/>
      <c r="N22" s="959"/>
      <c r="O22" s="959"/>
      <c r="P22" s="959"/>
      <c r="Q22" s="959"/>
      <c r="R22" s="959"/>
      <c r="S22" s="959"/>
      <c r="T22" s="959"/>
      <c r="U22" s="959"/>
      <c r="V22" s="959"/>
      <c r="W22" s="959"/>
      <c r="X22" s="959"/>
      <c r="Y22" s="959"/>
      <c r="Z22" s="959"/>
      <c r="AA22" s="959"/>
      <c r="AB22" s="959"/>
      <c r="AC22" s="959"/>
      <c r="AD22" s="959"/>
      <c r="AE22" s="959"/>
      <c r="AF22" s="959"/>
      <c r="AG22" s="959"/>
      <c r="AH22" s="959"/>
      <c r="AI22" s="959"/>
      <c r="AJ22" s="959"/>
      <c r="AK22" s="996" t="s">
        <v>
467</v>
      </c>
      <c r="AL22" s="997"/>
      <c r="AM22" s="997"/>
      <c r="AN22" s="998"/>
      <c r="AO22" s="1004">
        <v>
100.7</v>
      </c>
      <c r="AP22" s="1005">
        <v>
98.7</v>
      </c>
      <c r="AQ22" s="1006">
        <v>
2</v>
      </c>
      <c r="AR22" s="987"/>
      <c r="AS22" s="1002"/>
      <c r="AT22" s="995"/>
    </row>
    <row r="23" spans="1:46" s="1003" customFormat="1">
      <c r="A23" s="995"/>
      <c r="B23" s="959"/>
      <c r="C23" s="959"/>
      <c r="D23" s="959"/>
      <c r="E23" s="959"/>
      <c r="F23" s="959"/>
      <c r="G23" s="959"/>
      <c r="H23" s="959"/>
      <c r="I23" s="959"/>
      <c r="J23" s="959"/>
      <c r="K23" s="959"/>
      <c r="L23" s="959"/>
      <c r="M23" s="959"/>
      <c r="N23" s="959"/>
      <c r="O23" s="959"/>
      <c r="P23" s="959"/>
      <c r="Q23" s="959"/>
      <c r="R23" s="959"/>
      <c r="S23" s="959"/>
      <c r="T23" s="959"/>
      <c r="U23" s="959"/>
      <c r="V23" s="959"/>
      <c r="W23" s="959"/>
      <c r="X23" s="959"/>
      <c r="Y23" s="959"/>
      <c r="Z23" s="959"/>
      <c r="AA23" s="959"/>
      <c r="AB23" s="959"/>
      <c r="AC23" s="959"/>
      <c r="AD23" s="959"/>
      <c r="AE23" s="959"/>
      <c r="AF23" s="959"/>
      <c r="AG23" s="959"/>
      <c r="AH23" s="959"/>
      <c r="AI23" s="959"/>
      <c r="AJ23" s="959"/>
      <c r="AK23" s="959"/>
      <c r="AL23" s="959"/>
      <c r="AM23" s="959"/>
      <c r="AN23" s="959"/>
      <c r="AO23" s="959"/>
      <c r="AP23" s="987"/>
      <c r="AQ23" s="987"/>
      <c r="AR23" s="987"/>
      <c r="AS23" s="1002"/>
      <c r="AT23" s="995"/>
    </row>
    <row r="24" spans="1:46" s="1003" customFormat="1">
      <c r="A24" s="995"/>
      <c r="B24" s="959"/>
      <c r="C24" s="959"/>
      <c r="D24" s="959"/>
      <c r="E24" s="959"/>
      <c r="F24" s="959"/>
      <c r="G24" s="959"/>
      <c r="H24" s="959"/>
      <c r="I24" s="959"/>
      <c r="J24" s="959"/>
      <c r="K24" s="959"/>
      <c r="L24" s="959"/>
      <c r="M24" s="959"/>
      <c r="N24" s="959"/>
      <c r="O24" s="959"/>
      <c r="P24" s="959"/>
      <c r="Q24" s="959"/>
      <c r="R24" s="959"/>
      <c r="S24" s="959"/>
      <c r="T24" s="959"/>
      <c r="U24" s="959"/>
      <c r="V24" s="959"/>
      <c r="W24" s="959"/>
      <c r="X24" s="959"/>
      <c r="Y24" s="959"/>
      <c r="Z24" s="959"/>
      <c r="AA24" s="959"/>
      <c r="AB24" s="959"/>
      <c r="AC24" s="959"/>
      <c r="AD24" s="959"/>
      <c r="AE24" s="959"/>
      <c r="AF24" s="959"/>
      <c r="AG24" s="959"/>
      <c r="AH24" s="959"/>
      <c r="AI24" s="959"/>
      <c r="AJ24" s="959"/>
      <c r="AK24" s="959"/>
      <c r="AL24" s="959"/>
      <c r="AM24" s="959"/>
      <c r="AN24" s="959"/>
      <c r="AO24" s="959"/>
      <c r="AP24" s="987"/>
      <c r="AQ24" s="987"/>
      <c r="AR24" s="987"/>
      <c r="AS24" s="1002"/>
      <c r="AT24" s="995"/>
    </row>
    <row r="25" spans="1:46" s="1003" customFormat="1">
      <c r="A25" s="1007"/>
      <c r="B25" s="1008"/>
      <c r="C25" s="1008"/>
      <c r="D25" s="1008"/>
      <c r="E25" s="1008"/>
      <c r="F25" s="1008"/>
      <c r="G25" s="1008"/>
      <c r="H25" s="1008"/>
      <c r="I25" s="1008"/>
      <c r="J25" s="1008"/>
      <c r="K25" s="1008"/>
      <c r="L25" s="1008"/>
      <c r="M25" s="1008"/>
      <c r="N25" s="1008"/>
      <c r="O25" s="1008"/>
      <c r="P25" s="1008"/>
      <c r="Q25" s="1008"/>
      <c r="R25" s="1008"/>
      <c r="S25" s="1008"/>
      <c r="T25" s="1008"/>
      <c r="U25" s="1008"/>
      <c r="V25" s="1008"/>
      <c r="W25" s="1008"/>
      <c r="X25" s="1008"/>
      <c r="Y25" s="1008"/>
      <c r="Z25" s="1008"/>
      <c r="AA25" s="1008"/>
      <c r="AB25" s="1008"/>
      <c r="AC25" s="1008"/>
      <c r="AD25" s="1008"/>
      <c r="AE25" s="1008"/>
      <c r="AF25" s="1008"/>
      <c r="AG25" s="1008"/>
      <c r="AH25" s="1008"/>
      <c r="AI25" s="1008"/>
      <c r="AJ25" s="1008"/>
      <c r="AK25" s="1008"/>
      <c r="AL25" s="1008"/>
      <c r="AM25" s="1008"/>
      <c r="AN25" s="1008"/>
      <c r="AO25" s="1008"/>
      <c r="AP25" s="1009"/>
      <c r="AQ25" s="1009"/>
      <c r="AR25" s="1009"/>
      <c r="AS25" s="1010"/>
      <c r="AT25" s="995"/>
    </row>
    <row r="26" spans="1:46" s="1003" customFormat="1">
      <c r="A26" s="959" t="s">
        <v>
468</v>
      </c>
      <c r="B26" s="959"/>
      <c r="C26" s="959"/>
      <c r="D26" s="959"/>
      <c r="E26" s="959"/>
      <c r="F26" s="959"/>
      <c r="G26" s="959"/>
      <c r="H26" s="959"/>
      <c r="I26" s="959"/>
      <c r="J26" s="959"/>
      <c r="K26" s="959"/>
      <c r="L26" s="959"/>
      <c r="M26" s="959"/>
      <c r="N26" s="959"/>
      <c r="O26" s="959"/>
      <c r="P26" s="959"/>
      <c r="Q26" s="959"/>
      <c r="R26" s="959"/>
      <c r="S26" s="959"/>
      <c r="T26" s="959"/>
      <c r="U26" s="959"/>
      <c r="V26" s="959"/>
      <c r="W26" s="959"/>
      <c r="X26" s="959"/>
      <c r="Y26" s="959"/>
      <c r="Z26" s="959"/>
      <c r="AA26" s="959"/>
      <c r="AB26" s="959"/>
      <c r="AC26" s="959"/>
      <c r="AD26" s="959"/>
      <c r="AE26" s="959"/>
      <c r="AF26" s="959"/>
      <c r="AG26" s="959"/>
      <c r="AH26" s="959"/>
      <c r="AI26" s="959"/>
      <c r="AJ26" s="959"/>
      <c r="AK26" s="959"/>
      <c r="AL26" s="959"/>
      <c r="AM26" s="959"/>
      <c r="AN26" s="959"/>
      <c r="AO26" s="959"/>
      <c r="AP26" s="987"/>
      <c r="AQ26" s="987"/>
      <c r="AR26" s="987"/>
      <c r="AS26" s="959"/>
      <c r="AT26" s="959"/>
    </row>
    <row r="27" spans="1:46">
      <c r="A27" s="1011" t="s">
        <v>
469</v>
      </c>
      <c r="AO27" s="954"/>
      <c r="AP27" s="954"/>
      <c r="AQ27" s="954"/>
      <c r="AR27" s="954"/>
      <c r="AS27" s="954"/>
      <c r="AT27" s="954"/>
    </row>
    <row r="28" spans="1:46" ht="17.25">
      <c r="A28" s="955" t="s">
        <v>
470</v>
      </c>
      <c r="B28" s="956"/>
      <c r="C28" s="956"/>
      <c r="D28" s="956"/>
      <c r="E28" s="956"/>
      <c r="F28" s="956"/>
      <c r="G28" s="956"/>
      <c r="H28" s="956"/>
      <c r="I28" s="956"/>
      <c r="J28" s="956"/>
      <c r="K28" s="956"/>
      <c r="L28" s="956"/>
      <c r="M28" s="956"/>
      <c r="N28" s="956"/>
      <c r="O28" s="956"/>
      <c r="P28" s="956"/>
      <c r="Q28" s="956"/>
      <c r="R28" s="956"/>
      <c r="S28" s="956"/>
      <c r="T28" s="956"/>
      <c r="U28" s="956"/>
      <c r="V28" s="956"/>
      <c r="W28" s="956"/>
      <c r="X28" s="956"/>
      <c r="Y28" s="956"/>
      <c r="Z28" s="956"/>
      <c r="AA28" s="956"/>
      <c r="AB28" s="956"/>
      <c r="AC28" s="956"/>
      <c r="AD28" s="956"/>
      <c r="AE28" s="956"/>
      <c r="AF28" s="956"/>
      <c r="AG28" s="956"/>
      <c r="AH28" s="956"/>
      <c r="AI28" s="956"/>
      <c r="AJ28" s="956"/>
      <c r="AK28" s="956"/>
      <c r="AL28" s="956"/>
      <c r="AM28" s="956"/>
      <c r="AN28" s="956"/>
      <c r="AO28" s="956"/>
      <c r="AP28" s="956"/>
      <c r="AQ28" s="956"/>
      <c r="AR28" s="956"/>
      <c r="AS28" s="1012"/>
    </row>
    <row r="29" spans="1:46">
      <c r="A29" s="958"/>
      <c r="B29" s="954"/>
      <c r="C29" s="954"/>
      <c r="D29" s="954"/>
      <c r="E29" s="954"/>
      <c r="F29" s="954"/>
      <c r="G29" s="954"/>
      <c r="H29" s="954"/>
      <c r="I29" s="954"/>
      <c r="J29" s="954"/>
      <c r="K29" s="954"/>
      <c r="L29" s="954"/>
      <c r="M29" s="954"/>
      <c r="N29" s="954"/>
      <c r="O29" s="954"/>
      <c r="P29" s="954"/>
      <c r="Q29" s="954"/>
      <c r="R29" s="954"/>
      <c r="S29" s="954"/>
      <c r="T29" s="954"/>
      <c r="U29" s="954"/>
      <c r="V29" s="954"/>
      <c r="W29" s="954"/>
      <c r="X29" s="954"/>
      <c r="Y29" s="954"/>
      <c r="Z29" s="954"/>
      <c r="AA29" s="954"/>
      <c r="AB29" s="954"/>
      <c r="AC29" s="954"/>
      <c r="AD29" s="954"/>
      <c r="AE29" s="954"/>
      <c r="AF29" s="954"/>
      <c r="AG29" s="954"/>
      <c r="AH29" s="954"/>
      <c r="AI29" s="954"/>
      <c r="AJ29" s="954"/>
      <c r="AK29" s="959" t="s">
        <v>
471</v>
      </c>
      <c r="AL29" s="959"/>
      <c r="AM29" s="959"/>
      <c r="AN29" s="959"/>
      <c r="AO29" s="954"/>
      <c r="AP29" s="954"/>
      <c r="AQ29" s="954"/>
      <c r="AR29" s="954"/>
      <c r="AS29" s="1013"/>
    </row>
    <row r="30" spans="1:46">
      <c r="A30" s="958"/>
      <c r="B30" s="954"/>
      <c r="C30" s="954"/>
      <c r="D30" s="954"/>
      <c r="E30" s="954"/>
      <c r="F30" s="954"/>
      <c r="G30" s="954"/>
      <c r="H30" s="954"/>
      <c r="I30" s="954"/>
      <c r="J30" s="954"/>
      <c r="K30" s="954"/>
      <c r="L30" s="954"/>
      <c r="M30" s="954"/>
      <c r="N30" s="954"/>
      <c r="O30" s="954"/>
      <c r="P30" s="954"/>
      <c r="Q30" s="954"/>
      <c r="R30" s="954"/>
      <c r="S30" s="954"/>
      <c r="T30" s="954"/>
      <c r="U30" s="954"/>
      <c r="V30" s="954"/>
      <c r="W30" s="954"/>
      <c r="X30" s="954"/>
      <c r="Y30" s="954"/>
      <c r="Z30" s="954"/>
      <c r="AA30" s="954"/>
      <c r="AB30" s="954"/>
      <c r="AC30" s="954"/>
      <c r="AD30" s="954"/>
      <c r="AE30" s="954"/>
      <c r="AF30" s="954"/>
      <c r="AG30" s="954"/>
      <c r="AH30" s="954"/>
      <c r="AI30" s="954"/>
      <c r="AJ30" s="954"/>
      <c r="AK30" s="961"/>
      <c r="AL30" s="962"/>
      <c r="AM30" s="962"/>
      <c r="AN30" s="963"/>
      <c r="AO30" s="964" t="s">
        <v>
449</v>
      </c>
      <c r="AP30" s="965"/>
      <c r="AQ30" s="966" t="s">
        <v>
450</v>
      </c>
      <c r="AR30" s="967"/>
    </row>
    <row r="31" spans="1:46">
      <c r="A31" s="958"/>
      <c r="B31" s="954"/>
      <c r="C31" s="954"/>
      <c r="D31" s="954"/>
      <c r="E31" s="954"/>
      <c r="F31" s="954"/>
      <c r="G31" s="954"/>
      <c r="H31" s="954"/>
      <c r="I31" s="954"/>
      <c r="J31" s="954"/>
      <c r="K31" s="954"/>
      <c r="L31" s="954"/>
      <c r="M31" s="954"/>
      <c r="N31" s="954"/>
      <c r="O31" s="954"/>
      <c r="P31" s="954"/>
      <c r="Q31" s="954"/>
      <c r="R31" s="954"/>
      <c r="S31" s="954"/>
      <c r="T31" s="954"/>
      <c r="U31" s="954"/>
      <c r="V31" s="954"/>
      <c r="W31" s="954"/>
      <c r="X31" s="954"/>
      <c r="Y31" s="954"/>
      <c r="Z31" s="954"/>
      <c r="AA31" s="954"/>
      <c r="AB31" s="954"/>
      <c r="AC31" s="954"/>
      <c r="AD31" s="954"/>
      <c r="AE31" s="954"/>
      <c r="AF31" s="954"/>
      <c r="AG31" s="954"/>
      <c r="AH31" s="954"/>
      <c r="AI31" s="954"/>
      <c r="AJ31" s="954"/>
      <c r="AK31" s="968"/>
      <c r="AL31" s="969"/>
      <c r="AM31" s="969"/>
      <c r="AN31" s="970"/>
      <c r="AO31" s="971"/>
      <c r="AP31" s="972" t="s">
        <v>
451</v>
      </c>
      <c r="AQ31" s="973" t="s">
        <v>
452</v>
      </c>
      <c r="AR31" s="974" t="s">
        <v>
453</v>
      </c>
    </row>
    <row r="32" spans="1:46" ht="27" customHeight="1">
      <c r="A32" s="958"/>
      <c r="B32" s="954"/>
      <c r="C32" s="954"/>
      <c r="D32" s="954"/>
      <c r="E32" s="954"/>
      <c r="F32" s="954"/>
      <c r="G32" s="954"/>
      <c r="H32" s="954"/>
      <c r="I32" s="954"/>
      <c r="J32" s="954"/>
      <c r="K32" s="954"/>
      <c r="L32" s="954"/>
      <c r="M32" s="954"/>
      <c r="N32" s="954"/>
      <c r="O32" s="954"/>
      <c r="P32" s="954"/>
      <c r="Q32" s="954"/>
      <c r="R32" s="954"/>
      <c r="S32" s="954"/>
      <c r="T32" s="954"/>
      <c r="U32" s="954"/>
      <c r="V32" s="954"/>
      <c r="W32" s="954"/>
      <c r="X32" s="954"/>
      <c r="Y32" s="954"/>
      <c r="Z32" s="954"/>
      <c r="AA32" s="954"/>
      <c r="AB32" s="954"/>
      <c r="AC32" s="954"/>
      <c r="AD32" s="954"/>
      <c r="AE32" s="954"/>
      <c r="AF32" s="954"/>
      <c r="AG32" s="954"/>
      <c r="AH32" s="954"/>
      <c r="AI32" s="954"/>
      <c r="AJ32" s="954"/>
      <c r="AK32" s="1014" t="s">
        <v>
472</v>
      </c>
      <c r="AL32" s="1015"/>
      <c r="AM32" s="1015"/>
      <c r="AN32" s="1016"/>
      <c r="AO32" s="1017">
        <v>
1899308</v>
      </c>
      <c r="AP32" s="1017">
        <v>
25377</v>
      </c>
      <c r="AQ32" s="1018">
        <v>
34720</v>
      </c>
      <c r="AR32" s="1019">
        <v>
-26.9</v>
      </c>
    </row>
    <row r="33" spans="1:46" ht="13.5" customHeight="1">
      <c r="A33" s="958"/>
      <c r="B33" s="954"/>
      <c r="C33" s="954"/>
      <c r="D33" s="954"/>
      <c r="E33" s="954"/>
      <c r="F33" s="954"/>
      <c r="G33" s="954"/>
      <c r="H33" s="954"/>
      <c r="I33" s="954"/>
      <c r="J33" s="954"/>
      <c r="K33" s="954"/>
      <c r="L33" s="954"/>
      <c r="M33" s="954"/>
      <c r="N33" s="954"/>
      <c r="O33" s="954"/>
      <c r="P33" s="954"/>
      <c r="Q33" s="954"/>
      <c r="R33" s="954"/>
      <c r="S33" s="954"/>
      <c r="T33" s="954"/>
      <c r="U33" s="954"/>
      <c r="V33" s="954"/>
      <c r="W33" s="954"/>
      <c r="X33" s="954"/>
      <c r="Y33" s="954"/>
      <c r="Z33" s="954"/>
      <c r="AA33" s="954"/>
      <c r="AB33" s="954"/>
      <c r="AC33" s="954"/>
      <c r="AD33" s="954"/>
      <c r="AE33" s="954"/>
      <c r="AF33" s="954"/>
      <c r="AG33" s="954"/>
      <c r="AH33" s="954"/>
      <c r="AI33" s="954"/>
      <c r="AJ33" s="954"/>
      <c r="AK33" s="1014" t="s">
        <v>
473</v>
      </c>
      <c r="AL33" s="1015"/>
      <c r="AM33" s="1015"/>
      <c r="AN33" s="1016"/>
      <c r="AO33" s="1017" t="s">
        <v>
331</v>
      </c>
      <c r="AP33" s="1017" t="s">
        <v>
331</v>
      </c>
      <c r="AQ33" s="1018">
        <v>
1</v>
      </c>
      <c r="AR33" s="1019" t="s">
        <v>
331</v>
      </c>
    </row>
    <row r="34" spans="1:46" ht="27" customHeight="1">
      <c r="A34" s="958"/>
      <c r="B34" s="954"/>
      <c r="C34" s="954"/>
      <c r="D34" s="954"/>
      <c r="E34" s="954"/>
      <c r="F34" s="954"/>
      <c r="G34" s="954"/>
      <c r="H34" s="954"/>
      <c r="I34" s="954"/>
      <c r="J34" s="954"/>
      <c r="K34" s="954"/>
      <c r="L34" s="954"/>
      <c r="M34" s="954"/>
      <c r="N34" s="954"/>
      <c r="O34" s="954"/>
      <c r="P34" s="954"/>
      <c r="Q34" s="954"/>
      <c r="R34" s="954"/>
      <c r="S34" s="954"/>
      <c r="T34" s="954"/>
      <c r="U34" s="954"/>
      <c r="V34" s="954"/>
      <c r="W34" s="954"/>
      <c r="X34" s="954"/>
      <c r="Y34" s="954"/>
      <c r="Z34" s="954"/>
      <c r="AA34" s="954"/>
      <c r="AB34" s="954"/>
      <c r="AC34" s="954"/>
      <c r="AD34" s="954"/>
      <c r="AE34" s="954"/>
      <c r="AF34" s="954"/>
      <c r="AG34" s="954"/>
      <c r="AH34" s="954"/>
      <c r="AI34" s="954"/>
      <c r="AJ34" s="954"/>
      <c r="AK34" s="1014" t="s">
        <v>
474</v>
      </c>
      <c r="AL34" s="1015"/>
      <c r="AM34" s="1015"/>
      <c r="AN34" s="1016"/>
      <c r="AO34" s="1017" t="s">
        <v>
331</v>
      </c>
      <c r="AP34" s="1017" t="s">
        <v>
331</v>
      </c>
      <c r="AQ34" s="1018">
        <v>
22</v>
      </c>
      <c r="AR34" s="1019" t="s">
        <v>
331</v>
      </c>
    </row>
    <row r="35" spans="1:46" ht="27" customHeight="1">
      <c r="A35" s="958"/>
      <c r="B35" s="954"/>
      <c r="C35" s="954"/>
      <c r="D35" s="954"/>
      <c r="E35" s="954"/>
      <c r="F35" s="954"/>
      <c r="G35" s="954"/>
      <c r="H35" s="954"/>
      <c r="I35" s="954"/>
      <c r="J35" s="954"/>
      <c r="K35" s="954"/>
      <c r="L35" s="954"/>
      <c r="M35" s="954"/>
      <c r="N35" s="954"/>
      <c r="O35" s="954"/>
      <c r="P35" s="954"/>
      <c r="Q35" s="954"/>
      <c r="R35" s="954"/>
      <c r="S35" s="954"/>
      <c r="T35" s="954"/>
      <c r="U35" s="954"/>
      <c r="V35" s="954"/>
      <c r="W35" s="954"/>
      <c r="X35" s="954"/>
      <c r="Y35" s="954"/>
      <c r="Z35" s="954"/>
      <c r="AA35" s="954"/>
      <c r="AB35" s="954"/>
      <c r="AC35" s="954"/>
      <c r="AD35" s="954"/>
      <c r="AE35" s="954"/>
      <c r="AF35" s="954"/>
      <c r="AG35" s="954"/>
      <c r="AH35" s="954"/>
      <c r="AI35" s="954"/>
      <c r="AJ35" s="954"/>
      <c r="AK35" s="1014" t="s">
        <v>
475</v>
      </c>
      <c r="AL35" s="1015"/>
      <c r="AM35" s="1015"/>
      <c r="AN35" s="1016"/>
      <c r="AO35" s="1017">
        <v>
55798</v>
      </c>
      <c r="AP35" s="1017">
        <v>
746</v>
      </c>
      <c r="AQ35" s="1018">
        <v>
9232</v>
      </c>
      <c r="AR35" s="1019">
        <v>
-91.9</v>
      </c>
    </row>
    <row r="36" spans="1:46" ht="27" customHeight="1">
      <c r="A36" s="958"/>
      <c r="B36" s="954"/>
      <c r="C36" s="954"/>
      <c r="D36" s="954"/>
      <c r="E36" s="954"/>
      <c r="F36" s="954"/>
      <c r="G36" s="954"/>
      <c r="H36" s="954"/>
      <c r="I36" s="954"/>
      <c r="J36" s="954"/>
      <c r="K36" s="954"/>
      <c r="L36" s="954"/>
      <c r="M36" s="954"/>
      <c r="N36" s="954"/>
      <c r="O36" s="954"/>
      <c r="P36" s="954"/>
      <c r="Q36" s="954"/>
      <c r="R36" s="954"/>
      <c r="S36" s="954"/>
      <c r="T36" s="954"/>
      <c r="U36" s="954"/>
      <c r="V36" s="954"/>
      <c r="W36" s="954"/>
      <c r="X36" s="954"/>
      <c r="Y36" s="954"/>
      <c r="Z36" s="954"/>
      <c r="AA36" s="954"/>
      <c r="AB36" s="954"/>
      <c r="AC36" s="954"/>
      <c r="AD36" s="954"/>
      <c r="AE36" s="954"/>
      <c r="AF36" s="954"/>
      <c r="AG36" s="954"/>
      <c r="AH36" s="954"/>
      <c r="AI36" s="954"/>
      <c r="AJ36" s="954"/>
      <c r="AK36" s="1014" t="s">
        <v>
476</v>
      </c>
      <c r="AL36" s="1015"/>
      <c r="AM36" s="1015"/>
      <c r="AN36" s="1016"/>
      <c r="AO36" s="1017">
        <v>
69566</v>
      </c>
      <c r="AP36" s="1017">
        <v>
929</v>
      </c>
      <c r="AQ36" s="1018">
        <v>
2017</v>
      </c>
      <c r="AR36" s="1019">
        <v>
-53.9</v>
      </c>
    </row>
    <row r="37" spans="1:46" ht="13.5" customHeight="1">
      <c r="A37" s="958"/>
      <c r="B37" s="954"/>
      <c r="C37" s="954"/>
      <c r="D37" s="954"/>
      <c r="E37" s="954"/>
      <c r="F37" s="954"/>
      <c r="G37" s="954"/>
      <c r="H37" s="954"/>
      <c r="I37" s="954"/>
      <c r="J37" s="954"/>
      <c r="K37" s="954"/>
      <c r="L37" s="954"/>
      <c r="M37" s="954"/>
      <c r="N37" s="954"/>
      <c r="O37" s="954"/>
      <c r="P37" s="954"/>
      <c r="Q37" s="954"/>
      <c r="R37" s="954"/>
      <c r="S37" s="954"/>
      <c r="T37" s="954"/>
      <c r="U37" s="954"/>
      <c r="V37" s="954"/>
      <c r="W37" s="954"/>
      <c r="X37" s="954"/>
      <c r="Y37" s="954"/>
      <c r="Z37" s="954"/>
      <c r="AA37" s="954"/>
      <c r="AB37" s="954"/>
      <c r="AC37" s="954"/>
      <c r="AD37" s="954"/>
      <c r="AE37" s="954"/>
      <c r="AF37" s="954"/>
      <c r="AG37" s="954"/>
      <c r="AH37" s="954"/>
      <c r="AI37" s="954"/>
      <c r="AJ37" s="954"/>
      <c r="AK37" s="1014" t="s">
        <v>
477</v>
      </c>
      <c r="AL37" s="1015"/>
      <c r="AM37" s="1015"/>
      <c r="AN37" s="1016"/>
      <c r="AO37" s="1017">
        <v>
10942</v>
      </c>
      <c r="AP37" s="1017">
        <v>
146</v>
      </c>
      <c r="AQ37" s="1018">
        <v>
1146</v>
      </c>
      <c r="AR37" s="1019">
        <v>
-87.3</v>
      </c>
    </row>
    <row r="38" spans="1:46" ht="27" customHeight="1">
      <c r="A38" s="958"/>
      <c r="B38" s="954"/>
      <c r="C38" s="954"/>
      <c r="D38" s="954"/>
      <c r="E38" s="954"/>
      <c r="F38" s="954"/>
      <c r="G38" s="954"/>
      <c r="H38" s="954"/>
      <c r="I38" s="954"/>
      <c r="J38" s="954"/>
      <c r="K38" s="954"/>
      <c r="L38" s="954"/>
      <c r="M38" s="954"/>
      <c r="N38" s="954"/>
      <c r="O38" s="954"/>
      <c r="P38" s="954"/>
      <c r="Q38" s="954"/>
      <c r="R38" s="954"/>
      <c r="S38" s="954"/>
      <c r="T38" s="954"/>
      <c r="U38" s="954"/>
      <c r="V38" s="954"/>
      <c r="W38" s="954"/>
      <c r="X38" s="954"/>
      <c r="Y38" s="954"/>
      <c r="Z38" s="954"/>
      <c r="AA38" s="954"/>
      <c r="AB38" s="954"/>
      <c r="AC38" s="954"/>
      <c r="AD38" s="954"/>
      <c r="AE38" s="954"/>
      <c r="AF38" s="954"/>
      <c r="AG38" s="954"/>
      <c r="AH38" s="954"/>
      <c r="AI38" s="954"/>
      <c r="AJ38" s="954"/>
      <c r="AK38" s="1020" t="s">
        <v>
478</v>
      </c>
      <c r="AL38" s="1021"/>
      <c r="AM38" s="1021"/>
      <c r="AN38" s="1022"/>
      <c r="AO38" s="1023">
        <v>
41</v>
      </c>
      <c r="AP38" s="1023">
        <v>
1</v>
      </c>
      <c r="AQ38" s="1024">
        <v>
1</v>
      </c>
      <c r="AR38" s="1006">
        <v>
0</v>
      </c>
      <c r="AS38" s="1013"/>
    </row>
    <row r="39" spans="1:46">
      <c r="A39" s="958"/>
      <c r="B39" s="954"/>
      <c r="C39" s="954"/>
      <c r="D39" s="954"/>
      <c r="E39" s="954"/>
      <c r="F39" s="954"/>
      <c r="G39" s="954"/>
      <c r="H39" s="954"/>
      <c r="I39" s="954"/>
      <c r="J39" s="954"/>
      <c r="K39" s="954"/>
      <c r="L39" s="954"/>
      <c r="M39" s="954"/>
      <c r="N39" s="954"/>
      <c r="O39" s="954"/>
      <c r="P39" s="954"/>
      <c r="Q39" s="954"/>
      <c r="R39" s="954"/>
      <c r="S39" s="954"/>
      <c r="T39" s="954"/>
      <c r="U39" s="954"/>
      <c r="V39" s="954"/>
      <c r="W39" s="954"/>
      <c r="X39" s="954"/>
      <c r="Y39" s="954"/>
      <c r="Z39" s="954"/>
      <c r="AA39" s="954"/>
      <c r="AB39" s="954"/>
      <c r="AC39" s="954"/>
      <c r="AD39" s="954"/>
      <c r="AE39" s="954"/>
      <c r="AF39" s="954"/>
      <c r="AG39" s="954"/>
      <c r="AH39" s="954"/>
      <c r="AI39" s="954"/>
      <c r="AJ39" s="954"/>
      <c r="AK39" s="1020" t="s">
        <v>
479</v>
      </c>
      <c r="AL39" s="1021"/>
      <c r="AM39" s="1021"/>
      <c r="AN39" s="1022"/>
      <c r="AO39" s="1017">
        <v>
-189474</v>
      </c>
      <c r="AP39" s="1017">
        <v>
-2532</v>
      </c>
      <c r="AQ39" s="1018">
        <v>
-6713</v>
      </c>
      <c r="AR39" s="1019">
        <v>
-62.3</v>
      </c>
      <c r="AS39" s="1013"/>
    </row>
    <row r="40" spans="1:46" ht="27" customHeight="1">
      <c r="A40" s="958"/>
      <c r="B40" s="954"/>
      <c r="C40" s="954"/>
      <c r="D40" s="954"/>
      <c r="E40" s="954"/>
      <c r="F40" s="954"/>
      <c r="G40" s="954"/>
      <c r="H40" s="954"/>
      <c r="I40" s="954"/>
      <c r="J40" s="954"/>
      <c r="K40" s="954"/>
      <c r="L40" s="954"/>
      <c r="M40" s="954"/>
      <c r="N40" s="954"/>
      <c r="O40" s="954"/>
      <c r="P40" s="954"/>
      <c r="Q40" s="954"/>
      <c r="R40" s="954"/>
      <c r="S40" s="954"/>
      <c r="T40" s="954"/>
      <c r="U40" s="954"/>
      <c r="V40" s="954"/>
      <c r="W40" s="954"/>
      <c r="X40" s="954"/>
      <c r="Y40" s="954"/>
      <c r="Z40" s="954"/>
      <c r="AA40" s="954"/>
      <c r="AB40" s="954"/>
      <c r="AC40" s="954"/>
      <c r="AD40" s="954"/>
      <c r="AE40" s="954"/>
      <c r="AF40" s="954"/>
      <c r="AG40" s="954"/>
      <c r="AH40" s="954"/>
      <c r="AI40" s="954"/>
      <c r="AJ40" s="954"/>
      <c r="AK40" s="1014" t="s">
        <v>
480</v>
      </c>
      <c r="AL40" s="1015"/>
      <c r="AM40" s="1015"/>
      <c r="AN40" s="1016"/>
      <c r="AO40" s="1017">
        <v>
-1339358</v>
      </c>
      <c r="AP40" s="1017">
        <v>
-17895</v>
      </c>
      <c r="AQ40" s="1018">
        <v>
-28519</v>
      </c>
      <c r="AR40" s="1019">
        <v>
-37.299999999999997</v>
      </c>
      <c r="AS40" s="1013"/>
    </row>
    <row r="41" spans="1:46">
      <c r="A41" s="958"/>
      <c r="B41" s="954"/>
      <c r="C41" s="954"/>
      <c r="D41" s="954"/>
      <c r="E41" s="954"/>
      <c r="F41" s="954"/>
      <c r="G41" s="954"/>
      <c r="H41" s="954"/>
      <c r="I41" s="954"/>
      <c r="J41" s="954"/>
      <c r="K41" s="954"/>
      <c r="L41" s="954"/>
      <c r="M41" s="954"/>
      <c r="N41" s="954"/>
      <c r="O41" s="954"/>
      <c r="P41" s="954"/>
      <c r="Q41" s="954"/>
      <c r="R41" s="954"/>
      <c r="S41" s="954"/>
      <c r="T41" s="954"/>
      <c r="U41" s="954"/>
      <c r="V41" s="954"/>
      <c r="W41" s="954"/>
      <c r="X41" s="954"/>
      <c r="Y41" s="954"/>
      <c r="Z41" s="954"/>
      <c r="AA41" s="954"/>
      <c r="AB41" s="954"/>
      <c r="AC41" s="954"/>
      <c r="AD41" s="954"/>
      <c r="AE41" s="954"/>
      <c r="AF41" s="954"/>
      <c r="AG41" s="954"/>
      <c r="AH41" s="954"/>
      <c r="AI41" s="954"/>
      <c r="AJ41" s="954"/>
      <c r="AK41" s="1025" t="s">
        <v>
243</v>
      </c>
      <c r="AL41" s="1026"/>
      <c r="AM41" s="1026"/>
      <c r="AN41" s="1027"/>
      <c r="AO41" s="1017">
        <v>
506823</v>
      </c>
      <c r="AP41" s="1017">
        <v>
6772</v>
      </c>
      <c r="AQ41" s="1018">
        <v>
11906</v>
      </c>
      <c r="AR41" s="1019">
        <v>
-43.1</v>
      </c>
      <c r="AS41" s="1013"/>
    </row>
    <row r="42" spans="1:46">
      <c r="A42" s="958"/>
      <c r="B42" s="954"/>
      <c r="C42" s="954"/>
      <c r="D42" s="954"/>
      <c r="E42" s="954"/>
      <c r="F42" s="954"/>
      <c r="G42" s="954"/>
      <c r="H42" s="954"/>
      <c r="I42" s="954"/>
      <c r="J42" s="954"/>
      <c r="K42" s="954"/>
      <c r="L42" s="954"/>
      <c r="M42" s="954"/>
      <c r="N42" s="954"/>
      <c r="O42" s="954"/>
      <c r="P42" s="954"/>
      <c r="Q42" s="954"/>
      <c r="R42" s="954"/>
      <c r="S42" s="954"/>
      <c r="T42" s="954"/>
      <c r="U42" s="954"/>
      <c r="V42" s="954"/>
      <c r="W42" s="954"/>
      <c r="X42" s="954"/>
      <c r="Y42" s="954"/>
      <c r="Z42" s="954"/>
      <c r="AA42" s="954"/>
      <c r="AB42" s="954"/>
      <c r="AC42" s="954"/>
      <c r="AD42" s="954"/>
      <c r="AE42" s="954"/>
      <c r="AF42" s="954"/>
      <c r="AG42" s="954"/>
      <c r="AH42" s="954"/>
      <c r="AI42" s="954"/>
      <c r="AJ42" s="954"/>
      <c r="AK42" s="1028" t="s">
        <v>
481</v>
      </c>
      <c r="AL42" s="954"/>
      <c r="AM42" s="954"/>
      <c r="AN42" s="954"/>
      <c r="AO42" s="954"/>
      <c r="AP42" s="954"/>
      <c r="AQ42" s="987"/>
      <c r="AR42" s="987"/>
      <c r="AS42" s="1013"/>
    </row>
    <row r="43" spans="1:46">
      <c r="A43" s="958"/>
      <c r="B43" s="954"/>
      <c r="C43" s="954"/>
      <c r="D43" s="954"/>
      <c r="E43" s="954"/>
      <c r="F43" s="954"/>
      <c r="G43" s="954"/>
      <c r="H43" s="954"/>
      <c r="I43" s="954"/>
      <c r="J43" s="954"/>
      <c r="K43" s="954"/>
      <c r="L43" s="954"/>
      <c r="M43" s="954"/>
      <c r="N43" s="954"/>
      <c r="O43" s="954"/>
      <c r="P43" s="954"/>
      <c r="Q43" s="954"/>
      <c r="R43" s="954"/>
      <c r="S43" s="954"/>
      <c r="T43" s="954"/>
      <c r="U43" s="954"/>
      <c r="V43" s="954"/>
      <c r="W43" s="954"/>
      <c r="X43" s="954"/>
      <c r="Y43" s="954"/>
      <c r="Z43" s="954"/>
      <c r="AA43" s="954"/>
      <c r="AB43" s="954"/>
      <c r="AC43" s="954"/>
      <c r="AD43" s="954"/>
      <c r="AE43" s="954"/>
      <c r="AF43" s="954"/>
      <c r="AG43" s="954"/>
      <c r="AH43" s="954"/>
      <c r="AI43" s="954"/>
      <c r="AJ43" s="954"/>
      <c r="AK43" s="954"/>
      <c r="AL43" s="954"/>
      <c r="AM43" s="954"/>
      <c r="AN43" s="954"/>
      <c r="AO43" s="954"/>
      <c r="AP43" s="1029"/>
      <c r="AQ43" s="987"/>
      <c r="AR43" s="954"/>
      <c r="AS43" s="1013"/>
    </row>
    <row r="44" spans="1:46">
      <c r="A44" s="958"/>
      <c r="B44" s="954"/>
      <c r="C44" s="954"/>
      <c r="D44" s="954"/>
      <c r="E44" s="954"/>
      <c r="F44" s="954"/>
      <c r="G44" s="954"/>
      <c r="H44" s="954"/>
      <c r="I44" s="954"/>
      <c r="J44" s="954"/>
      <c r="K44" s="954"/>
      <c r="L44" s="954"/>
      <c r="M44" s="954"/>
      <c r="N44" s="954"/>
      <c r="O44" s="954"/>
      <c r="P44" s="954"/>
      <c r="Q44" s="954"/>
      <c r="R44" s="954"/>
      <c r="S44" s="954"/>
      <c r="T44" s="954"/>
      <c r="U44" s="954"/>
      <c r="V44" s="954"/>
      <c r="W44" s="954"/>
      <c r="X44" s="954"/>
      <c r="Y44" s="954"/>
      <c r="Z44" s="954"/>
      <c r="AA44" s="954"/>
      <c r="AB44" s="954"/>
      <c r="AC44" s="954"/>
      <c r="AD44" s="954"/>
      <c r="AE44" s="954"/>
      <c r="AF44" s="954"/>
      <c r="AG44" s="954"/>
      <c r="AH44" s="954"/>
      <c r="AI44" s="954"/>
      <c r="AJ44" s="954"/>
      <c r="AK44" s="954"/>
      <c r="AL44" s="954"/>
      <c r="AM44" s="954"/>
      <c r="AN44" s="954"/>
      <c r="AO44" s="954"/>
      <c r="AP44" s="954"/>
      <c r="AQ44" s="987"/>
      <c r="AR44" s="954"/>
    </row>
    <row r="45" spans="1:46">
      <c r="A45" s="956"/>
      <c r="B45" s="956"/>
      <c r="C45" s="956"/>
      <c r="D45" s="956"/>
      <c r="E45" s="956"/>
      <c r="F45" s="956"/>
      <c r="G45" s="956"/>
      <c r="H45" s="956"/>
      <c r="I45" s="956"/>
      <c r="J45" s="956"/>
      <c r="K45" s="956"/>
      <c r="L45" s="956"/>
      <c r="M45" s="956"/>
      <c r="N45" s="956"/>
      <c r="O45" s="956"/>
      <c r="P45" s="956"/>
      <c r="Q45" s="956"/>
      <c r="R45" s="956"/>
      <c r="S45" s="956"/>
      <c r="T45" s="956"/>
      <c r="U45" s="956"/>
      <c r="V45" s="956"/>
      <c r="W45" s="956"/>
      <c r="X45" s="956"/>
      <c r="Y45" s="956"/>
      <c r="Z45" s="956"/>
      <c r="AA45" s="956"/>
      <c r="AB45" s="956"/>
      <c r="AC45" s="956"/>
      <c r="AD45" s="956"/>
      <c r="AE45" s="956"/>
      <c r="AF45" s="956"/>
      <c r="AG45" s="956"/>
      <c r="AH45" s="956"/>
      <c r="AI45" s="956"/>
      <c r="AJ45" s="956"/>
      <c r="AK45" s="956"/>
      <c r="AL45" s="956"/>
      <c r="AM45" s="956"/>
      <c r="AN45" s="956"/>
      <c r="AO45" s="956"/>
      <c r="AP45" s="956"/>
      <c r="AQ45" s="1030"/>
      <c r="AR45" s="956"/>
      <c r="AS45" s="956"/>
      <c r="AT45" s="954"/>
    </row>
    <row r="46" spans="1:46">
      <c r="A46" s="1031"/>
      <c r="B46" s="1031"/>
      <c r="C46" s="1031"/>
      <c r="D46" s="1031"/>
      <c r="E46" s="1031"/>
      <c r="F46" s="1031"/>
      <c r="G46" s="1031"/>
      <c r="H46" s="1031"/>
      <c r="I46" s="1031"/>
      <c r="J46" s="1031"/>
      <c r="K46" s="1031"/>
      <c r="L46" s="1031"/>
      <c r="M46" s="1031"/>
      <c r="N46" s="1031"/>
      <c r="O46" s="1031"/>
      <c r="P46" s="1031"/>
      <c r="Q46" s="1031"/>
      <c r="R46" s="1031"/>
      <c r="S46" s="1031"/>
      <c r="T46" s="1031"/>
      <c r="U46" s="1031"/>
      <c r="V46" s="1031"/>
      <c r="W46" s="1031"/>
      <c r="X46" s="1031"/>
      <c r="Y46" s="1031"/>
      <c r="Z46" s="1031"/>
      <c r="AA46" s="1031"/>
      <c r="AB46" s="1031"/>
      <c r="AC46" s="1031"/>
      <c r="AD46" s="1031"/>
      <c r="AE46" s="1031"/>
      <c r="AF46" s="1031"/>
      <c r="AG46" s="1031"/>
      <c r="AH46" s="1031"/>
      <c r="AI46" s="1031"/>
      <c r="AJ46" s="1031"/>
      <c r="AK46" s="1031"/>
      <c r="AL46" s="1031"/>
      <c r="AM46" s="1031"/>
      <c r="AN46" s="1031"/>
      <c r="AO46" s="1031"/>
      <c r="AP46" s="1031"/>
      <c r="AQ46" s="1031"/>
      <c r="AR46" s="1031"/>
      <c r="AS46" s="1031"/>
      <c r="AT46" s="954"/>
    </row>
    <row r="47" spans="1:46" ht="17.25" customHeight="1">
      <c r="A47" s="1032" t="s">
        <v>
482</v>
      </c>
      <c r="B47" s="954"/>
      <c r="C47" s="954"/>
      <c r="D47" s="954"/>
      <c r="E47" s="954"/>
      <c r="F47" s="954"/>
      <c r="G47" s="954"/>
      <c r="H47" s="954"/>
      <c r="I47" s="954"/>
      <c r="J47" s="954"/>
      <c r="K47" s="954"/>
      <c r="L47" s="954"/>
      <c r="M47" s="954"/>
      <c r="N47" s="954"/>
      <c r="O47" s="954"/>
      <c r="P47" s="954"/>
      <c r="Q47" s="954"/>
      <c r="R47" s="954"/>
      <c r="S47" s="954"/>
      <c r="T47" s="954"/>
      <c r="U47" s="954"/>
      <c r="V47" s="954"/>
      <c r="W47" s="954"/>
      <c r="X47" s="954"/>
      <c r="Y47" s="954"/>
      <c r="Z47" s="954"/>
      <c r="AA47" s="954"/>
      <c r="AB47" s="954"/>
      <c r="AC47" s="954"/>
      <c r="AD47" s="954"/>
      <c r="AE47" s="954"/>
      <c r="AF47" s="954"/>
      <c r="AG47" s="954"/>
      <c r="AH47" s="954"/>
      <c r="AI47" s="954"/>
      <c r="AJ47" s="954"/>
      <c r="AK47" s="954"/>
      <c r="AL47" s="954"/>
      <c r="AM47" s="954"/>
      <c r="AN47" s="954"/>
      <c r="AO47" s="954"/>
      <c r="AP47" s="954"/>
      <c r="AQ47" s="954"/>
      <c r="AR47" s="954"/>
    </row>
    <row r="48" spans="1:46">
      <c r="A48" s="958"/>
      <c r="B48" s="954"/>
      <c r="C48" s="954"/>
      <c r="D48" s="954"/>
      <c r="E48" s="954"/>
      <c r="F48" s="954"/>
      <c r="G48" s="954"/>
      <c r="H48" s="954"/>
      <c r="I48" s="954"/>
      <c r="J48" s="954"/>
      <c r="K48" s="954"/>
      <c r="L48" s="954"/>
      <c r="M48" s="954"/>
      <c r="N48" s="954"/>
      <c r="O48" s="954"/>
      <c r="P48" s="954"/>
      <c r="Q48" s="954"/>
      <c r="R48" s="954"/>
      <c r="S48" s="954"/>
      <c r="T48" s="954"/>
      <c r="U48" s="954"/>
      <c r="V48" s="954"/>
      <c r="W48" s="954"/>
      <c r="X48" s="954"/>
      <c r="Y48" s="954"/>
      <c r="Z48" s="954"/>
      <c r="AA48" s="954"/>
      <c r="AB48" s="954"/>
      <c r="AC48" s="954"/>
      <c r="AD48" s="954"/>
      <c r="AE48" s="954"/>
      <c r="AF48" s="954"/>
      <c r="AG48" s="954"/>
      <c r="AH48" s="954"/>
      <c r="AI48" s="954"/>
      <c r="AJ48" s="954"/>
      <c r="AK48" s="1033" t="s">
        <v>
483</v>
      </c>
      <c r="AL48" s="1033"/>
      <c r="AM48" s="1033"/>
      <c r="AN48" s="1033"/>
      <c r="AO48" s="1033"/>
      <c r="AP48" s="1033"/>
      <c r="AQ48" s="1034"/>
      <c r="AR48" s="1033"/>
    </row>
    <row r="49" spans="1:44" ht="13.5" customHeight="1">
      <c r="A49" s="958"/>
      <c r="B49" s="954"/>
      <c r="C49" s="954"/>
      <c r="D49" s="954"/>
      <c r="E49" s="954"/>
      <c r="F49" s="954"/>
      <c r="G49" s="954"/>
      <c r="H49" s="954"/>
      <c r="I49" s="954"/>
      <c r="J49" s="954"/>
      <c r="K49" s="954"/>
      <c r="L49" s="954"/>
      <c r="M49" s="954"/>
      <c r="N49" s="954"/>
      <c r="O49" s="954"/>
      <c r="P49" s="954"/>
      <c r="Q49" s="954"/>
      <c r="R49" s="954"/>
      <c r="S49" s="954"/>
      <c r="T49" s="954"/>
      <c r="U49" s="954"/>
      <c r="V49" s="954"/>
      <c r="W49" s="954"/>
      <c r="X49" s="954"/>
      <c r="Y49" s="954"/>
      <c r="Z49" s="954"/>
      <c r="AA49" s="954"/>
      <c r="AB49" s="954"/>
      <c r="AC49" s="954"/>
      <c r="AD49" s="954"/>
      <c r="AE49" s="954"/>
      <c r="AF49" s="954"/>
      <c r="AG49" s="954"/>
      <c r="AH49" s="954"/>
      <c r="AI49" s="954"/>
      <c r="AJ49" s="954"/>
      <c r="AK49" s="1035"/>
      <c r="AL49" s="1036"/>
      <c r="AM49" s="1037" t="s">
        <v>
449</v>
      </c>
      <c r="AN49" s="1038" t="s">
        <v>
484</v>
      </c>
      <c r="AO49" s="1039"/>
      <c r="AP49" s="1039"/>
      <c r="AQ49" s="1039"/>
      <c r="AR49" s="1040"/>
    </row>
    <row r="50" spans="1:44">
      <c r="A50" s="958"/>
      <c r="B50" s="954"/>
      <c r="C50" s="954"/>
      <c r="D50" s="954"/>
      <c r="E50" s="954"/>
      <c r="F50" s="954"/>
      <c r="G50" s="954"/>
      <c r="H50" s="954"/>
      <c r="I50" s="954"/>
      <c r="J50" s="954"/>
      <c r="K50" s="954"/>
      <c r="L50" s="954"/>
      <c r="M50" s="954"/>
      <c r="N50" s="954"/>
      <c r="O50" s="954"/>
      <c r="P50" s="954"/>
      <c r="Q50" s="954"/>
      <c r="R50" s="954"/>
      <c r="S50" s="954"/>
      <c r="T50" s="954"/>
      <c r="U50" s="954"/>
      <c r="V50" s="954"/>
      <c r="W50" s="954"/>
      <c r="X50" s="954"/>
      <c r="Y50" s="954"/>
      <c r="Z50" s="954"/>
      <c r="AA50" s="954"/>
      <c r="AB50" s="954"/>
      <c r="AC50" s="954"/>
      <c r="AD50" s="954"/>
      <c r="AE50" s="954"/>
      <c r="AF50" s="954"/>
      <c r="AG50" s="954"/>
      <c r="AH50" s="954"/>
      <c r="AI50" s="954"/>
      <c r="AJ50" s="954"/>
      <c r="AK50" s="1041"/>
      <c r="AL50" s="1042"/>
      <c r="AM50" s="1043"/>
      <c r="AN50" s="1044" t="s">
        <v>
485</v>
      </c>
      <c r="AO50" s="1045" t="s">
        <v>
486</v>
      </c>
      <c r="AP50" s="1046" t="s">
        <v>
487</v>
      </c>
      <c r="AQ50" s="1047" t="s">
        <v>
488</v>
      </c>
      <c r="AR50" s="1048" t="s">
        <v>
489</v>
      </c>
    </row>
    <row r="51" spans="1:44">
      <c r="A51" s="958"/>
      <c r="B51" s="954"/>
      <c r="C51" s="954"/>
      <c r="D51" s="954"/>
      <c r="E51" s="954"/>
      <c r="F51" s="954"/>
      <c r="G51" s="954"/>
      <c r="H51" s="954"/>
      <c r="I51" s="954"/>
      <c r="J51" s="954"/>
      <c r="K51" s="954"/>
      <c r="L51" s="954"/>
      <c r="M51" s="954"/>
      <c r="N51" s="954"/>
      <c r="O51" s="954"/>
      <c r="P51" s="954"/>
      <c r="Q51" s="954"/>
      <c r="R51" s="954"/>
      <c r="S51" s="954"/>
      <c r="T51" s="954"/>
      <c r="U51" s="954"/>
      <c r="V51" s="954"/>
      <c r="W51" s="954"/>
      <c r="X51" s="954"/>
      <c r="Y51" s="954"/>
      <c r="Z51" s="954"/>
      <c r="AA51" s="954"/>
      <c r="AB51" s="954"/>
      <c r="AC51" s="954"/>
      <c r="AD51" s="954"/>
      <c r="AE51" s="954"/>
      <c r="AF51" s="954"/>
      <c r="AG51" s="954"/>
      <c r="AH51" s="954"/>
      <c r="AI51" s="954"/>
      <c r="AJ51" s="954"/>
      <c r="AK51" s="1035" t="s">
        <v>
490</v>
      </c>
      <c r="AL51" s="1036"/>
      <c r="AM51" s="1049">
        <v>
1555882</v>
      </c>
      <c r="AN51" s="1050">
        <v>
20964</v>
      </c>
      <c r="AO51" s="1051">
        <v>
10.7</v>
      </c>
      <c r="AP51" s="1052">
        <v>
63956</v>
      </c>
      <c r="AQ51" s="1053">
        <v>
25.7</v>
      </c>
      <c r="AR51" s="1054">
        <v>
-15</v>
      </c>
    </row>
    <row r="52" spans="1:44">
      <c r="A52" s="958"/>
      <c r="B52" s="954"/>
      <c r="C52" s="954"/>
      <c r="D52" s="954"/>
      <c r="E52" s="954"/>
      <c r="F52" s="954"/>
      <c r="G52" s="954"/>
      <c r="H52" s="954"/>
      <c r="I52" s="954"/>
      <c r="J52" s="954"/>
      <c r="K52" s="954"/>
      <c r="L52" s="954"/>
      <c r="M52" s="954"/>
      <c r="N52" s="954"/>
      <c r="O52" s="954"/>
      <c r="P52" s="954"/>
      <c r="Q52" s="954"/>
      <c r="R52" s="954"/>
      <c r="S52" s="954"/>
      <c r="T52" s="954"/>
      <c r="U52" s="954"/>
      <c r="V52" s="954"/>
      <c r="W52" s="954"/>
      <c r="X52" s="954"/>
      <c r="Y52" s="954"/>
      <c r="Z52" s="954"/>
      <c r="AA52" s="954"/>
      <c r="AB52" s="954"/>
      <c r="AC52" s="954"/>
      <c r="AD52" s="954"/>
      <c r="AE52" s="954"/>
      <c r="AF52" s="954"/>
      <c r="AG52" s="954"/>
      <c r="AH52" s="954"/>
      <c r="AI52" s="954"/>
      <c r="AJ52" s="954"/>
      <c r="AK52" s="1055"/>
      <c r="AL52" s="1056" t="s">
        <v>
491</v>
      </c>
      <c r="AM52" s="1057">
        <v>
1241920</v>
      </c>
      <c r="AN52" s="1058">
        <v>
16734</v>
      </c>
      <c r="AO52" s="1059">
        <v>
50</v>
      </c>
      <c r="AP52" s="1060">
        <v>
29239</v>
      </c>
      <c r="AQ52" s="1061">
        <v>
8.8000000000000007</v>
      </c>
      <c r="AR52" s="1062">
        <v>
41.2</v>
      </c>
    </row>
    <row r="53" spans="1:44">
      <c r="A53" s="958"/>
      <c r="B53" s="954"/>
      <c r="C53" s="954"/>
      <c r="D53" s="954"/>
      <c r="E53" s="954"/>
      <c r="F53" s="954"/>
      <c r="G53" s="954"/>
      <c r="H53" s="954"/>
      <c r="I53" s="954"/>
      <c r="J53" s="954"/>
      <c r="K53" s="954"/>
      <c r="L53" s="954"/>
      <c r="M53" s="954"/>
      <c r="N53" s="954"/>
      <c r="O53" s="954"/>
      <c r="P53" s="954"/>
      <c r="Q53" s="954"/>
      <c r="R53" s="954"/>
      <c r="S53" s="954"/>
      <c r="T53" s="954"/>
      <c r="U53" s="954"/>
      <c r="V53" s="954"/>
      <c r="W53" s="954"/>
      <c r="X53" s="954"/>
      <c r="Y53" s="954"/>
      <c r="Z53" s="954"/>
      <c r="AA53" s="954"/>
      <c r="AB53" s="954"/>
      <c r="AC53" s="954"/>
      <c r="AD53" s="954"/>
      <c r="AE53" s="954"/>
      <c r="AF53" s="954"/>
      <c r="AG53" s="954"/>
      <c r="AH53" s="954"/>
      <c r="AI53" s="954"/>
      <c r="AJ53" s="954"/>
      <c r="AK53" s="1035" t="s">
        <v>
492</v>
      </c>
      <c r="AL53" s="1036"/>
      <c r="AM53" s="1049">
        <v>
2541777</v>
      </c>
      <c r="AN53" s="1050">
        <v>
34176</v>
      </c>
      <c r="AO53" s="1051">
        <v>
63</v>
      </c>
      <c r="AP53" s="1052">
        <v>
66255</v>
      </c>
      <c r="AQ53" s="1053">
        <v>
3.6</v>
      </c>
      <c r="AR53" s="1054">
        <v>
59.4</v>
      </c>
    </row>
    <row r="54" spans="1:44">
      <c r="A54" s="958"/>
      <c r="B54" s="954"/>
      <c r="C54" s="954"/>
      <c r="D54" s="954"/>
      <c r="E54" s="954"/>
      <c r="F54" s="954"/>
      <c r="G54" s="954"/>
      <c r="H54" s="954"/>
      <c r="I54" s="954"/>
      <c r="J54" s="954"/>
      <c r="K54" s="954"/>
      <c r="L54" s="954"/>
      <c r="M54" s="954"/>
      <c r="N54" s="954"/>
      <c r="O54" s="954"/>
      <c r="P54" s="954"/>
      <c r="Q54" s="954"/>
      <c r="R54" s="954"/>
      <c r="S54" s="954"/>
      <c r="T54" s="954"/>
      <c r="U54" s="954"/>
      <c r="V54" s="954"/>
      <c r="W54" s="954"/>
      <c r="X54" s="954"/>
      <c r="Y54" s="954"/>
      <c r="Z54" s="954"/>
      <c r="AA54" s="954"/>
      <c r="AB54" s="954"/>
      <c r="AC54" s="954"/>
      <c r="AD54" s="954"/>
      <c r="AE54" s="954"/>
      <c r="AF54" s="954"/>
      <c r="AG54" s="954"/>
      <c r="AH54" s="954"/>
      <c r="AI54" s="954"/>
      <c r="AJ54" s="954"/>
      <c r="AK54" s="1055"/>
      <c r="AL54" s="1056" t="s">
        <v>
491</v>
      </c>
      <c r="AM54" s="1057">
        <v>
1972811</v>
      </c>
      <c r="AN54" s="1058">
        <v>
26526</v>
      </c>
      <c r="AO54" s="1059">
        <v>
58.5</v>
      </c>
      <c r="AP54" s="1060">
        <v>
31822</v>
      </c>
      <c r="AQ54" s="1061">
        <v>
8.8000000000000007</v>
      </c>
      <c r="AR54" s="1062">
        <v>
49.7</v>
      </c>
    </row>
    <row r="55" spans="1:44">
      <c r="A55" s="958"/>
      <c r="B55" s="954"/>
      <c r="C55" s="954"/>
      <c r="D55" s="954"/>
      <c r="E55" s="954"/>
      <c r="F55" s="954"/>
      <c r="G55" s="954"/>
      <c r="H55" s="954"/>
      <c r="I55" s="954"/>
      <c r="J55" s="954"/>
      <c r="K55" s="954"/>
      <c r="L55" s="954"/>
      <c r="M55" s="954"/>
      <c r="N55" s="954"/>
      <c r="O55" s="954"/>
      <c r="P55" s="954"/>
      <c r="Q55" s="954"/>
      <c r="R55" s="954"/>
      <c r="S55" s="954"/>
      <c r="T55" s="954"/>
      <c r="U55" s="954"/>
      <c r="V55" s="954"/>
      <c r="W55" s="954"/>
      <c r="X55" s="954"/>
      <c r="Y55" s="954"/>
      <c r="Z55" s="954"/>
      <c r="AA55" s="954"/>
      <c r="AB55" s="954"/>
      <c r="AC55" s="954"/>
      <c r="AD55" s="954"/>
      <c r="AE55" s="954"/>
      <c r="AF55" s="954"/>
      <c r="AG55" s="954"/>
      <c r="AH55" s="954"/>
      <c r="AI55" s="954"/>
      <c r="AJ55" s="954"/>
      <c r="AK55" s="1035" t="s">
        <v>
493</v>
      </c>
      <c r="AL55" s="1036"/>
      <c r="AM55" s="1049">
        <v>
1365288</v>
      </c>
      <c r="AN55" s="1050">
        <v>
18350</v>
      </c>
      <c r="AO55" s="1051">
        <v>
-46.3</v>
      </c>
      <c r="AP55" s="1052">
        <v>
47278</v>
      </c>
      <c r="AQ55" s="1053">
        <v>
-28.6</v>
      </c>
      <c r="AR55" s="1054">
        <v>
-17.7</v>
      </c>
    </row>
    <row r="56" spans="1:44">
      <c r="A56" s="958"/>
      <c r="B56" s="954"/>
      <c r="C56" s="954"/>
      <c r="D56" s="954"/>
      <c r="E56" s="954"/>
      <c r="F56" s="954"/>
      <c r="G56" s="954"/>
      <c r="H56" s="954"/>
      <c r="I56" s="954"/>
      <c r="J56" s="954"/>
      <c r="K56" s="954"/>
      <c r="L56" s="954"/>
      <c r="M56" s="954"/>
      <c r="N56" s="954"/>
      <c r="O56" s="954"/>
      <c r="P56" s="954"/>
      <c r="Q56" s="954"/>
      <c r="R56" s="954"/>
      <c r="S56" s="954"/>
      <c r="T56" s="954"/>
      <c r="U56" s="954"/>
      <c r="V56" s="954"/>
      <c r="W56" s="954"/>
      <c r="X56" s="954"/>
      <c r="Y56" s="954"/>
      <c r="Z56" s="954"/>
      <c r="AA56" s="954"/>
      <c r="AB56" s="954"/>
      <c r="AC56" s="954"/>
      <c r="AD56" s="954"/>
      <c r="AE56" s="954"/>
      <c r="AF56" s="954"/>
      <c r="AG56" s="954"/>
      <c r="AH56" s="954"/>
      <c r="AI56" s="954"/>
      <c r="AJ56" s="954"/>
      <c r="AK56" s="1055"/>
      <c r="AL56" s="1056" t="s">
        <v>
491</v>
      </c>
      <c r="AM56" s="1057">
        <v>
1071215</v>
      </c>
      <c r="AN56" s="1058">
        <v>
14397</v>
      </c>
      <c r="AO56" s="1059">
        <v>
-45.7</v>
      </c>
      <c r="AP56" s="1060">
        <v>
24096</v>
      </c>
      <c r="AQ56" s="1061">
        <v>
-24.3</v>
      </c>
      <c r="AR56" s="1062">
        <v>
-21.4</v>
      </c>
    </row>
    <row r="57" spans="1:44">
      <c r="A57" s="958"/>
      <c r="B57" s="954"/>
      <c r="C57" s="954"/>
      <c r="D57" s="954"/>
      <c r="E57" s="954"/>
      <c r="F57" s="954"/>
      <c r="G57" s="954"/>
      <c r="H57" s="954"/>
      <c r="I57" s="954"/>
      <c r="J57" s="954"/>
      <c r="K57" s="954"/>
      <c r="L57" s="954"/>
      <c r="M57" s="954"/>
      <c r="N57" s="954"/>
      <c r="O57" s="954"/>
      <c r="P57" s="954"/>
      <c r="Q57" s="954"/>
      <c r="R57" s="954"/>
      <c r="S57" s="954"/>
      <c r="T57" s="954"/>
      <c r="U57" s="954"/>
      <c r="V57" s="954"/>
      <c r="W57" s="954"/>
      <c r="X57" s="954"/>
      <c r="Y57" s="954"/>
      <c r="Z57" s="954"/>
      <c r="AA57" s="954"/>
      <c r="AB57" s="954"/>
      <c r="AC57" s="954"/>
      <c r="AD57" s="954"/>
      <c r="AE57" s="954"/>
      <c r="AF57" s="954"/>
      <c r="AG57" s="954"/>
      <c r="AH57" s="954"/>
      <c r="AI57" s="954"/>
      <c r="AJ57" s="954"/>
      <c r="AK57" s="1035" t="s">
        <v>
494</v>
      </c>
      <c r="AL57" s="1036"/>
      <c r="AM57" s="1049">
        <v>
1571814</v>
      </c>
      <c r="AN57" s="1050">
        <v>
21095</v>
      </c>
      <c r="AO57" s="1051">
        <v>
15</v>
      </c>
      <c r="AP57" s="1052">
        <v>
44504</v>
      </c>
      <c r="AQ57" s="1053">
        <v>
-5.9</v>
      </c>
      <c r="AR57" s="1054">
        <v>
20.9</v>
      </c>
    </row>
    <row r="58" spans="1:44">
      <c r="A58" s="958"/>
      <c r="B58" s="954"/>
      <c r="C58" s="954"/>
      <c r="D58" s="954"/>
      <c r="E58" s="954"/>
      <c r="F58" s="954"/>
      <c r="G58" s="954"/>
      <c r="H58" s="954"/>
      <c r="I58" s="954"/>
      <c r="J58" s="954"/>
      <c r="K58" s="954"/>
      <c r="L58" s="954"/>
      <c r="M58" s="954"/>
      <c r="N58" s="954"/>
      <c r="O58" s="954"/>
      <c r="P58" s="954"/>
      <c r="Q58" s="954"/>
      <c r="R58" s="954"/>
      <c r="S58" s="954"/>
      <c r="T58" s="954"/>
      <c r="U58" s="954"/>
      <c r="V58" s="954"/>
      <c r="W58" s="954"/>
      <c r="X58" s="954"/>
      <c r="Y58" s="954"/>
      <c r="Z58" s="954"/>
      <c r="AA58" s="954"/>
      <c r="AB58" s="954"/>
      <c r="AC58" s="954"/>
      <c r="AD58" s="954"/>
      <c r="AE58" s="954"/>
      <c r="AF58" s="954"/>
      <c r="AG58" s="954"/>
      <c r="AH58" s="954"/>
      <c r="AI58" s="954"/>
      <c r="AJ58" s="954"/>
      <c r="AK58" s="1055"/>
      <c r="AL58" s="1056" t="s">
        <v>
491</v>
      </c>
      <c r="AM58" s="1057">
        <v>
1206872</v>
      </c>
      <c r="AN58" s="1058">
        <v>
16197</v>
      </c>
      <c r="AO58" s="1059">
        <v>
12.5</v>
      </c>
      <c r="AP58" s="1060">
        <v>
25876</v>
      </c>
      <c r="AQ58" s="1061">
        <v>
7.4</v>
      </c>
      <c r="AR58" s="1062">
        <v>
5.0999999999999996</v>
      </c>
    </row>
    <row r="59" spans="1:44">
      <c r="A59" s="958"/>
      <c r="B59" s="954"/>
      <c r="C59" s="954"/>
      <c r="D59" s="954"/>
      <c r="E59" s="954"/>
      <c r="F59" s="954"/>
      <c r="G59" s="954"/>
      <c r="H59" s="954"/>
      <c r="I59" s="954"/>
      <c r="J59" s="954"/>
      <c r="K59" s="954"/>
      <c r="L59" s="954"/>
      <c r="M59" s="954"/>
      <c r="N59" s="954"/>
      <c r="O59" s="954"/>
      <c r="P59" s="954"/>
      <c r="Q59" s="954"/>
      <c r="R59" s="954"/>
      <c r="S59" s="954"/>
      <c r="T59" s="954"/>
      <c r="U59" s="954"/>
      <c r="V59" s="954"/>
      <c r="W59" s="954"/>
      <c r="X59" s="954"/>
      <c r="Y59" s="954"/>
      <c r="Z59" s="954"/>
      <c r="AA59" s="954"/>
      <c r="AB59" s="954"/>
      <c r="AC59" s="954"/>
      <c r="AD59" s="954"/>
      <c r="AE59" s="954"/>
      <c r="AF59" s="954"/>
      <c r="AG59" s="954"/>
      <c r="AH59" s="954"/>
      <c r="AI59" s="954"/>
      <c r="AJ59" s="954"/>
      <c r="AK59" s="1035" t="s">
        <v>
495</v>
      </c>
      <c r="AL59" s="1036"/>
      <c r="AM59" s="1049">
        <v>
2412014</v>
      </c>
      <c r="AN59" s="1050">
        <v>
32227</v>
      </c>
      <c r="AO59" s="1051">
        <v>
52.8</v>
      </c>
      <c r="AP59" s="1052">
        <v>
47820</v>
      </c>
      <c r="AQ59" s="1053">
        <v>
7.5</v>
      </c>
      <c r="AR59" s="1054">
        <v>
45.3</v>
      </c>
    </row>
    <row r="60" spans="1:44">
      <c r="A60" s="958"/>
      <c r="B60" s="954"/>
      <c r="C60" s="954"/>
      <c r="D60" s="954"/>
      <c r="E60" s="954"/>
      <c r="F60" s="954"/>
      <c r="G60" s="954"/>
      <c r="H60" s="954"/>
      <c r="I60" s="954"/>
      <c r="J60" s="954"/>
      <c r="K60" s="954"/>
      <c r="L60" s="954"/>
      <c r="M60" s="954"/>
      <c r="N60" s="954"/>
      <c r="O60" s="954"/>
      <c r="P60" s="954"/>
      <c r="Q60" s="954"/>
      <c r="R60" s="954"/>
      <c r="S60" s="954"/>
      <c r="T60" s="954"/>
      <c r="U60" s="954"/>
      <c r="V60" s="954"/>
      <c r="W60" s="954"/>
      <c r="X60" s="954"/>
      <c r="Y60" s="954"/>
      <c r="Z60" s="954"/>
      <c r="AA60" s="954"/>
      <c r="AB60" s="954"/>
      <c r="AC60" s="954"/>
      <c r="AD60" s="954"/>
      <c r="AE60" s="954"/>
      <c r="AF60" s="954"/>
      <c r="AG60" s="954"/>
      <c r="AH60" s="954"/>
      <c r="AI60" s="954"/>
      <c r="AJ60" s="954"/>
      <c r="AK60" s="1055"/>
      <c r="AL60" s="1056" t="s">
        <v>
491</v>
      </c>
      <c r="AM60" s="1057">
        <v>
1660543</v>
      </c>
      <c r="AN60" s="1058">
        <v>
22186</v>
      </c>
      <c r="AO60" s="1059">
        <v>
37</v>
      </c>
      <c r="AP60" s="1060">
        <v>
25855</v>
      </c>
      <c r="AQ60" s="1061">
        <v>
-0.1</v>
      </c>
      <c r="AR60" s="1062">
        <v>
37.1</v>
      </c>
    </row>
    <row r="61" spans="1:44">
      <c r="A61" s="958"/>
      <c r="B61" s="954"/>
      <c r="C61" s="954"/>
      <c r="D61" s="954"/>
      <c r="E61" s="954"/>
      <c r="F61" s="954"/>
      <c r="G61" s="954"/>
      <c r="H61" s="954"/>
      <c r="I61" s="954"/>
      <c r="J61" s="954"/>
      <c r="K61" s="954"/>
      <c r="L61" s="954"/>
      <c r="M61" s="954"/>
      <c r="N61" s="954"/>
      <c r="O61" s="954"/>
      <c r="P61" s="954"/>
      <c r="Q61" s="954"/>
      <c r="R61" s="954"/>
      <c r="S61" s="954"/>
      <c r="T61" s="954"/>
      <c r="U61" s="954"/>
      <c r="V61" s="954"/>
      <c r="W61" s="954"/>
      <c r="X61" s="954"/>
      <c r="Y61" s="954"/>
      <c r="Z61" s="954"/>
      <c r="AA61" s="954"/>
      <c r="AB61" s="954"/>
      <c r="AC61" s="954"/>
      <c r="AD61" s="954"/>
      <c r="AE61" s="954"/>
      <c r="AF61" s="954"/>
      <c r="AG61" s="954"/>
      <c r="AH61" s="954"/>
      <c r="AI61" s="954"/>
      <c r="AJ61" s="954"/>
      <c r="AK61" s="1035" t="s">
        <v>
496</v>
      </c>
      <c r="AL61" s="1063"/>
      <c r="AM61" s="1064">
        <v>
1889355</v>
      </c>
      <c r="AN61" s="1065">
        <v>
25362</v>
      </c>
      <c r="AO61" s="1066">
        <v>
19</v>
      </c>
      <c r="AP61" s="1067">
        <v>
53963</v>
      </c>
      <c r="AQ61" s="1068">
        <v>
0.5</v>
      </c>
      <c r="AR61" s="1054">
        <v>
18.5</v>
      </c>
    </row>
    <row r="62" spans="1:44">
      <c r="A62" s="958"/>
      <c r="B62" s="954"/>
      <c r="C62" s="954"/>
      <c r="D62" s="954"/>
      <c r="E62" s="954"/>
      <c r="F62" s="954"/>
      <c r="G62" s="954"/>
      <c r="H62" s="954"/>
      <c r="I62" s="954"/>
      <c r="J62" s="954"/>
      <c r="K62" s="954"/>
      <c r="L62" s="954"/>
      <c r="M62" s="954"/>
      <c r="N62" s="954"/>
      <c r="O62" s="954"/>
      <c r="P62" s="954"/>
      <c r="Q62" s="954"/>
      <c r="R62" s="954"/>
      <c r="S62" s="954"/>
      <c r="T62" s="954"/>
      <c r="U62" s="954"/>
      <c r="V62" s="954"/>
      <c r="W62" s="954"/>
      <c r="X62" s="954"/>
      <c r="Y62" s="954"/>
      <c r="Z62" s="954"/>
      <c r="AA62" s="954"/>
      <c r="AB62" s="954"/>
      <c r="AC62" s="954"/>
      <c r="AD62" s="954"/>
      <c r="AE62" s="954"/>
      <c r="AF62" s="954"/>
      <c r="AG62" s="954"/>
      <c r="AH62" s="954"/>
      <c r="AI62" s="954"/>
      <c r="AJ62" s="954"/>
      <c r="AK62" s="1055"/>
      <c r="AL62" s="1056" t="s">
        <v>
491</v>
      </c>
      <c r="AM62" s="1057">
        <v>
1430672</v>
      </c>
      <c r="AN62" s="1058">
        <v>
19208</v>
      </c>
      <c r="AO62" s="1059">
        <v>
22.5</v>
      </c>
      <c r="AP62" s="1060">
        <v>
27378</v>
      </c>
      <c r="AQ62" s="1061">
        <v>
0.1</v>
      </c>
      <c r="AR62" s="1062">
        <v>
22.4</v>
      </c>
    </row>
    <row r="63" spans="1:44">
      <c r="A63" s="958"/>
      <c r="B63" s="954"/>
      <c r="C63" s="954"/>
      <c r="D63" s="954"/>
      <c r="E63" s="954"/>
      <c r="F63" s="954"/>
      <c r="G63" s="954"/>
      <c r="H63" s="954"/>
      <c r="I63" s="954"/>
      <c r="J63" s="954"/>
      <c r="K63" s="954"/>
      <c r="L63" s="954"/>
      <c r="M63" s="954"/>
      <c r="N63" s="954"/>
      <c r="O63" s="954"/>
      <c r="P63" s="954"/>
      <c r="Q63" s="954"/>
      <c r="R63" s="954"/>
      <c r="S63" s="954"/>
      <c r="T63" s="954"/>
      <c r="U63" s="954"/>
      <c r="V63" s="954"/>
      <c r="W63" s="954"/>
      <c r="X63" s="954"/>
      <c r="Y63" s="954"/>
      <c r="Z63" s="954"/>
      <c r="AA63" s="954"/>
      <c r="AB63" s="954"/>
      <c r="AC63" s="954"/>
      <c r="AD63" s="954"/>
      <c r="AE63" s="954"/>
      <c r="AF63" s="954"/>
      <c r="AG63" s="954"/>
      <c r="AH63" s="954"/>
      <c r="AI63" s="954"/>
      <c r="AJ63" s="954"/>
      <c r="AK63" s="954"/>
      <c r="AL63" s="954"/>
      <c r="AM63" s="954"/>
      <c r="AN63" s="954"/>
      <c r="AO63" s="954"/>
      <c r="AP63" s="954"/>
      <c r="AQ63" s="954"/>
      <c r="AR63" s="954"/>
    </row>
    <row r="64" spans="1:44">
      <c r="A64" s="958"/>
      <c r="B64" s="954"/>
      <c r="C64" s="954"/>
      <c r="D64" s="954"/>
      <c r="E64" s="954"/>
      <c r="F64" s="954"/>
      <c r="G64" s="954"/>
      <c r="H64" s="954"/>
      <c r="I64" s="954"/>
      <c r="J64" s="954"/>
      <c r="K64" s="954"/>
      <c r="L64" s="954"/>
      <c r="M64" s="954"/>
      <c r="N64" s="954"/>
      <c r="O64" s="954"/>
      <c r="P64" s="954"/>
      <c r="Q64" s="954"/>
      <c r="R64" s="954"/>
      <c r="S64" s="954"/>
      <c r="T64" s="954"/>
      <c r="U64" s="954"/>
      <c r="V64" s="954"/>
      <c r="W64" s="954"/>
      <c r="X64" s="954"/>
      <c r="Y64" s="954"/>
      <c r="Z64" s="954"/>
      <c r="AA64" s="954"/>
      <c r="AB64" s="954"/>
      <c r="AC64" s="954"/>
      <c r="AD64" s="954"/>
      <c r="AE64" s="954"/>
      <c r="AF64" s="954"/>
      <c r="AG64" s="954"/>
      <c r="AH64" s="954"/>
      <c r="AI64" s="954"/>
      <c r="AJ64" s="954"/>
      <c r="AK64" s="954"/>
      <c r="AL64" s="954"/>
      <c r="AM64" s="954"/>
      <c r="AN64" s="954"/>
      <c r="AO64" s="954"/>
      <c r="AP64" s="954"/>
      <c r="AQ64" s="954"/>
      <c r="AR64" s="954"/>
    </row>
    <row r="65" spans="1:46">
      <c r="A65" s="958"/>
      <c r="B65" s="954"/>
      <c r="C65" s="954"/>
      <c r="D65" s="954"/>
      <c r="E65" s="954"/>
      <c r="F65" s="954"/>
      <c r="G65" s="954"/>
      <c r="H65" s="954"/>
      <c r="I65" s="954"/>
      <c r="J65" s="954"/>
      <c r="K65" s="954"/>
      <c r="L65" s="954"/>
      <c r="M65" s="954"/>
      <c r="N65" s="954"/>
      <c r="O65" s="954"/>
      <c r="P65" s="954"/>
      <c r="Q65" s="954"/>
      <c r="R65" s="954"/>
      <c r="S65" s="954"/>
      <c r="T65" s="954"/>
      <c r="U65" s="954"/>
      <c r="V65" s="954"/>
      <c r="W65" s="954"/>
      <c r="X65" s="954"/>
      <c r="Y65" s="954"/>
      <c r="Z65" s="954"/>
      <c r="AA65" s="954"/>
      <c r="AB65" s="954"/>
      <c r="AC65" s="954"/>
      <c r="AD65" s="954"/>
      <c r="AE65" s="954"/>
      <c r="AF65" s="954"/>
      <c r="AG65" s="954"/>
      <c r="AH65" s="954"/>
      <c r="AI65" s="954"/>
      <c r="AJ65" s="954"/>
      <c r="AK65" s="954"/>
      <c r="AL65" s="954"/>
      <c r="AM65" s="954"/>
      <c r="AN65" s="954"/>
      <c r="AO65" s="954"/>
      <c r="AP65" s="954"/>
      <c r="AQ65" s="954"/>
      <c r="AR65" s="954"/>
    </row>
    <row r="66" spans="1:46">
      <c r="A66" s="1069"/>
      <c r="B66" s="1031"/>
      <c r="C66" s="1031"/>
      <c r="D66" s="1031"/>
      <c r="E66" s="1031"/>
      <c r="F66" s="1031"/>
      <c r="G66" s="1031"/>
      <c r="H66" s="1031"/>
      <c r="I66" s="1031"/>
      <c r="J66" s="1031"/>
      <c r="K66" s="1031"/>
      <c r="L66" s="1031"/>
      <c r="M66" s="1031"/>
      <c r="N66" s="1031"/>
      <c r="O66" s="1031"/>
      <c r="P66" s="1031"/>
      <c r="Q66" s="1031"/>
      <c r="R66" s="1031"/>
      <c r="S66" s="1031"/>
      <c r="T66" s="1031"/>
      <c r="U66" s="1031"/>
      <c r="V66" s="1031"/>
      <c r="W66" s="1031"/>
      <c r="X66" s="1031"/>
      <c r="Y66" s="1031"/>
      <c r="Z66" s="1031"/>
      <c r="AA66" s="1031"/>
      <c r="AB66" s="1031"/>
      <c r="AC66" s="1031"/>
      <c r="AD66" s="1031"/>
      <c r="AE66" s="1031"/>
      <c r="AF66" s="1031"/>
      <c r="AG66" s="1031"/>
      <c r="AH66" s="1031"/>
      <c r="AI66" s="1031"/>
      <c r="AJ66" s="1031"/>
      <c r="AK66" s="1031"/>
      <c r="AL66" s="1031"/>
      <c r="AM66" s="1031"/>
      <c r="AN66" s="1031"/>
      <c r="AO66" s="1031"/>
      <c r="AP66" s="1031"/>
      <c r="AQ66" s="1031"/>
      <c r="AR66" s="1031"/>
      <c r="AS66" s="1070"/>
    </row>
    <row r="67" spans="1:46" ht="13.5" hidden="1" customHeight="1">
      <c r="AK67" s="954"/>
      <c r="AL67" s="954"/>
      <c r="AM67" s="954"/>
      <c r="AN67" s="954"/>
      <c r="AO67" s="954"/>
      <c r="AP67" s="954"/>
      <c r="AQ67" s="954"/>
      <c r="AR67" s="954"/>
      <c r="AS67" s="954"/>
      <c r="AT67" s="954"/>
    </row>
    <row r="68" spans="1:46" ht="13.5" hidden="1" customHeight="1">
      <c r="AK68" s="954"/>
      <c r="AL68" s="954"/>
      <c r="AM68" s="954"/>
      <c r="AN68" s="954"/>
      <c r="AO68" s="954"/>
      <c r="AP68" s="954"/>
      <c r="AQ68" s="954"/>
      <c r="AR68" s="954"/>
    </row>
    <row r="69" spans="1:46" ht="13.5" hidden="1" customHeight="1">
      <c r="AK69" s="954"/>
      <c r="AL69" s="954"/>
      <c r="AM69" s="954"/>
      <c r="AN69" s="954"/>
      <c r="AO69" s="954"/>
      <c r="AP69" s="954"/>
      <c r="AQ69" s="954"/>
      <c r="AR69" s="954"/>
    </row>
    <row r="70" spans="1:46" hidden="1">
      <c r="AK70" s="954"/>
      <c r="AL70" s="954"/>
      <c r="AM70" s="954"/>
      <c r="AN70" s="954"/>
      <c r="AO70" s="954"/>
      <c r="AP70" s="954"/>
      <c r="AQ70" s="954"/>
      <c r="AR70" s="954"/>
    </row>
    <row r="71" spans="1:46" hidden="1">
      <c r="AK71" s="954"/>
      <c r="AL71" s="954"/>
      <c r="AM71" s="954"/>
      <c r="AN71" s="954"/>
      <c r="AO71" s="954"/>
      <c r="AP71" s="954"/>
      <c r="AQ71" s="954"/>
      <c r="AR71" s="954"/>
    </row>
    <row r="72" spans="1:46" hidden="1">
      <c r="AK72" s="954"/>
      <c r="AL72" s="954"/>
      <c r="AM72" s="954"/>
      <c r="AN72" s="954"/>
      <c r="AO72" s="954"/>
      <c r="AP72" s="954"/>
      <c r="AQ72" s="954"/>
      <c r="AR72" s="954"/>
    </row>
    <row r="73" spans="1:46" hidden="1">
      <c r="AK73" s="954"/>
      <c r="AL73" s="954"/>
      <c r="AM73" s="954"/>
      <c r="AN73" s="954"/>
      <c r="AO73" s="954"/>
      <c r="AP73" s="954"/>
      <c r="AQ73" s="954"/>
      <c r="AR73" s="954"/>
    </row>
    <row r="74" spans="1:46" hidden="1"/>
  </sheetData>
  <sheetProtection algorithmName="SHA-512" hashValue="85rpM15UPtFxMsfGotcv91Pl5hDERmnLvboRi3PnhpAINJrfvLp70nGKkQXNpUJSKr2DOPXZpu6cjl44f1KRfw==" saltValue="XmEb+IMURRW70KiVV+eFKQ==" spinCount="100000" sheet="1" objects="1" scenarios="1"/>
  <mergeCells count="25">
    <mergeCell ref="AK37:AN37"/>
    <mergeCell ref="AK38:AN38"/>
    <mergeCell ref="AK39:AN39"/>
    <mergeCell ref="AK40:AN40"/>
    <mergeCell ref="AK41:AN41"/>
    <mergeCell ref="AM49:AM50"/>
    <mergeCell ref="AN49:AR49"/>
    <mergeCell ref="AO30:AO31"/>
    <mergeCell ref="AK32:AN32"/>
    <mergeCell ref="AK33:AN33"/>
    <mergeCell ref="AK34:AN34"/>
    <mergeCell ref="AK35:AN35"/>
    <mergeCell ref="AK36:AN36"/>
    <mergeCell ref="AK14:AN14"/>
    <mergeCell ref="AK15:AN15"/>
    <mergeCell ref="AK16:AN16"/>
    <mergeCell ref="AK17:AN17"/>
    <mergeCell ref="AK21:AN21"/>
    <mergeCell ref="AK22:AN22"/>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5" customWidth="1"/>
    <col min="126" max="16384" width="9" style="6" hidden="1"/>
  </cols>
  <sheetData>
    <row r="1" spans="2:125" ht="13.5" customHeight="1">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c r="B2" s="6"/>
      <c r="DG2" s="6"/>
    </row>
    <row r="3" spans="2:12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row r="5" spans="2:125"/>
    <row r="6" spans="2:125"/>
    <row r="7" spans="2:125"/>
    <row r="8" spans="2:125"/>
    <row r="9" spans="2:125">
      <c r="DU9" s="6"/>
    </row>
    <row r="10" spans="2:125"/>
    <row r="11" spans="2:125"/>
    <row r="12" spans="2:125"/>
    <row r="13" spans="2:125"/>
    <row r="14" spans="2:125"/>
    <row r="15" spans="2:125"/>
    <row r="16" spans="2:125"/>
    <row r="17" spans="125:125">
      <c r="DU17" s="6"/>
    </row>
    <row r="18" spans="125:125"/>
    <row r="19" spans="125:125"/>
    <row r="20" spans="125:125">
      <c r="DU20" s="6"/>
    </row>
    <row r="21" spans="125:125">
      <c r="DU21" s="6"/>
    </row>
    <row r="22" spans="125:125"/>
    <row r="23" spans="125:125"/>
    <row r="24" spans="125:125"/>
    <row r="25" spans="125:125"/>
    <row r="26" spans="125:125"/>
    <row r="27" spans="125:125"/>
    <row r="28" spans="125:125">
      <c r="DU28" s="6"/>
    </row>
    <row r="29" spans="125:125"/>
    <row r="30" spans="125:125"/>
    <row r="31" spans="125:125"/>
    <row r="32" spans="125:125"/>
    <row r="33" spans="2:125">
      <c r="B33" s="6"/>
      <c r="G33" s="6"/>
      <c r="I33" s="6"/>
    </row>
    <row r="34" spans="2:125">
      <c r="C34" s="6"/>
      <c r="P34" s="6"/>
      <c r="DE34" s="6"/>
      <c r="DH34" s="6"/>
    </row>
    <row r="35" spans="2:125">
      <c r="D35" s="6"/>
      <c r="E35" s="6"/>
      <c r="DG35" s="6"/>
      <c r="DJ35" s="6"/>
      <c r="DP35" s="6"/>
      <c r="DQ35" s="6"/>
      <c r="DR35" s="6"/>
      <c r="DS35" s="6"/>
      <c r="DT35" s="6"/>
      <c r="DU35" s="6"/>
    </row>
    <row r="36" spans="2:12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c r="DU37" s="6"/>
    </row>
    <row r="38" spans="2:125">
      <c r="DT38" s="6"/>
      <c r="DU38" s="6"/>
    </row>
    <row r="39" spans="2:125"/>
    <row r="40" spans="2:125">
      <c r="DH40" s="6"/>
    </row>
    <row r="41" spans="2:125">
      <c r="DE41" s="6"/>
    </row>
    <row r="42" spans="2:125">
      <c r="DG42" s="6"/>
      <c r="DJ42" s="6"/>
    </row>
    <row r="43" spans="2:12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c r="DU44" s="6"/>
    </row>
    <row r="45" spans="2:125"/>
    <row r="46" spans="2:125"/>
    <row r="47" spans="2:125"/>
    <row r="48" spans="2:125">
      <c r="DT48" s="6"/>
      <c r="DU48" s="6"/>
    </row>
    <row r="49" spans="120:125">
      <c r="DU49" s="6"/>
    </row>
    <row r="50" spans="120:125">
      <c r="DU50" s="6"/>
    </row>
    <row r="51" spans="120:125">
      <c r="DP51" s="6"/>
      <c r="DQ51" s="6"/>
      <c r="DR51" s="6"/>
      <c r="DS51" s="6"/>
      <c r="DT51" s="6"/>
      <c r="DU51" s="6"/>
    </row>
    <row r="52" spans="120:125"/>
    <row r="53" spans="120:125"/>
    <row r="54" spans="120:125">
      <c r="DU54" s="6"/>
    </row>
    <row r="55" spans="120:125"/>
    <row r="56" spans="120:125"/>
    <row r="57" spans="120:125"/>
    <row r="58" spans="120:125">
      <c r="DU58" s="6"/>
    </row>
    <row r="59" spans="120:125"/>
    <row r="60" spans="120:125"/>
    <row r="61" spans="120:125"/>
    <row r="62" spans="120:125"/>
    <row r="63" spans="120:125">
      <c r="DU63" s="6"/>
    </row>
    <row r="64" spans="120:125">
      <c r="DT64" s="6"/>
      <c r="DU64" s="6"/>
    </row>
    <row r="65" spans="123:125"/>
    <row r="66" spans="123:125"/>
    <row r="67" spans="123:125"/>
    <row r="68" spans="123:125"/>
    <row r="69" spans="123:125">
      <c r="DS69" s="6"/>
      <c r="DT69" s="6"/>
      <c r="DU69" s="6"/>
    </row>
    <row r="70" spans="123:125"/>
    <row r="71" spans="123:125"/>
    <row r="72" spans="123:125"/>
    <row r="73" spans="123:125"/>
    <row r="74" spans="123:125"/>
    <row r="75" spans="123:125"/>
    <row r="76" spans="123:125"/>
    <row r="77" spans="123:125"/>
    <row r="78" spans="123:125"/>
    <row r="79" spans="123:125"/>
    <row r="80" spans="123:125"/>
    <row r="81" spans="116:125"/>
    <row r="82" spans="116:125">
      <c r="DL82" s="6"/>
    </row>
    <row r="83" spans="116:125">
      <c r="DM83" s="6"/>
      <c r="DN83" s="6"/>
      <c r="DO83" s="6"/>
      <c r="DP83" s="6"/>
      <c r="DQ83" s="6"/>
      <c r="DR83" s="6"/>
      <c r="DS83" s="6"/>
      <c r="DT83" s="6"/>
      <c r="DU83" s="6"/>
    </row>
    <row r="84" spans="116:125"/>
    <row r="85" spans="116:125"/>
    <row r="86" spans="116:125"/>
    <row r="87" spans="116:125"/>
    <row r="88" spans="116:125">
      <c r="DU88" s="6"/>
    </row>
    <row r="89" spans="116:125"/>
    <row r="90" spans="116:125"/>
    <row r="91" spans="116:125"/>
    <row r="92" spans="116:125" ht="13.5" customHeight="1"/>
    <row r="93" spans="116:125" ht="13.5" customHeight="1"/>
    <row r="94" spans="116:125" ht="13.5" customHeight="1">
      <c r="DS94" s="6"/>
      <c r="DT94" s="6"/>
      <c r="DU94" s="6"/>
    </row>
    <row r="95" spans="116:125" ht="13.5" customHeight="1">
      <c r="DU95" s="6"/>
    </row>
    <row r="96" spans="116:125" ht="13.5" customHeight="1"/>
    <row r="97" spans="124:125" ht="13.5" customHeight="1"/>
    <row r="98" spans="124:125" ht="13.5" customHeight="1"/>
    <row r="99" spans="124:125" ht="13.5" customHeight="1"/>
    <row r="100" spans="124:125" ht="13.5" customHeight="1"/>
    <row r="101" spans="124:125" ht="13.5" customHeight="1">
      <c r="DU101" s="6"/>
    </row>
    <row r="102" spans="124:125" ht="13.5" customHeight="1"/>
    <row r="103" spans="124:125" ht="13.5" customHeight="1"/>
    <row r="104" spans="124:125" ht="13.5" customHeight="1">
      <c r="DT104" s="6"/>
      <c r="DU104" s="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6" t="s">
        <v>
497</v>
      </c>
    </row>
    <row r="117" spans="125:125" ht="13.5" hidden="1" customHeight="1"/>
    <row r="118" spans="125:125" ht="13.5" hidden="1" customHeight="1"/>
    <row r="119" spans="125:125" ht="13.5" hidden="1" customHeight="1"/>
    <row r="120" spans="125:125" ht="13.5" hidden="1" customHeight="1"/>
    <row r="121" spans="125:125" ht="13.5" hidden="1" customHeight="1">
      <c r="DU121" s="6"/>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vYn2ML8M2yzGHlS0bmqstHtm2KwfqfAtVdF0iRpLopdwX474AFd/8AufIngWyoFsFb3pEjnNC6oapyoZqnzNsw==" saltValue="2ZnLwfRY/hZl2d5q1JCzPw=="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5" customWidth="1"/>
    <col min="126" max="142" width="0" style="6" hidden="1" customWidth="1"/>
    <col min="143" max="16384" width="9" style="6" hidden="1"/>
  </cols>
  <sheetData>
    <row r="1" spans="1:125" ht="13.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c r="B2" s="6"/>
      <c r="T2" s="6"/>
    </row>
    <row r="3" spans="1:12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6"/>
      <c r="G33" s="6"/>
      <c r="I33" s="6"/>
    </row>
    <row r="34" spans="2:125">
      <c r="C34" s="6"/>
      <c r="P34" s="6"/>
      <c r="R34" s="6"/>
      <c r="U34" s="6"/>
    </row>
    <row r="35" spans="2:12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c r="F36" s="6"/>
      <c r="H36" s="6"/>
      <c r="J36" s="6"/>
      <c r="K36" s="6"/>
      <c r="L36" s="6"/>
      <c r="M36" s="6"/>
      <c r="N36" s="6"/>
      <c r="O36" s="6"/>
      <c r="Q36" s="6"/>
      <c r="S36" s="6"/>
      <c r="V36" s="6"/>
    </row>
    <row r="37" spans="2:125"/>
    <row r="38" spans="2:125"/>
    <row r="39" spans="2:125"/>
    <row r="40" spans="2:125">
      <c r="U40" s="6"/>
    </row>
    <row r="41" spans="2:125">
      <c r="R41" s="6"/>
    </row>
    <row r="42" spans="2:12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c r="Q43" s="6"/>
      <c r="S43" s="6"/>
      <c r="V43" s="6"/>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5" t="s">
        <v>
498</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dGmK9Lhlk3UOly1gw1NRU4Bw1Y9iacSbu1oZSVP07Yel/ijmq+nc7XHCC85mcpgScqmro929iQXSDEFGBtOiLg==" saltValue="AhhOvM6tRpVYu8CQeS5CtA=="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SheetLayoutView="100" workbookViewId="0"/>
  </sheetViews>
  <sheetFormatPr defaultColWidth="0" defaultRowHeight="13.5" customHeight="1" zeroHeight="1"/>
  <cols>
    <col min="1" max="1" width="8.25" style="1071" customWidth="1"/>
    <col min="2" max="16" width="14.625" style="1071" customWidth="1"/>
    <col min="17" max="16384" width="0" style="107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1072"/>
      <c r="C45" s="1072"/>
      <c r="D45" s="1072"/>
      <c r="E45" s="1072"/>
      <c r="F45" s="1072"/>
      <c r="G45" s="1072"/>
      <c r="H45" s="1072"/>
      <c r="I45" s="1072"/>
      <c r="J45" s="1073" t="s">
        <v>
499</v>
      </c>
    </row>
    <row r="46" spans="2:10" ht="29.25" customHeight="1" thickBot="1">
      <c r="B46" s="1074" t="s">
        <v>
29</v>
      </c>
      <c r="C46" s="1075"/>
      <c r="D46" s="1075"/>
      <c r="E46" s="1076" t="s">
        <v>
500</v>
      </c>
      <c r="F46" s="1077" t="s">
        <v>
4</v>
      </c>
      <c r="G46" s="1078" t="s">
        <v>
5</v>
      </c>
      <c r="H46" s="1078" t="s">
        <v>
6</v>
      </c>
      <c r="I46" s="1078" t="s">
        <v>
7</v>
      </c>
      <c r="J46" s="1079" t="s">
        <v>
8</v>
      </c>
    </row>
    <row r="47" spans="2:10" ht="57.75" customHeight="1">
      <c r="B47" s="1080"/>
      <c r="C47" s="1081" t="s">
        <v>
501</v>
      </c>
      <c r="D47" s="1081"/>
      <c r="E47" s="1082"/>
      <c r="F47" s="1083">
        <v>
9.52</v>
      </c>
      <c r="G47" s="1084">
        <v>
9.76</v>
      </c>
      <c r="H47" s="1084">
        <v>
8.9600000000000009</v>
      </c>
      <c r="I47" s="1084">
        <v>
9.07</v>
      </c>
      <c r="J47" s="1085">
        <v>
8.8000000000000007</v>
      </c>
    </row>
    <row r="48" spans="2:10" ht="57.75" customHeight="1">
      <c r="B48" s="1086"/>
      <c r="C48" s="1087" t="s">
        <v>
502</v>
      </c>
      <c r="D48" s="1087"/>
      <c r="E48" s="1088"/>
      <c r="F48" s="1089">
        <v>
5.19</v>
      </c>
      <c r="G48" s="1090">
        <v>
5.26</v>
      </c>
      <c r="H48" s="1090">
        <v>
7.28</v>
      </c>
      <c r="I48" s="1090">
        <v>
6.47</v>
      </c>
      <c r="J48" s="1091">
        <v>
7.26</v>
      </c>
    </row>
    <row r="49" spans="2:10" ht="57.75" customHeight="1" thickBot="1">
      <c r="B49" s="1092"/>
      <c r="C49" s="1093" t="s">
        <v>
503</v>
      </c>
      <c r="D49" s="1093"/>
      <c r="E49" s="1094"/>
      <c r="F49" s="1095">
        <v>
1.82</v>
      </c>
      <c r="G49" s="1096">
        <v>
0.45</v>
      </c>
      <c r="H49" s="1096">
        <v>
1.28</v>
      </c>
      <c r="I49" s="1096" t="s">
        <v>
504</v>
      </c>
      <c r="J49" s="1097">
        <v>
0.72</v>
      </c>
    </row>
    <row r="50" spans="2:10" ht="13.5" customHeight="1"/>
    <row r="51" spans="2:10" ht="13.5" hidden="1" customHeight="1"/>
    <row r="52" spans="2:10" ht="13.5" hidden="1" customHeight="1"/>
    <row r="53" spans="2:10" ht="13.5" hidden="1" customHeight="1"/>
  </sheetData>
  <sheetProtection algorithmName="SHA-512" hashValue="cAFp5Nq3VUqiJiJa9FekFdc6JPH9sKv0sJQOLvUKXlYA1JfphDH96yjVfkLgqLtG0Urb8+Ig/Mj4P/xcclqr9A==" saltValue="6ciErkSrnhbgqfjlQlGik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
&amp;C&amp;P/&amp;N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東京都</cp:lastModifiedBy>
  <cp:lastPrinted>2019-10-18T12:29:33Z</cp:lastPrinted>
  <dcterms:created xsi:type="dcterms:W3CDTF">2019-06-06T09:39:02Z</dcterms:created>
  <dcterms:modified xsi:type="dcterms:W3CDTF">2019-10-24T01:12:58Z</dcterms:modified>
</cp:coreProperties>
</file>