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<sst xmlns="http://schemas.openxmlformats.org/spreadsheetml/2006/main" count="1200" uniqueCount="592">
  <si>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</si>
  <si>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</si>
  <si>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</si>
  <si>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</si>
  <si>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</si>
  <si>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</si>
  <si>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</si>
  <si>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</si>
  <si>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</si>
  <si>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</si>
  <si>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</si>
  <si>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</si>
  <si>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</si>
  <si>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</si>
  <si>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</si>
  <si>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</si>
  <si>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</si>
  <si>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</si>
  <si>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</si>
  <si>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</si>
  <si>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</si>
  <si>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</si>
  <si>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</si>
  <si>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</si>
  <si>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</si>
  <si>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</si>
  <si>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</si>
  <si>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</si>
  <si>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</si>
  <si>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</si>
  <si>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</si>
  <si>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</si>
  <si>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</si>
  <si>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</si>
  <si>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</si>
  <si>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</si>
  <si>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</si>
  <si>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</si>
  <si>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</si>
  <si>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</si>
  <si>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</si>
  <si>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</si>
  <si>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</si>
  <si>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</si>
  <si>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</si>
  <si>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</si>
  <si>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</si>
  <si>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</si>
  <si>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</si>
  <si>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</si>
  <si>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</si>
  <si>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</si>
  <si>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</si>
  <si>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</si>
  <si>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</si>
  <si>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</si>
  <si>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</si>
  <si>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</si>
  <si>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</si>
  <si>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</si>
  <si>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</si>
  <si>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</si>
  <si>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</si>
  <si>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</si>
  <si>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</si>
  <si>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</si>
  <si>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</si>
  <si>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</si>
  <si>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</si>
  <si>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</si>
  <si>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</si>
  <si>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</si>
  <si>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</si>
  <si>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</si>
  <si>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</si>
  <si>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</si>
  <si>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</si>
  <si>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</si>
  <si>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</si>
  <si>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</si>
  <si>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</si>
  <si>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</si>
  <si>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</si>
  <si>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</si>
  <si>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</si>
  <si>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</si>
  <si>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</si>
  <si>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</si>
  <si>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</si>
  <si>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</si>
  <si>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</si>
  <si>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</si>
  <si>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</si>
  <si>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</si>
  <si>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</si>
  <si>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</si>
  <si>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</si>
  <si>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</si>
  <si>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</si>
  <si>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</si>
  <si>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青ヶ島村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</si>
  <si>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</si>
  <si>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</si>
  <si>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</si>
  <si>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</si>
  <si>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</si>
  <si>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</si>
  <si>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</si>
  <si>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</si>
  <si>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</si>
  <si>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</si>
  <si>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</si>
  <si>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</si>
  <si>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</si>
  <si>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</si>
  <si>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</si>
  <si>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</si>
  <si>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</si>
  <si>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</si>
  <si>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</si>
  <si>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</si>
  <si>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</si>
  <si>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</si>
  <si>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</si>
  <si>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</si>
  <si>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</si>
  <si>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</si>
  <si>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</si>
  <si>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</si>
  <si>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</si>
  <si>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</si>
  <si>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</si>
  <si>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</si>
  <si>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</si>
  <si>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</si>
  <si>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</si>
  <si>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</si>
  <si>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</si>
  <si>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</si>
  <si>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</si>
  <si>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</si>
  <si>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</si>
  <si>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</si>
  <si>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</si>
  <si>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</si>
  <si>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</si>
  <si>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</si>
  <si>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</si>
  <si>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</si>
  <si>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</si>
  <si>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</si>
  <si>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</si>
  <si>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</si>
  <si>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</si>
  <si>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</si>
  <si>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</si>
  <si>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</si>
  <si>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</si>
  <si>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</si>
  <si>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</si>
  <si>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</si>
  <si>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</si>
  <si>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</si>
  <si>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</si>
  <si>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</si>
  <si>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</si>
  <si>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</si>
  <si>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</si>
  <si>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</si>
  <si>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</si>
  <si>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</si>
  <si>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</si>
  <si>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</si>
  <si>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</si>
  <si>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</si>
  <si>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</si>
  <si>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</si>
  <si>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</si>
  <si>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</si>
  <si>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</si>
  <si>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</si>
  <si>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</si>
  <si>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</si>
  <si>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</si>
  <si>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</si>
  <si>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</si>
  <si>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</si>
  <si>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</si>
  <si>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</si>
  <si>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</si>
  <si>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</si>
  <si>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</si>
  <si>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</si>
  <si>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</si>
  <si>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</si>
  <si>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</si>
  <si>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</si>
  <si>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</si>
  <si>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</si>
  <si>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</si>
  <si>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</si>
  <si>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</si>
  <si>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</si>
  <si>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</si>
  <si>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</si>
  <si>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</si>
  <si>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</si>
  <si>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</si>
  <si>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</si>
  <si>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</si>
  <si>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</si>
  <si>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</si>
  <si>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</si>
  <si>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</si>
  <si>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</si>
  <si>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</si>
  <si>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東京都青ヶ島村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</si>
  <si>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</si>
  <si>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</si>
  <si>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</si>
  <si>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</si>
  <si>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</si>
  <si>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</si>
  <si>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</si>
  <si>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</si>
  <si>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</si>
  <si>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</si>
  <si>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</si>
  <si>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</si>
  <si>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</si>
  <si>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</si>
  <si>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</si>
  <si>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</si>
  <si>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</si>
  <si>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</si>
  <si>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</si>
  <si>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</si>
  <si>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</si>
  <si>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</si>
  <si>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</si>
  <si>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</si>
  <si>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</si>
  <si>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</si>
  <si>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</si>
  <si>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</si>
  <si>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</si>
  <si>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</si>
  <si>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</si>
  <si>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</si>
  <si>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</si>
  <si>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</si>
  <si>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</si>
  <si>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</si>
  <si>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</si>
  <si>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</si>
  <si>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</si>
  <si>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</si>
  <si>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</si>
  <si>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</si>
  <si>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</si>
  <si>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</si>
  <si>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</si>
  <si>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</si>
  <si>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</si>
  <si>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</si>
  <si>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</si>
  <si>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</si>
  <si>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</si>
  <si>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</si>
  <si>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</si>
  <si>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</si>
  <si>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</si>
  <si>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</si>
  <si>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</si>
  <si>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</si>
  <si>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</si>
  <si>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</si>
  <si>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</si>
  <si>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</si>
  <si>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</si>
  <si>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</si>
  <si>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</si>
  <si>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</si>
  <si>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</si>
  <si>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</si>
  <si>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</si>
  <si>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</si>
  <si>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</si>
  <si>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</si>
  <si>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</si>
  <si>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</si>
  <si>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</si>
  <si>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</si>
  <si>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</si>
  <si>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</si>
  <si>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</si>
  <si>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</si>
  <si>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</si>
  <si>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</si>
  <si>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</si>
  <si>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</si>
  <si>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</si>
  <si>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</si>
  <si>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</si>
  <si>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</si>
  <si>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</si>
  <si>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</si>
  <si>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</si>
  <si>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</si>
  <si>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</si>
  <si>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</si>
  <si>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</si>
  <si>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</si>
  <si>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</si>
  <si>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</si>
  <si>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</si>
  <si>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</si>
  <si>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</si>
  <si>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</si>
  <si>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</si>
  <si>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</si>
  <si>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</si>
  <si>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</si>
  <si>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</si>
  <si>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</si>
  <si>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</si>
  <si>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</si>
  <si>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</si>
  <si>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</si>
  <si>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</si>
  <si>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</si>
  <si>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</si>
  <si>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</si>
  <si>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</si>
  <si>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</si>
  <si>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</si>
  <si>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</si>
  <si>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</si>
  <si>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</si>
  <si>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</si>
  <si>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</si>
  <si>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</si>
  <si>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</si>
  <si>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</si>
  <si>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</si>
  <si>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</si>
  <si>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</si>
  <si>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</si>
  <si>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</si>
  <si>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</si>
  <si>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</si>
  <si>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</si>
  <si>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</si>
  <si>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</si>
  <si>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</si>
  <si>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</si>
  <si>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</si>
  <si>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</si>
  <si>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</si>
  <si>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</si>
  <si>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</si>
  <si>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</si>
  <si>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</si>
  <si>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</si>
  <si>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</si>
  <si>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</si>
  <si>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</si>
  <si>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</si>
  <si>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東京都青ヶ島村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</si>
  <si>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</si>
  <si>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</si>
  <si>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</si>
  <si>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</si>
  <si>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</si>
  <si>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</si>
  <si>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</si>
  <si>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</si>
  <si>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</si>
  <si>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</si>
  <si>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</si>
  <si>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</si>
  <si>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</si>
  <si>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</si>
  <si>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</si>
  <si>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</si>
  <si>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</si>
  <si>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</si>
  <si>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</si>
  <si>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</si>
  <si>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</si>
  <si>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</si>
  <si>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</si>
  <si>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</si>
  <si>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</si>
  <si>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</si>
  <si>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</si>
  <si>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</si>
  <si>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</si>
  <si>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</si>
  <si>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</si>
  <si>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</si>
  <si>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</si>
  <si>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</si>
  <si>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国民健康保険事業直営診療特別会計</t>
    <phoneticPr fontId="5"/>
  </si>
  <si>
    <t>介護保険事業特別会計</t>
    <phoneticPr fontId="5"/>
  </si>
  <si>
    <t>後期高齢者医療事業特別会計</t>
    <phoneticPr fontId="5"/>
  </si>
  <si>
    <t>介護サービス事業特別会計</t>
    <phoneticPr fontId="5"/>
  </si>
  <si>
    <t>簡易水道事業特別会計</t>
    <phoneticPr fontId="5"/>
  </si>
  <si>
    <t>法非適用企業</t>
    <phoneticPr fontId="5"/>
  </si>
  <si>
    <t>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</si>
  <si>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</si>
  <si>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</si>
  <si>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</si>
  <si>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</si>
  <si>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</si>
  <si>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</si>
  <si>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</si>
  <si>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</si>
  <si>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</si>
  <si>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</si>
  <si>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</si>
  <si>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</si>
  <si>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</si>
  <si>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</si>
  <si>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</si>
  <si>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</si>
  <si>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</si>
  <si>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</si>
  <si>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</si>
  <si>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</si>
  <si>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</si>
  <si>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</si>
  <si>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</si>
  <si>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</si>
  <si>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</si>
  <si>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</si>
  <si>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</si>
  <si>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</si>
  <si>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</si>
  <si>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</si>
  <si>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</si>
  <si>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</si>
  <si>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</si>
  <si>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</si>
  <si>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</si>
  <si>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</si>
  <si>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</si>
  <si>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</si>
  <si>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</si>
  <si>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</si>
  <si>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</si>
  <si>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</si>
  <si>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</si>
  <si>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</si>
  <si>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</si>
  <si>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</si>
  <si>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</si>
  <si>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</si>
  <si>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</si>
  <si>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</si>
  <si>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</si>
  <si>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</si>
  <si>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</si>
  <si>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</si>
  <si>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</si>
  <si>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</si>
  <si>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</si>
  <si>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</si>
  <si>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</si>
  <si>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</si>
  <si>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</si>
  <si>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</si>
  <si>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</si>
  <si>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</si>
  <si>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</si>
  <si>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</si>
  <si>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</si>
  <si>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</si>
  <si>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</si>
  <si>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</si>
  <si>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</si>
  <si>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</si>
  <si>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</si>
  <si>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</si>
  <si>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</si>
  <si>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</si>
  <si>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</si>
  <si>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</si>
  <si>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</si>
  <si>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</si>
  <si>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</si>
  <si>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</si>
  <si>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</si>
  <si>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</si>
  <si>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</si>
  <si>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</si>
  <si>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</si>
  <si>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</si>
  <si>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</si>
  <si>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</si>
  <si>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</si>
  <si>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</si>
  <si>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</si>
  <si>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</si>
  <si>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</si>
  <si>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</si>
  <si>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</si>
  <si>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</si>
  <si>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</si>
  <si>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</si>
  <si>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</si>
  <si>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</si>
  <si>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</si>
  <si>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</si>
  <si>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</si>
  <si>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</si>
  <si>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</si>
  <si>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</si>
  <si>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</si>
  <si>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</si>
  <si>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</si>
  <si>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</si>
  <si>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</si>
  <si>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</si>
  <si>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</si>
  <si>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</si>
  <si>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</si>
  <si>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</si>
  <si>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</si>
  <si>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</si>
  <si>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</si>
  <si>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</si>
  <si>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</si>
  <si>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</si>
  <si>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</si>
  <si>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</si>
  <si>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</si>
  <si>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</si>
  <si>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</si>
  <si>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</si>
  <si>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</si>
  <si>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</si>
  <si>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</si>
  <si>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</si>
  <si>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</si>
  <si>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</si>
  <si>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</si>
  <si>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</si>
  <si>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</si>
  <si>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</si>
  <si>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</si>
  <si>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</si>
  <si>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</si>
  <si>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</si>
  <si>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</si>
  <si>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</si>
  <si>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</si>
  <si>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</si>
  <si>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</si>
  <si>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</si>
  <si>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</si>
  <si>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44.89</t>
  </si>
  <si>
    <t>一般会計</t>
  </si>
  <si>
    <t>簡易水道事業特別会計</t>
  </si>
  <si>
    <t>合併処理浄化槽事業特別会計</t>
  </si>
  <si>
    <t>国民健康保険事業特別会計</t>
  </si>
  <si>
    <t>国民健康保険事業直営診療特別会計</t>
  </si>
  <si>
    <t>介護保険事業特別会計</t>
  </si>
  <si>
    <t>後期高齢者医療事業特別会計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</si>
  <si>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</si>
  <si>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</si>
  <si>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</si>
  <si>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</si>
  <si>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</si>
  <si>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</si>
  <si>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</si>
  <si>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</si>
  <si>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</si>
  <si>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東京都市町村議会公務災害補償等組合</t>
    <rPh sb="0" eb="3">
      <t>トウキョウト</t>
    </rPh>
    <rPh sb="3" eb="6">
      <t>シチョウソン</t>
    </rPh>
    <rPh sb="6" eb="8">
      <t>ギカイ</t>
    </rPh>
    <rPh sb="8" eb="10">
      <t>コウム</t>
    </rPh>
    <rPh sb="10" eb="12">
      <t>サイガイ</t>
    </rPh>
    <rPh sb="12" eb="14">
      <t>ホショウ</t>
    </rPh>
    <rPh sb="14" eb="15">
      <t>トウ</t>
    </rPh>
    <rPh sb="15" eb="17">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</si>
  <si>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</si>
  <si>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</si>
  <si>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</si>
  <si>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</si>
  <si>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東京都後期高齢者医療広域連合（一般会計）</t>
    <rPh sb="0" eb="3">
      <t>トウキョウト</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</si>
  <si>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</si>
  <si>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</si>
  <si>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</si>
  <si>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庁舎建設基金</t>
    <rPh sb="0" eb="2">
      <t>チョウシャ</t>
    </rPh>
    <rPh sb="2" eb="4">
      <t>ケンセツ</t>
    </rPh>
    <rPh sb="4" eb="6">
      <t>キキン</t>
    </rPh>
    <phoneticPr fontId="5"/>
  </si>
  <si>
    <t>公共施設整備基金</t>
    <rPh sb="0" eb="4">
      <t>コウキョウシセツ</t>
    </rPh>
    <rPh sb="4" eb="6">
      <t>セイビ</t>
    </rPh>
    <rPh sb="6" eb="8">
      <t>キキン</t>
    </rPh>
    <phoneticPr fontId="2"/>
  </si>
  <si>
    <t>社会福祉基金</t>
    <rPh sb="0" eb="2">
      <t>シャカイ</t>
    </rPh>
    <rPh sb="2" eb="4">
      <t>フクシ</t>
    </rPh>
    <rPh sb="4" eb="6">
      <t>キキン</t>
    </rPh>
    <phoneticPr fontId="2"/>
  </si>
  <si>
    <t>土地開発基金</t>
    <rPh sb="0" eb="2">
      <t>トチ</t>
    </rPh>
    <rPh sb="2" eb="4">
      <t>カイハツ</t>
    </rPh>
    <rPh sb="4" eb="6">
      <t>キキン</t>
    </rPh>
    <phoneticPr fontId="2"/>
  </si>
  <si>
    <t>合併処理浄化槽基金</t>
    <rPh sb="0" eb="2">
      <t>ガッペイ</t>
    </rPh>
    <rPh sb="2" eb="4">
      <t>ショリ</t>
    </rPh>
    <rPh sb="4" eb="7">
      <t>ジョウカソウ</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</si>
</sst>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9801-4656-81C2-122492CEDF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816836</c:v>
                </c:pt>
                <c:pt idx="1">
                  <c:v>615643</c:v>
                </c:pt>
                <c:pt idx="2">
                  <c:v>971636</c:v>
                </c:pt>
                <c:pt idx="3">
                  <c:v>2043665</c:v>
                </c:pt>
                <c:pt idx="4">
                  <c:v>2172964</c:v>
                </c:pt>
              </c:numCache>
            </c:numRef>
          </c:val>
          <c:smooth val="0"/>
          <c:extLst>
            <c:ext xmlns:c16="http://schemas.microsoft.com/office/drawing/2014/chart" uri="{C3380CC4-5D6E-409C-BE32-E72D297353CC}">
              <c16:uniqueId val="{00000001-9801-4656-81C2-122492CEDF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104.37</c:v>
                </c:pt>
                <c:pt idx="1">
                  <c:v>77.430000000000007</c:v>
                </c:pt>
                <c:pt idx="2">
                  <c:v>15.67</c:v>
                </c:pt>
                <c:pt idx="3">
                  <c:v>12.86</c:v>
                </c:pt>
                <c:pt idx="4">
                  <c:v>40.4</c:v>
                </c:pt>
              </c:numCache>
            </c:numRef>
          </c:val>
          <c:extLst>
            <c:ext xmlns:c16="http://schemas.microsoft.com/office/drawing/2014/chart" uri="{C3380CC4-5D6E-409C-BE32-E72D297353CC}">
              <c16:uniqueId val="{00000000-D952-4B8C-8E21-E91AD4F328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340.35</c:v>
                </c:pt>
                <c:pt idx="1">
                  <c:v>414.49</c:v>
                </c:pt>
                <c:pt idx="2">
                  <c:v>501.98</c:v>
                </c:pt>
                <c:pt idx="3">
                  <c:v>378.62</c:v>
                </c:pt>
                <c:pt idx="4">
                  <c:v>390.51</c:v>
                </c:pt>
              </c:numCache>
            </c:numRef>
          </c:val>
          <c:extLst>
            <c:ext xmlns:c16="http://schemas.microsoft.com/office/drawing/2014/chart" uri="{C3380CC4-5D6E-409C-BE32-E72D297353CC}">
              <c16:uniqueId val="{00000001-D952-4B8C-8E21-E91AD4F328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23.5</c:v>
                </c:pt>
                <c:pt idx="1">
                  <c:v>45.89</c:v>
                </c:pt>
                <c:pt idx="2">
                  <c:v>56.62</c:v>
                </c:pt>
                <c:pt idx="3">
                  <c:v>-44.89</c:v>
                </c:pt>
                <c:pt idx="4">
                  <c:v>27.14</c:v>
                </c:pt>
              </c:numCache>
            </c:numRef>
          </c:val>
          <c:smooth val="0"/>
          <c:extLst>
            <c:ext xmlns:c16="http://schemas.microsoft.com/office/drawing/2014/chart" uri="{C3380CC4-5D6E-409C-BE32-E72D297353CC}">
              <c16:uniqueId val="{00000002-D952-4B8C-8E21-E91AD4F328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B3E-4FB0-A786-77EB6206B1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3E-4FB0-A786-77EB6206B19D}"/>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0.22</c:v>
                </c:pt>
                <c:pt idx="2">
                  <c:v>#N/A</c:v>
                </c:pt>
                <c:pt idx="3">
                  <c:v>0.22</c:v>
                </c:pt>
                <c:pt idx="4">
                  <c:v>#N/A</c:v>
                </c:pt>
                <c:pt idx="5">
                  <c:v>0.2</c:v>
                </c:pt>
                <c:pt idx="6">
                  <c:v>#N/A</c:v>
                </c:pt>
                <c:pt idx="7">
                  <c:v>0.17</c:v>
                </c:pt>
                <c:pt idx="8">
                  <c:v>#N/A</c:v>
                </c:pt>
                <c:pt idx="9">
                  <c:v>0.18</c:v>
                </c:pt>
              </c:numCache>
            </c:numRef>
          </c:val>
          <c:extLst>
            <c:ext xmlns:c16="http://schemas.microsoft.com/office/drawing/2014/chart" uri="{C3380CC4-5D6E-409C-BE32-E72D297353CC}">
              <c16:uniqueId val="{00000002-4B3E-4FB0-A786-77EB6206B19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1.37</c:v>
                </c:pt>
                <c:pt idx="2">
                  <c:v>#N/A</c:v>
                </c:pt>
                <c:pt idx="3">
                  <c:v>1.84</c:v>
                </c:pt>
                <c:pt idx="4">
                  <c:v>#N/A</c:v>
                </c:pt>
                <c:pt idx="5">
                  <c:v>1.71</c:v>
                </c:pt>
                <c:pt idx="6">
                  <c:v>#N/A</c:v>
                </c:pt>
                <c:pt idx="7">
                  <c:v>1.67</c:v>
                </c:pt>
                <c:pt idx="8">
                  <c:v>#N/A</c:v>
                </c:pt>
                <c:pt idx="9">
                  <c:v>2.25</c:v>
                </c:pt>
              </c:numCache>
            </c:numRef>
          </c:val>
          <c:extLst>
            <c:ext xmlns:c16="http://schemas.microsoft.com/office/drawing/2014/chart" uri="{C3380CC4-5D6E-409C-BE32-E72D297353CC}">
              <c16:uniqueId val="{00000003-4B3E-4FB0-A786-77EB6206B19D}"/>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2.13</c:v>
                </c:pt>
                <c:pt idx="2">
                  <c:v>#N/A</c:v>
                </c:pt>
                <c:pt idx="3">
                  <c:v>2.21</c:v>
                </c:pt>
                <c:pt idx="4">
                  <c:v>#N/A</c:v>
                </c:pt>
                <c:pt idx="5">
                  <c:v>1.86</c:v>
                </c:pt>
                <c:pt idx="6">
                  <c:v>#N/A</c:v>
                </c:pt>
                <c:pt idx="7">
                  <c:v>3.07</c:v>
                </c:pt>
                <c:pt idx="8">
                  <c:v>#N/A</c:v>
                </c:pt>
                <c:pt idx="9">
                  <c:v>5.14</c:v>
                </c:pt>
              </c:numCache>
            </c:numRef>
          </c:val>
          <c:extLst>
            <c:ext xmlns:c16="http://schemas.microsoft.com/office/drawing/2014/chart" uri="{C3380CC4-5D6E-409C-BE32-E72D297353CC}">
              <c16:uniqueId val="{00000004-4B3E-4FB0-A786-77EB6206B19D}"/>
            </c:ext>
          </c:extLst>
        </c:ser>
        <c:ser>
          <c:idx val="5"/>
          <c:order val="5"/>
          <c:tx>
            <c:strRef>
              <c:f>データシート!$A$32</c:f>
              <c:strCache>
                <c:ptCount val="1"/>
                <c:pt idx="0">
                  <c:v>国民健康保険事業直営診療特別会計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2.94</c:v>
                </c:pt>
                <c:pt idx="2">
                  <c:v>#N/A</c:v>
                </c:pt>
                <c:pt idx="3">
                  <c:v>5.39</c:v>
                </c:pt>
                <c:pt idx="4">
                  <c:v>#N/A</c:v>
                </c:pt>
                <c:pt idx="5">
                  <c:v>2.2000000000000002</c:v>
                </c:pt>
                <c:pt idx="6">
                  <c:v>#N/A</c:v>
                </c:pt>
                <c:pt idx="7">
                  <c:v>0.37</c:v>
                </c:pt>
                <c:pt idx="8">
                  <c:v>#N/A</c:v>
                </c:pt>
                <c:pt idx="9">
                  <c:v>6.14</c:v>
                </c:pt>
              </c:numCache>
            </c:numRef>
          </c:val>
          <c:extLst>
            <c:ext xmlns:c16="http://schemas.microsoft.com/office/drawing/2014/chart" uri="{C3380CC4-5D6E-409C-BE32-E72D297353CC}">
              <c16:uniqueId val="{00000005-4B3E-4FB0-A786-77EB6206B19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6.12</c:v>
                </c:pt>
                <c:pt idx="2">
                  <c:v>#N/A</c:v>
                </c:pt>
                <c:pt idx="3">
                  <c:v>9.19</c:v>
                </c:pt>
                <c:pt idx="4">
                  <c:v>#N/A</c:v>
                </c:pt>
                <c:pt idx="5">
                  <c:v>9.1</c:v>
                </c:pt>
                <c:pt idx="6">
                  <c:v>#N/A</c:v>
                </c:pt>
                <c:pt idx="7">
                  <c:v>8.4</c:v>
                </c:pt>
                <c:pt idx="8">
                  <c:v>#N/A</c:v>
                </c:pt>
                <c:pt idx="9">
                  <c:v>10.220000000000001</c:v>
                </c:pt>
              </c:numCache>
            </c:numRef>
          </c:val>
          <c:extLst>
            <c:ext xmlns:c16="http://schemas.microsoft.com/office/drawing/2014/chart" uri="{C3380CC4-5D6E-409C-BE32-E72D297353CC}">
              <c16:uniqueId val="{00000006-4B3E-4FB0-A786-77EB6206B19D}"/>
            </c:ext>
          </c:extLst>
        </c:ser>
        <c:ser>
          <c:idx val="7"/>
          <c:order val="7"/>
          <c:tx>
            <c:strRef>
              <c:f>データシート!$A$34</c:f>
              <c:strCache>
                <c:ptCount val="1"/>
                <c:pt idx="0">
                  <c:v>合併処理浄化槽事業特別会計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7.06</c:v>
                </c:pt>
                <c:pt idx="2">
                  <c:v>#N/A</c:v>
                </c:pt>
                <c:pt idx="3">
                  <c:v>10.86</c:v>
                </c:pt>
                <c:pt idx="4">
                  <c:v>#N/A</c:v>
                </c:pt>
                <c:pt idx="5">
                  <c:v>11.42</c:v>
                </c:pt>
                <c:pt idx="6">
                  <c:v>#N/A</c:v>
                </c:pt>
                <c:pt idx="7">
                  <c:v>9.93</c:v>
                </c:pt>
                <c:pt idx="8">
                  <c:v>#N/A</c:v>
                </c:pt>
                <c:pt idx="9">
                  <c:v>18.829999999999998</c:v>
                </c:pt>
              </c:numCache>
            </c:numRef>
          </c:val>
          <c:extLst>
            <c:ext xmlns:c16="http://schemas.microsoft.com/office/drawing/2014/chart" uri="{C3380CC4-5D6E-409C-BE32-E72D297353CC}">
              <c16:uniqueId val="{00000007-4B3E-4FB0-A786-77EB6206B19D}"/>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13.17</c:v>
                </c:pt>
                <c:pt idx="2">
                  <c:v>#N/A</c:v>
                </c:pt>
                <c:pt idx="3">
                  <c:v>29.2</c:v>
                </c:pt>
                <c:pt idx="4">
                  <c:v>#N/A</c:v>
                </c:pt>
                <c:pt idx="5">
                  <c:v>31.31</c:v>
                </c:pt>
                <c:pt idx="6">
                  <c:v>#N/A</c:v>
                </c:pt>
                <c:pt idx="7">
                  <c:v>20.07</c:v>
                </c:pt>
                <c:pt idx="8">
                  <c:v>#N/A</c:v>
                </c:pt>
                <c:pt idx="9">
                  <c:v>19.05</c:v>
                </c:pt>
              </c:numCache>
            </c:numRef>
          </c:val>
          <c:extLst>
            <c:ext xmlns:c16="http://schemas.microsoft.com/office/drawing/2014/chart" uri="{C3380CC4-5D6E-409C-BE32-E72D297353CC}">
              <c16:uniqueId val="{00000008-4B3E-4FB0-A786-77EB6206B1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104.36</c:v>
                </c:pt>
                <c:pt idx="2">
                  <c:v>#N/A</c:v>
                </c:pt>
                <c:pt idx="3">
                  <c:v>77.430000000000007</c:v>
                </c:pt>
                <c:pt idx="4">
                  <c:v>#N/A</c:v>
                </c:pt>
                <c:pt idx="5">
                  <c:v>15.66</c:v>
                </c:pt>
                <c:pt idx="6">
                  <c:v>#N/A</c:v>
                </c:pt>
                <c:pt idx="7">
                  <c:v>12.86</c:v>
                </c:pt>
                <c:pt idx="8">
                  <c:v>#N/A</c:v>
                </c:pt>
                <c:pt idx="9">
                  <c:v>40.4</c:v>
                </c:pt>
              </c:numCache>
            </c:numRef>
          </c:val>
          <c:extLst>
            <c:ext xmlns:c16="http://schemas.microsoft.com/office/drawing/2014/chart" uri="{C3380CC4-5D6E-409C-BE32-E72D297353CC}">
              <c16:uniqueId val="{00000009-4B3E-4FB0-A786-77EB6206B1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c:v>
                </c:pt>
                <c:pt idx="5">
                  <c:v>35</c:v>
                </c:pt>
                <c:pt idx="8">
                  <c:v>33</c:v>
                </c:pt>
                <c:pt idx="11">
                  <c:v>29</c:v>
                </c:pt>
                <c:pt idx="14">
                  <c:v>28</c:v>
                </c:pt>
              </c:numCache>
            </c:numRef>
          </c:val>
          <c:extLst>
            <c:ext xmlns:c16="http://schemas.microsoft.com/office/drawing/2014/chart" uri="{C3380CC4-5D6E-409C-BE32-E72D297353CC}">
              <c16:uniqueId val="{00000000-0EA4-40F3-9217-03E066A9EF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A4-40F3-9217-03E066A9EF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EA4-40F3-9217-03E066A9EF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5</c:v>
                </c:pt>
                <c:pt idx="9">
                  <c:v>3</c:v>
                </c:pt>
                <c:pt idx="12">
                  <c:v>3</c:v>
                </c:pt>
              </c:numCache>
            </c:numRef>
          </c:val>
          <c:extLst>
            <c:ext xmlns:c16="http://schemas.microsoft.com/office/drawing/2014/chart" uri="{C3380CC4-5D6E-409C-BE32-E72D297353CC}">
              <c16:uniqueId val="{00000003-0EA4-40F3-9217-03E066A9EF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c:v>
                </c:pt>
                <c:pt idx="3">
                  <c:v>7</c:v>
                </c:pt>
                <c:pt idx="6">
                  <c:v>7</c:v>
                </c:pt>
                <c:pt idx="9">
                  <c:v>7</c:v>
                </c:pt>
                <c:pt idx="12">
                  <c:v>9</c:v>
                </c:pt>
              </c:numCache>
            </c:numRef>
          </c:val>
          <c:extLst>
            <c:ext xmlns:c16="http://schemas.microsoft.com/office/drawing/2014/chart" uri="{C3380CC4-5D6E-409C-BE32-E72D297353CC}">
              <c16:uniqueId val="{00000004-0EA4-40F3-9217-03E066A9EF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A4-40F3-9217-03E066A9EF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A4-40F3-9217-03E066A9EF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c:v>
                </c:pt>
                <c:pt idx="3">
                  <c:v>20</c:v>
                </c:pt>
                <c:pt idx="6">
                  <c:v>18</c:v>
                </c:pt>
                <c:pt idx="9">
                  <c:v>17</c:v>
                </c:pt>
                <c:pt idx="12">
                  <c:v>15</c:v>
                </c:pt>
              </c:numCache>
            </c:numRef>
          </c:val>
          <c:extLst>
            <c:ext xmlns:c16="http://schemas.microsoft.com/office/drawing/2014/chart" uri="{C3380CC4-5D6E-409C-BE32-E72D297353CC}">
              <c16:uniqueId val="{00000007-0EA4-40F3-9217-03E066A9EF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0</c:v>
                </c:pt>
                <c:pt idx="2">
                  <c:v>#N/A</c:v>
                </c:pt>
                <c:pt idx="3">
                  <c:v>#N/A</c:v>
                </c:pt>
                <c:pt idx="4">
                  <c:v>-2</c:v>
                </c:pt>
                <c:pt idx="5">
                  <c:v>#N/A</c:v>
                </c:pt>
                <c:pt idx="6">
                  <c:v>#N/A</c:v>
                </c:pt>
                <c:pt idx="7">
                  <c:v>-3</c:v>
                </c:pt>
                <c:pt idx="8">
                  <c:v>#N/A</c:v>
                </c:pt>
                <c:pt idx="9">
                  <c:v>#N/A</c:v>
                </c:pt>
                <c:pt idx="10">
                  <c:v>-2</c:v>
                </c:pt>
                <c:pt idx="11">
                  <c:v>#N/A</c:v>
                </c:pt>
                <c:pt idx="12">
                  <c:v>#N/A</c:v>
                </c:pt>
                <c:pt idx="13">
                  <c:v>-1</c:v>
                </c:pt>
                <c:pt idx="14">
                  <c:v>#N/A</c:v>
                </c:pt>
              </c:numCache>
            </c:numRef>
          </c:val>
          <c:smooth val="0"/>
          <c:extLst>
            <c:ext xmlns:c16="http://schemas.microsoft.com/office/drawing/2014/chart" uri="{C3380CC4-5D6E-409C-BE32-E72D297353CC}">
              <c16:uniqueId val="{00000008-0EA4-40F3-9217-03E066A9EF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303</c:v>
                </c:pt>
                <c:pt idx="5">
                  <c:v>275</c:v>
                </c:pt>
                <c:pt idx="8">
                  <c:v>251</c:v>
                </c:pt>
                <c:pt idx="11">
                  <c:v>229</c:v>
                </c:pt>
                <c:pt idx="14">
                  <c:v>205</c:v>
                </c:pt>
              </c:numCache>
            </c:numRef>
          </c:val>
          <c:extLst>
            <c:ext xmlns:c16="http://schemas.microsoft.com/office/drawing/2014/chart" uri="{C3380CC4-5D6E-409C-BE32-E72D297353CC}">
              <c16:uniqueId val="{00000000-6BBE-4310-B9FA-653B0515E0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BBE-4310-B9FA-653B0515E0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1391</c:v>
                </c:pt>
                <c:pt idx="5">
                  <c:v>1567</c:v>
                </c:pt>
                <c:pt idx="8">
                  <c:v>1857</c:v>
                </c:pt>
                <c:pt idx="11">
                  <c:v>1724</c:v>
                </c:pt>
                <c:pt idx="14">
                  <c:v>1724</c:v>
                </c:pt>
              </c:numCache>
            </c:numRef>
          </c:val>
          <c:extLst>
            <c:ext xmlns:c16="http://schemas.microsoft.com/office/drawing/2014/chart" uri="{C3380CC4-5D6E-409C-BE32-E72D297353CC}">
              <c16:uniqueId val="{00000002-6BBE-4310-B9FA-653B0515E0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BE-4310-B9FA-653B0515E0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BE-4310-B9FA-653B0515E0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BE-4310-B9FA-653B0515E0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c:v>
                </c:pt>
                <c:pt idx="3">
                  <c:v>14</c:v>
                </c:pt>
                <c:pt idx="6">
                  <c:v>12</c:v>
                </c:pt>
                <c:pt idx="9">
                  <c:v>7</c:v>
                </c:pt>
                <c:pt idx="12">
                  <c:v>18</c:v>
                </c:pt>
              </c:numCache>
            </c:numRef>
          </c:val>
          <c:extLst>
            <c:ext xmlns:c16="http://schemas.microsoft.com/office/drawing/2014/chart" uri="{C3380CC4-5D6E-409C-BE32-E72D297353CC}">
              <c16:uniqueId val="{00000006-6BBE-4310-B9FA-653B0515E0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c:v>
                </c:pt>
                <c:pt idx="3">
                  <c:v>26</c:v>
                </c:pt>
                <c:pt idx="6">
                  <c:v>21</c:v>
                </c:pt>
                <c:pt idx="9">
                  <c:v>17</c:v>
                </c:pt>
                <c:pt idx="12">
                  <c:v>14</c:v>
                </c:pt>
              </c:numCache>
            </c:numRef>
          </c:val>
          <c:extLst>
            <c:ext xmlns:c16="http://schemas.microsoft.com/office/drawing/2014/chart" uri="{C3380CC4-5D6E-409C-BE32-E72D297353CC}">
              <c16:uniqueId val="{00000007-6BBE-4310-B9FA-653B0515E0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118</c:v>
                </c:pt>
                <c:pt idx="3">
                  <c:v>124</c:v>
                </c:pt>
                <c:pt idx="6">
                  <c:v>118</c:v>
                </c:pt>
                <c:pt idx="9">
                  <c:v>113</c:v>
                </c:pt>
                <c:pt idx="12">
                  <c:v>105</c:v>
                </c:pt>
              </c:numCache>
            </c:numRef>
          </c:val>
          <c:extLst>
            <c:ext xmlns:c16="http://schemas.microsoft.com/office/drawing/2014/chart" uri="{C3380CC4-5D6E-409C-BE32-E72D297353CC}">
              <c16:uniqueId val="{00000008-6BBE-4310-B9FA-653B0515E0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BBE-4310-B9FA-653B0515E0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125</c:v>
                </c:pt>
                <c:pt idx="3">
                  <c:v>107</c:v>
                </c:pt>
                <c:pt idx="6">
                  <c:v>90</c:v>
                </c:pt>
                <c:pt idx="9">
                  <c:v>75</c:v>
                </c:pt>
                <c:pt idx="12">
                  <c:v>60</c:v>
                </c:pt>
              </c:numCache>
            </c:numRef>
          </c:val>
          <c:extLst>
            <c:ext xmlns:c16="http://schemas.microsoft.com/office/drawing/2014/chart" uri="{C3380CC4-5D6E-409C-BE32-E72D297353CC}">
              <c16:uniqueId val="{0000000A-6BBE-4310-B9FA-653B0515E0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BE-4310-B9FA-653B0515E0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1282</c:v>
                </c:pt>
                <c:pt idx="1">
                  <c:v>1147</c:v>
                </c:pt>
                <c:pt idx="2">
                  <c:v>1147</c:v>
                </c:pt>
              </c:numCache>
            </c:numRef>
          </c:val>
          <c:extLst>
            <c:ext xmlns:c16="http://schemas.microsoft.com/office/drawing/2014/chart" uri="{C3380CC4-5D6E-409C-BE32-E72D297353CC}">
              <c16:uniqueId val="{00000000-CE92-425E-81EE-7B23B87A73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5</c:v>
                </c:pt>
                <c:pt idx="2">
                  <c:v>5</c:v>
                </c:pt>
              </c:numCache>
            </c:numRef>
          </c:val>
          <c:extLst>
            <c:ext xmlns:c16="http://schemas.microsoft.com/office/drawing/2014/chart" uri="{C3380CC4-5D6E-409C-BE32-E72D297353CC}">
              <c16:uniqueId val="{00000001-CE92-425E-81EE-7B23B87A73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569</c:v>
                </c:pt>
                <c:pt idx="1">
                  <c:v>558</c:v>
                </c:pt>
                <c:pt idx="2">
                  <c:v>558</c:v>
                </c:pt>
              </c:numCache>
            </c:numRef>
          </c:val>
          <c:extLst>
            <c:ext xmlns:c16="http://schemas.microsoft.com/office/drawing/2014/chart" uri="{C3380CC4-5D6E-409C-BE32-E72D297353CC}">
              <c16:uniqueId val="{00000002-CE92-425E-81EE-7B23B87A73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ここに入力一般会計、公営企業会計も、地方債の借入を抑制しており、また、借入残高が減少しているため、比率が減少した。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未利用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地方債の借入を抑制しており、借入残高も減少。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公営企業会計への繰出しも減少したことにより、将来負担比率は減少した。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東京都青ヶ島村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前年度は財調の基金取り崩しは行わなかったため、横ばい。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財政調整基金への積立は、災害・渇水などの不測の事態への備えとして今後も継続する。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公共施設整備や大型事業の財源不足を補うため、今後も積立を継続する。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庁舎建設基金：庁舎建設の新築・改築等の財源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公共施設整備基金：公共施設の新築改築等の財源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基金の積立・取り崩しを行っていないため増減なし。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今後公共施設整備や庁舎の建替えなどで使用する。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年度は大型事業（住宅建設）のため基金の取り崩しを行ったが、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年度は行わなかったため横ばい。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財政調整基金への積立は、災害・渇水などの不測の事態への備えとして今後も継続する。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公共施設整備や大型事業の財源不足を補うため、今後も積立を継続する。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基金の積立・取崩しも行っていないため増減なし。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現在地方債の借入を抑制しているが、今後予定している公共施設整備などの大型事業の地方債活用も検討されるため、今後の償還リスクも踏まえ、継続して基金を維持していく。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
168
5.96
1,176,899
1,044,110
118,698
293,806
60,276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前年度とほぼ横ばい。類似団体と比べても人口が極めて少なく自主財源確保も難しいため、引き続き歳出抑制に努める。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前年度とほぼ横ばい。経常経費に充当する財源の検討と歳出抑制に努め、比率の改善を図る。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87376</xdr:rowOff>
    </xdr:from>
    <xdr:to>
      <xdr:col>23</xdr:col>
      <xdr:colOff>133350</xdr:colOff>
      <xdr:row>66</xdr:row>
      <xdr:rowOff>128397</xdr:rowOff>
    </xdr:to>
    <xdr:cxnSp macro="">
      <xdr:nvCxnSpPr>
        <xdr:cNvPr id="131" name="直線コネクタ 130"/>
        <xdr:cNvCxnSpPr/>
      </xdr:nvCxnSpPr>
      <xdr:spPr>
        <a:xfrm>
          <a:off x="4114800" y="11403076"/>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87376</xdr:rowOff>
    </xdr:from>
    <xdr:to>
      <xdr:col>19</xdr:col>
      <xdr:colOff>133350</xdr:colOff>
      <xdr:row>67</xdr:row>
      <xdr:rowOff>381</xdr:rowOff>
    </xdr:to>
    <xdr:cxnSp macro="">
      <xdr:nvCxnSpPr>
        <xdr:cNvPr id="134" name="直線コネクタ 133"/>
        <xdr:cNvCxnSpPr/>
      </xdr:nvCxnSpPr>
      <xdr:spPr>
        <a:xfrm flipV="1">
          <a:off x="3225800" y="11403076"/>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116459</xdr:rowOff>
    </xdr:from>
    <xdr:to>
      <xdr:col>15</xdr:col>
      <xdr:colOff>82550</xdr:colOff>
      <xdr:row>67</xdr:row>
      <xdr:rowOff>381</xdr:rowOff>
    </xdr:to>
    <xdr:cxnSp macro="">
      <xdr:nvCxnSpPr>
        <xdr:cNvPr id="137" name="直線コネクタ 136"/>
        <xdr:cNvCxnSpPr/>
      </xdr:nvCxnSpPr>
      <xdr:spPr>
        <a:xfrm>
          <a:off x="2336800" y="11260709"/>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65</xdr:row>
      <xdr:rowOff>116459</xdr:rowOff>
    </xdr:to>
    <xdr:cxnSp macro="">
      <xdr:nvCxnSpPr>
        <xdr:cNvPr id="140" name="直線コネクタ 139"/>
        <xdr:cNvCxnSpPr/>
      </xdr:nvCxnSpPr>
      <xdr:spPr>
        <a:xfrm>
          <a:off x="1447800" y="1123416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77597</xdr:rowOff>
    </xdr:from>
    <xdr:to>
      <xdr:col>23</xdr:col>
      <xdr:colOff>184150</xdr:colOff>
      <xdr:row>67</xdr:row>
      <xdr:rowOff>7747</xdr:rowOff>
    </xdr:to>
    <xdr:sp macro="" textlink="">
      <xdr:nvSpPr>
        <xdr:cNvPr id="150" name="楕円 149"/>
        <xdr:cNvSpPr/>
      </xdr:nvSpPr>
      <xdr:spPr>
        <a:xfrm>
          <a:off x="4902200" y="11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144924</xdr:rowOff>
    </xdr:from>
    <xdr:ext cx="762000" cy="259045"/>
    <xdr:sp macro="" textlink="">
      <xdr:nvSpPr>
        <xdr:cNvPr id="151" name="財政構造の弾力性該当値テキスト"/>
        <xdr:cNvSpPr txBox="1"/>
      </xdr:nvSpPr>
      <xdr:spPr>
        <a:xfrm>
          <a:off x="5041900" y="1128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36576</xdr:rowOff>
    </xdr:from>
    <xdr:to>
      <xdr:col>19</xdr:col>
      <xdr:colOff>184150</xdr:colOff>
      <xdr:row>66</xdr:row>
      <xdr:rowOff>138176</xdr:rowOff>
    </xdr:to>
    <xdr:sp macro="" textlink="">
      <xdr:nvSpPr>
        <xdr:cNvPr id="152" name="楕円 151"/>
        <xdr:cNvSpPr/>
      </xdr:nvSpPr>
      <xdr:spPr>
        <a:xfrm>
          <a:off x="4064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122953</xdr:rowOff>
    </xdr:from>
    <xdr:ext cx="736600" cy="259045"/>
    <xdr:sp macro="" textlink="">
      <xdr:nvSpPr>
        <xdr:cNvPr id="153" name="テキスト ボックス 152"/>
        <xdr:cNvSpPr txBox="1"/>
      </xdr:nvSpPr>
      <xdr:spPr>
        <a:xfrm>
          <a:off x="3733800" y="114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121031</xdr:rowOff>
    </xdr:from>
    <xdr:to>
      <xdr:col>15</xdr:col>
      <xdr:colOff>133350</xdr:colOff>
      <xdr:row>67</xdr:row>
      <xdr:rowOff>51181</xdr:rowOff>
    </xdr:to>
    <xdr:sp macro="" textlink="">
      <xdr:nvSpPr>
        <xdr:cNvPr id="154" name="楕円 153"/>
        <xdr:cNvSpPr/>
      </xdr:nvSpPr>
      <xdr:spPr>
        <a:xfrm>
          <a:off x="3175000" y="1143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35958</xdr:rowOff>
    </xdr:from>
    <xdr:ext cx="762000" cy="259045"/>
    <xdr:sp macro="" textlink="">
      <xdr:nvSpPr>
        <xdr:cNvPr id="155" name="テキスト ボックス 154"/>
        <xdr:cNvSpPr txBox="1"/>
      </xdr:nvSpPr>
      <xdr:spPr>
        <a:xfrm>
          <a:off x="2844800" y="1152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65659</xdr:rowOff>
    </xdr:from>
    <xdr:to>
      <xdr:col>11</xdr:col>
      <xdr:colOff>82550</xdr:colOff>
      <xdr:row>65</xdr:row>
      <xdr:rowOff>167259</xdr:rowOff>
    </xdr:to>
    <xdr:sp macro="" textlink="">
      <xdr:nvSpPr>
        <xdr:cNvPr id="156" name="楕円 155"/>
        <xdr:cNvSpPr/>
      </xdr:nvSpPr>
      <xdr:spPr>
        <a:xfrm>
          <a:off x="22860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152036</xdr:rowOff>
    </xdr:from>
    <xdr:ext cx="762000" cy="259045"/>
    <xdr:sp macro="" textlink="">
      <xdr:nvSpPr>
        <xdr:cNvPr id="157" name="テキスト ボックス 156"/>
        <xdr:cNvSpPr txBox="1"/>
      </xdr:nvSpPr>
      <xdr:spPr>
        <a:xfrm>
          <a:off x="1955800" y="1129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8" name="楕円 157"/>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59" name="テキスト ボックス 158"/>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[3,060,810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職員減少により人件費は減少したが、派遣委託に頼る結果となり物件費は増加した。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人口が極めて少ないため、住民一人当たりのコストにすると類似団体と比べても水準は高くなる。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135142</xdr:rowOff>
    </xdr:from>
    <xdr:to>
      <xdr:col>23</xdr:col>
      <xdr:colOff>133350</xdr:colOff>
      <xdr:row>89</xdr:row>
      <xdr:rowOff>99197</xdr:rowOff>
    </xdr:to>
    <xdr:cxnSp macro="">
      <xdr:nvCxnSpPr>
        <xdr:cNvPr id="191" name="直線コネクタ 190"/>
        <xdr:cNvCxnSpPr/>
      </xdr:nvCxnSpPr>
      <xdr:spPr>
        <a:xfrm>
          <a:off x="4114800" y="15222742"/>
          <a:ext cx="838200" cy="13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135142</xdr:rowOff>
    </xdr:from>
    <xdr:to>
      <xdr:col>19</xdr:col>
      <xdr:colOff>133350</xdr:colOff>
      <xdr:row>89</xdr:row>
      <xdr:rowOff>74044</xdr:rowOff>
    </xdr:to>
    <xdr:cxnSp macro="">
      <xdr:nvCxnSpPr>
        <xdr:cNvPr id="194" name="直線コネクタ 193"/>
        <xdr:cNvCxnSpPr/>
      </xdr:nvCxnSpPr>
      <xdr:spPr>
        <a:xfrm flipV="1">
          <a:off x="3225800" y="15222742"/>
          <a:ext cx="889000" cy="1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47619</xdr:rowOff>
    </xdr:from>
    <xdr:to>
      <xdr:col>15</xdr:col>
      <xdr:colOff>82550</xdr:colOff>
      <xdr:row>89</xdr:row>
      <xdr:rowOff>74044</xdr:rowOff>
    </xdr:to>
    <xdr:cxnSp macro="">
      <xdr:nvCxnSpPr>
        <xdr:cNvPr id="197" name="直線コネクタ 196"/>
        <xdr:cNvCxnSpPr/>
      </xdr:nvCxnSpPr>
      <xdr:spPr>
        <a:xfrm>
          <a:off x="2336800" y="15306669"/>
          <a:ext cx="889000" cy="2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6527</xdr:rowOff>
    </xdr:from>
    <xdr:to>
      <xdr:col>11</xdr:col>
      <xdr:colOff>31750</xdr:colOff>
      <xdr:row>89</xdr:row>
      <xdr:rowOff>47619</xdr:rowOff>
    </xdr:to>
    <xdr:cxnSp macro="">
      <xdr:nvCxnSpPr>
        <xdr:cNvPr id="200" name="直線コネクタ 199"/>
        <xdr:cNvCxnSpPr/>
      </xdr:nvCxnSpPr>
      <xdr:spPr>
        <a:xfrm>
          <a:off x="1447800" y="15265577"/>
          <a:ext cx="889000" cy="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48397</xdr:rowOff>
    </xdr:from>
    <xdr:to>
      <xdr:col>23</xdr:col>
      <xdr:colOff>184150</xdr:colOff>
      <xdr:row>89</xdr:row>
      <xdr:rowOff>149997</xdr:rowOff>
    </xdr:to>
    <xdr:sp macro="" textlink="">
      <xdr:nvSpPr>
        <xdr:cNvPr id="210" name="楕円 209"/>
        <xdr:cNvSpPr/>
      </xdr:nvSpPr>
      <xdr:spPr>
        <a:xfrm>
          <a:off x="4902200" y="15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115724</xdr:rowOff>
    </xdr:from>
    <xdr:ext cx="762000" cy="259045"/>
    <xdr:sp macro="" textlink="">
      <xdr:nvSpPr>
        <xdr:cNvPr id="211" name="人件費・物件費等の状況該当値テキスト"/>
        <xdr:cNvSpPr txBox="1"/>
      </xdr:nvSpPr>
      <xdr:spPr>
        <a:xfrm>
          <a:off x="5041900" y="1520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84342</xdr:rowOff>
    </xdr:from>
    <xdr:to>
      <xdr:col>19</xdr:col>
      <xdr:colOff>184150</xdr:colOff>
      <xdr:row>89</xdr:row>
      <xdr:rowOff>14492</xdr:rowOff>
    </xdr:to>
    <xdr:sp macro="" textlink="">
      <xdr:nvSpPr>
        <xdr:cNvPr id="212" name="楕円 211"/>
        <xdr:cNvSpPr/>
      </xdr:nvSpPr>
      <xdr:spPr>
        <a:xfrm>
          <a:off x="4064000" y="1517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170719</xdr:rowOff>
    </xdr:from>
    <xdr:ext cx="736600" cy="259045"/>
    <xdr:sp macro="" textlink="">
      <xdr:nvSpPr>
        <xdr:cNvPr id="213" name="テキスト ボックス 212"/>
        <xdr:cNvSpPr txBox="1"/>
      </xdr:nvSpPr>
      <xdr:spPr>
        <a:xfrm>
          <a:off x="3733800" y="15258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23244</xdr:rowOff>
    </xdr:from>
    <xdr:to>
      <xdr:col>15</xdr:col>
      <xdr:colOff>133350</xdr:colOff>
      <xdr:row>89</xdr:row>
      <xdr:rowOff>124844</xdr:rowOff>
    </xdr:to>
    <xdr:sp macro="" textlink="">
      <xdr:nvSpPr>
        <xdr:cNvPr id="214" name="楕円 213"/>
        <xdr:cNvSpPr/>
      </xdr:nvSpPr>
      <xdr:spPr>
        <a:xfrm>
          <a:off x="3175000" y="152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109621</xdr:rowOff>
    </xdr:from>
    <xdr:ext cx="762000" cy="259045"/>
    <xdr:sp macro="" textlink="">
      <xdr:nvSpPr>
        <xdr:cNvPr id="215" name="テキスト ボックス 214"/>
        <xdr:cNvSpPr txBox="1"/>
      </xdr:nvSpPr>
      <xdr:spPr>
        <a:xfrm>
          <a:off x="2844800" y="153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168269</xdr:rowOff>
    </xdr:from>
    <xdr:to>
      <xdr:col>11</xdr:col>
      <xdr:colOff>82550</xdr:colOff>
      <xdr:row>89</xdr:row>
      <xdr:rowOff>98419</xdr:rowOff>
    </xdr:to>
    <xdr:sp macro="" textlink="">
      <xdr:nvSpPr>
        <xdr:cNvPr id="216" name="楕円 215"/>
        <xdr:cNvSpPr/>
      </xdr:nvSpPr>
      <xdr:spPr>
        <a:xfrm>
          <a:off x="2286000" y="152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83196</xdr:rowOff>
    </xdr:from>
    <xdr:ext cx="762000" cy="259045"/>
    <xdr:sp macro="" textlink="">
      <xdr:nvSpPr>
        <xdr:cNvPr id="217" name="テキスト ボックス 216"/>
        <xdr:cNvSpPr txBox="1"/>
      </xdr:nvSpPr>
      <xdr:spPr>
        <a:xfrm>
          <a:off x="1955800" y="1534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127177</xdr:rowOff>
    </xdr:from>
    <xdr:to>
      <xdr:col>7</xdr:col>
      <xdr:colOff>31750</xdr:colOff>
      <xdr:row>89</xdr:row>
      <xdr:rowOff>57327</xdr:rowOff>
    </xdr:to>
    <xdr:sp macro="" textlink="">
      <xdr:nvSpPr>
        <xdr:cNvPr id="218" name="楕円 217"/>
        <xdr:cNvSpPr/>
      </xdr:nvSpPr>
      <xdr:spPr>
        <a:xfrm>
          <a:off x="1397000" y="152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42104</xdr:rowOff>
    </xdr:from>
    <xdr:ext cx="762000" cy="259045"/>
    <xdr:sp macro="" textlink="">
      <xdr:nvSpPr>
        <xdr:cNvPr id="219" name="テキスト ボックス 218"/>
        <xdr:cNvSpPr txBox="1"/>
      </xdr:nvSpPr>
      <xdr:spPr>
        <a:xfrm>
          <a:off x="1066800" y="153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前年度とほぼ横ばい。人事勧告などを基準に適正に行う。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93663</xdr:rowOff>
    </xdr:from>
    <xdr:to>
      <xdr:col>81</xdr:col>
      <xdr:colOff>44450</xdr:colOff>
      <xdr:row>89</xdr:row>
      <xdr:rowOff>21589</xdr:rowOff>
    </xdr:to>
    <xdr:cxnSp macro="">
      <xdr:nvCxnSpPr>
        <xdr:cNvPr id="244" name="直線コネクタ 243"/>
        <xdr:cNvCxnSpPr/>
      </xdr:nvCxnSpPr>
      <xdr:spPr>
        <a:xfrm flipV="1">
          <a:off x="17018000" y="14152563"/>
          <a:ext cx="0" cy="1128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5"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6" name="直線コネクタ 245"/>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8590</xdr:rowOff>
    </xdr:from>
    <xdr:ext cx="762000" cy="259045"/>
    <xdr:sp macro="" textlink="">
      <xdr:nvSpPr>
        <xdr:cNvPr id="247" name="給与水準   （国との比較）最大値テキスト"/>
        <xdr:cNvSpPr txBox="1"/>
      </xdr:nvSpPr>
      <xdr:spPr>
        <a:xfrm>
          <a:off x="17106900" y="138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93663</xdr:rowOff>
    </xdr:from>
    <xdr:to>
      <xdr:col>81</xdr:col>
      <xdr:colOff>133350</xdr:colOff>
      <xdr:row>82</xdr:row>
      <xdr:rowOff>93663</xdr:rowOff>
    </xdr:to>
    <xdr:cxnSp macro="">
      <xdr:nvCxnSpPr>
        <xdr:cNvPr id="248" name="直線コネクタ 247"/>
        <xdr:cNvCxnSpPr/>
      </xdr:nvCxnSpPr>
      <xdr:spPr>
        <a:xfrm>
          <a:off x="16929100" y="14152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93663</xdr:rowOff>
    </xdr:from>
    <xdr:to>
      <xdr:col>81</xdr:col>
      <xdr:colOff>44450</xdr:colOff>
      <xdr:row>83</xdr:row>
      <xdr:rowOff>12700</xdr:rowOff>
    </xdr:to>
    <xdr:cxnSp macro="">
      <xdr:nvCxnSpPr>
        <xdr:cNvPr id="249" name="直線コネクタ 248"/>
        <xdr:cNvCxnSpPr/>
      </xdr:nvCxnSpPr>
      <xdr:spPr>
        <a:xfrm flipV="1">
          <a:off x="16179800" y="14152563"/>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53040</xdr:rowOff>
    </xdr:from>
    <xdr:ext cx="762000" cy="259045"/>
    <xdr:sp macro="" textlink="">
      <xdr:nvSpPr>
        <xdr:cNvPr id="250" name="給与水準   （国との比較）平均値テキスト"/>
        <xdr:cNvSpPr txBox="1"/>
      </xdr:nvSpPr>
      <xdr:spPr>
        <a:xfrm>
          <a:off x="17106900" y="1479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80963</xdr:rowOff>
    </xdr:from>
    <xdr:to>
      <xdr:col>81</xdr:col>
      <xdr:colOff>95250</xdr:colOff>
      <xdr:row>87</xdr:row>
      <xdr:rowOff>11113</xdr:rowOff>
    </xdr:to>
    <xdr:sp macro="" textlink="">
      <xdr:nvSpPr>
        <xdr:cNvPr id="251" name="フローチャート: 判断 250"/>
        <xdr:cNvSpPr/>
      </xdr:nvSpPr>
      <xdr:spPr>
        <a:xfrm>
          <a:off x="169672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81598</xdr:rowOff>
    </xdr:from>
    <xdr:to>
      <xdr:col>77</xdr:col>
      <xdr:colOff>44450</xdr:colOff>
      <xdr:row>83</xdr:row>
      <xdr:rowOff>12700</xdr:rowOff>
    </xdr:to>
    <xdr:cxnSp macro="">
      <xdr:nvCxnSpPr>
        <xdr:cNvPr id="252" name="直線コネクタ 251"/>
        <xdr:cNvCxnSpPr/>
      </xdr:nvCxnSpPr>
      <xdr:spPr>
        <a:xfrm>
          <a:off x="15290800" y="1414049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86995</xdr:rowOff>
    </xdr:from>
    <xdr:to>
      <xdr:col>77</xdr:col>
      <xdr:colOff>95250</xdr:colOff>
      <xdr:row>87</xdr:row>
      <xdr:rowOff>17145</xdr:rowOff>
    </xdr:to>
    <xdr:sp macro="" textlink="">
      <xdr:nvSpPr>
        <xdr:cNvPr id="253" name="フローチャート: 判断 252"/>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1922</xdr:rowOff>
    </xdr:from>
    <xdr:ext cx="736600" cy="259045"/>
    <xdr:sp macro="" textlink="">
      <xdr:nvSpPr>
        <xdr:cNvPr id="254" name="テキスト ボックス 253"/>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81598</xdr:rowOff>
    </xdr:from>
    <xdr:to>
      <xdr:col>72</xdr:col>
      <xdr:colOff>203200</xdr:colOff>
      <xdr:row>82</xdr:row>
      <xdr:rowOff>87630</xdr:rowOff>
    </xdr:to>
    <xdr:cxnSp macro="">
      <xdr:nvCxnSpPr>
        <xdr:cNvPr id="255" name="直線コネクタ 254"/>
        <xdr:cNvCxnSpPr/>
      </xdr:nvCxnSpPr>
      <xdr:spPr>
        <a:xfrm flipV="1">
          <a:off x="14401800" y="1414049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3175</xdr:rowOff>
    </xdr:from>
    <xdr:to>
      <xdr:col>68</xdr:col>
      <xdr:colOff>152400</xdr:colOff>
      <xdr:row>82</xdr:row>
      <xdr:rowOff>87630</xdr:rowOff>
    </xdr:to>
    <xdr:cxnSp macro="">
      <xdr:nvCxnSpPr>
        <xdr:cNvPr id="258" name="直線コネクタ 257"/>
        <xdr:cNvCxnSpPr/>
      </xdr:nvCxnSpPr>
      <xdr:spPr>
        <a:xfrm>
          <a:off x="13512800" y="1406207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0" name="テキスト ボックス 259"/>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42863</xdr:rowOff>
    </xdr:from>
    <xdr:to>
      <xdr:col>81</xdr:col>
      <xdr:colOff>95250</xdr:colOff>
      <xdr:row>82</xdr:row>
      <xdr:rowOff>144463</xdr:rowOff>
    </xdr:to>
    <xdr:sp macro="" textlink="">
      <xdr:nvSpPr>
        <xdr:cNvPr id="268" name="楕円 267"/>
        <xdr:cNvSpPr/>
      </xdr:nvSpPr>
      <xdr:spPr>
        <a:xfrm>
          <a:off x="169672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135590</xdr:rowOff>
    </xdr:from>
    <xdr:ext cx="762000" cy="259045"/>
    <xdr:sp macro="" textlink="">
      <xdr:nvSpPr>
        <xdr:cNvPr id="269" name="給与水準   （国との比較）該当値テキスト"/>
        <xdr:cNvSpPr txBox="1"/>
      </xdr:nvSpPr>
      <xdr:spPr>
        <a:xfrm>
          <a:off x="17106900" y="1402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0" name="楕円 269"/>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1" name="テキスト ボックス 270"/>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30798</xdr:rowOff>
    </xdr:from>
    <xdr:to>
      <xdr:col>73</xdr:col>
      <xdr:colOff>44450</xdr:colOff>
      <xdr:row>82</xdr:row>
      <xdr:rowOff>132398</xdr:rowOff>
    </xdr:to>
    <xdr:sp macro="" textlink="">
      <xdr:nvSpPr>
        <xdr:cNvPr id="272" name="楕円 271"/>
        <xdr:cNvSpPr/>
      </xdr:nvSpPr>
      <xdr:spPr>
        <a:xfrm>
          <a:off x="15240000" y="140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142575</xdr:rowOff>
    </xdr:from>
    <xdr:ext cx="762000" cy="259045"/>
    <xdr:sp macro="" textlink="">
      <xdr:nvSpPr>
        <xdr:cNvPr id="273" name="テキスト ボックス 272"/>
        <xdr:cNvSpPr txBox="1"/>
      </xdr:nvSpPr>
      <xdr:spPr>
        <a:xfrm>
          <a:off x="14909800" y="138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36830</xdr:rowOff>
    </xdr:from>
    <xdr:to>
      <xdr:col>68</xdr:col>
      <xdr:colOff>203200</xdr:colOff>
      <xdr:row>82</xdr:row>
      <xdr:rowOff>138430</xdr:rowOff>
    </xdr:to>
    <xdr:sp macro="" textlink="">
      <xdr:nvSpPr>
        <xdr:cNvPr id="274" name="楕円 273"/>
        <xdr:cNvSpPr/>
      </xdr:nvSpPr>
      <xdr:spPr>
        <a:xfrm>
          <a:off x="14351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148607</xdr:rowOff>
    </xdr:from>
    <xdr:ext cx="762000" cy="259045"/>
    <xdr:sp macro="" textlink="">
      <xdr:nvSpPr>
        <xdr:cNvPr id="275" name="テキスト ボックス 274"/>
        <xdr:cNvSpPr txBox="1"/>
      </xdr:nvSpPr>
      <xdr:spPr>
        <a:xfrm>
          <a:off x="14020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123825</xdr:rowOff>
    </xdr:from>
    <xdr:to>
      <xdr:col>64</xdr:col>
      <xdr:colOff>152400</xdr:colOff>
      <xdr:row>82</xdr:row>
      <xdr:rowOff>53975</xdr:rowOff>
    </xdr:to>
    <xdr:sp macro="" textlink="">
      <xdr:nvSpPr>
        <xdr:cNvPr id="276" name="楕円 275"/>
        <xdr:cNvSpPr/>
      </xdr:nvSpPr>
      <xdr:spPr>
        <a:xfrm>
          <a:off x="13462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64152</xdr:rowOff>
    </xdr:from>
    <xdr:ext cx="762000" cy="259045"/>
    <xdr:sp macro="" textlink="">
      <xdr:nvSpPr>
        <xdr:cNvPr id="277" name="テキスト ボックス 276"/>
        <xdr:cNvSpPr txBox="1"/>
      </xdr:nvSpPr>
      <xdr:spPr>
        <a:xfrm>
          <a:off x="13131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類似団体と比べても人口が極端に少ないため、数値が大きくなっているが、行政サービスを維持するうえで現時点でも職員数は少なく、今後も増員を検討している。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87473</xdr:rowOff>
    </xdr:from>
    <xdr:to>
      <xdr:col>81</xdr:col>
      <xdr:colOff>44450</xdr:colOff>
      <xdr:row>65</xdr:row>
      <xdr:rowOff>156905</xdr:rowOff>
    </xdr:to>
    <xdr:cxnSp macro="">
      <xdr:nvCxnSpPr>
        <xdr:cNvPr id="308" name="直線コネクタ 307"/>
        <xdr:cNvCxnSpPr/>
      </xdr:nvCxnSpPr>
      <xdr:spPr>
        <a:xfrm flipV="1">
          <a:off x="17018000" y="10031573"/>
          <a:ext cx="0" cy="12695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128982</xdr:rowOff>
    </xdr:from>
    <xdr:ext cx="762000" cy="259045"/>
    <xdr:sp macro="" textlink="">
      <xdr:nvSpPr>
        <xdr:cNvPr id="309" name="定員管理の状況最小値テキスト"/>
        <xdr:cNvSpPr txBox="1"/>
      </xdr:nvSpPr>
      <xdr:spPr>
        <a:xfrm>
          <a:off x="17106900" y="1127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156905</xdr:rowOff>
    </xdr:from>
    <xdr:to>
      <xdr:col>81</xdr:col>
      <xdr:colOff>133350</xdr:colOff>
      <xdr:row>65</xdr:row>
      <xdr:rowOff>156905</xdr:rowOff>
    </xdr:to>
    <xdr:cxnSp macro="">
      <xdr:nvCxnSpPr>
        <xdr:cNvPr id="310" name="直線コネクタ 309"/>
        <xdr:cNvCxnSpPr/>
      </xdr:nvCxnSpPr>
      <xdr:spPr>
        <a:xfrm>
          <a:off x="16929100" y="1130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2400</xdr:rowOff>
    </xdr:from>
    <xdr:ext cx="762000" cy="259045"/>
    <xdr:sp macro="" textlink="">
      <xdr:nvSpPr>
        <xdr:cNvPr id="311" name="定員管理の状況最大値テキスト"/>
        <xdr:cNvSpPr txBox="1"/>
      </xdr:nvSpPr>
      <xdr:spPr>
        <a:xfrm>
          <a:off x="17106900" y="977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87473</xdr:rowOff>
    </xdr:from>
    <xdr:to>
      <xdr:col>81</xdr:col>
      <xdr:colOff>133350</xdr:colOff>
      <xdr:row>58</xdr:row>
      <xdr:rowOff>87473</xdr:rowOff>
    </xdr:to>
    <xdr:cxnSp macro="">
      <xdr:nvCxnSpPr>
        <xdr:cNvPr id="312" name="直線コネクタ 311"/>
        <xdr:cNvCxnSpPr/>
      </xdr:nvCxnSpPr>
      <xdr:spPr>
        <a:xfrm>
          <a:off x="16929100" y="1003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156905</xdr:rowOff>
    </xdr:from>
    <xdr:to>
      <xdr:col>81</xdr:col>
      <xdr:colOff>44450</xdr:colOff>
      <xdr:row>67</xdr:row>
      <xdr:rowOff>611</xdr:rowOff>
    </xdr:to>
    <xdr:cxnSp macro="">
      <xdr:nvCxnSpPr>
        <xdr:cNvPr id="313" name="直線コネクタ 312"/>
        <xdr:cNvCxnSpPr/>
      </xdr:nvCxnSpPr>
      <xdr:spPr>
        <a:xfrm flipV="1">
          <a:off x="16179800" y="11301155"/>
          <a:ext cx="838200" cy="18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71458</xdr:rowOff>
    </xdr:from>
    <xdr:ext cx="762000" cy="259045"/>
    <xdr:sp macro="" textlink="">
      <xdr:nvSpPr>
        <xdr:cNvPr id="314" name="定員管理の状況平均値テキスト"/>
        <xdr:cNvSpPr txBox="1"/>
      </xdr:nvSpPr>
      <xdr:spPr>
        <a:xfrm>
          <a:off x="17106900" y="10015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54931</xdr:rowOff>
    </xdr:from>
    <xdr:to>
      <xdr:col>81</xdr:col>
      <xdr:colOff>95250</xdr:colOff>
      <xdr:row>59</xdr:row>
      <xdr:rowOff>156531</xdr:rowOff>
    </xdr:to>
    <xdr:sp macro="" textlink="">
      <xdr:nvSpPr>
        <xdr:cNvPr id="315" name="フローチャート: 判断 314"/>
        <xdr:cNvSpPr/>
      </xdr:nvSpPr>
      <xdr:spPr>
        <a:xfrm>
          <a:off x="16967200" y="101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611</xdr:rowOff>
    </xdr:from>
    <xdr:to>
      <xdr:col>77</xdr:col>
      <xdr:colOff>44450</xdr:colOff>
      <xdr:row>67</xdr:row>
      <xdr:rowOff>47722</xdr:rowOff>
    </xdr:to>
    <xdr:cxnSp macro="">
      <xdr:nvCxnSpPr>
        <xdr:cNvPr id="316" name="直線コネクタ 315"/>
        <xdr:cNvCxnSpPr/>
      </xdr:nvCxnSpPr>
      <xdr:spPr>
        <a:xfrm flipV="1">
          <a:off x="15290800" y="11487761"/>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43440</xdr:rowOff>
    </xdr:from>
    <xdr:to>
      <xdr:col>77</xdr:col>
      <xdr:colOff>95250</xdr:colOff>
      <xdr:row>59</xdr:row>
      <xdr:rowOff>145040</xdr:rowOff>
    </xdr:to>
    <xdr:sp macro="" textlink="">
      <xdr:nvSpPr>
        <xdr:cNvPr id="317" name="フローチャート: 判断 316"/>
        <xdr:cNvSpPr/>
      </xdr:nvSpPr>
      <xdr:spPr>
        <a:xfrm>
          <a:off x="161290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155217</xdr:rowOff>
    </xdr:from>
    <xdr:ext cx="736600" cy="259045"/>
    <xdr:sp macro="" textlink="">
      <xdr:nvSpPr>
        <xdr:cNvPr id="318" name="テキスト ボックス 317"/>
        <xdr:cNvSpPr txBox="1"/>
      </xdr:nvSpPr>
      <xdr:spPr>
        <a:xfrm>
          <a:off x="15798800" y="9927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47722</xdr:rowOff>
    </xdr:from>
    <xdr:to>
      <xdr:col>72</xdr:col>
      <xdr:colOff>203200</xdr:colOff>
      <xdr:row>67</xdr:row>
      <xdr:rowOff>87594</xdr:rowOff>
    </xdr:to>
    <xdr:cxnSp macro="">
      <xdr:nvCxnSpPr>
        <xdr:cNvPr id="319" name="直線コネクタ 318"/>
        <xdr:cNvCxnSpPr/>
      </xdr:nvCxnSpPr>
      <xdr:spPr>
        <a:xfrm flipV="1">
          <a:off x="14401800" y="11534872"/>
          <a:ext cx="889000" cy="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49071</xdr:rowOff>
    </xdr:from>
    <xdr:to>
      <xdr:col>73</xdr:col>
      <xdr:colOff>44450</xdr:colOff>
      <xdr:row>59</xdr:row>
      <xdr:rowOff>150671</xdr:rowOff>
    </xdr:to>
    <xdr:sp macro="" textlink="">
      <xdr:nvSpPr>
        <xdr:cNvPr id="320" name="フローチャート: 判断 319"/>
        <xdr:cNvSpPr/>
      </xdr:nvSpPr>
      <xdr:spPr>
        <a:xfrm>
          <a:off x="15240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160848</xdr:rowOff>
    </xdr:from>
    <xdr:ext cx="762000" cy="259045"/>
    <xdr:sp macro="" textlink="">
      <xdr:nvSpPr>
        <xdr:cNvPr id="321" name="テキスト ボックス 320"/>
        <xdr:cNvSpPr txBox="1"/>
      </xdr:nvSpPr>
      <xdr:spPr>
        <a:xfrm>
          <a:off x="14909800" y="993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87594</xdr:rowOff>
    </xdr:from>
    <xdr:to>
      <xdr:col>68</xdr:col>
      <xdr:colOff>152400</xdr:colOff>
      <xdr:row>68</xdr:row>
      <xdr:rowOff>81262</xdr:rowOff>
    </xdr:to>
    <xdr:cxnSp macro="">
      <xdr:nvCxnSpPr>
        <xdr:cNvPr id="322" name="直線コネクタ 321"/>
        <xdr:cNvCxnSpPr/>
      </xdr:nvCxnSpPr>
      <xdr:spPr>
        <a:xfrm flipV="1">
          <a:off x="13512800" y="11574744"/>
          <a:ext cx="889000" cy="16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59412</xdr:rowOff>
    </xdr:from>
    <xdr:to>
      <xdr:col>68</xdr:col>
      <xdr:colOff>203200</xdr:colOff>
      <xdr:row>59</xdr:row>
      <xdr:rowOff>161012</xdr:rowOff>
    </xdr:to>
    <xdr:sp macro="" textlink="">
      <xdr:nvSpPr>
        <xdr:cNvPr id="323" name="フローチャート: 判断 322"/>
        <xdr:cNvSpPr/>
      </xdr:nvSpPr>
      <xdr:spPr>
        <a:xfrm>
          <a:off x="14351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171189</xdr:rowOff>
    </xdr:from>
    <xdr:ext cx="762000" cy="259045"/>
    <xdr:sp macro="" textlink="">
      <xdr:nvSpPr>
        <xdr:cNvPr id="324" name="テキスト ボックス 323"/>
        <xdr:cNvSpPr txBox="1"/>
      </xdr:nvSpPr>
      <xdr:spPr>
        <a:xfrm>
          <a:off x="14020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54815</xdr:rowOff>
    </xdr:from>
    <xdr:to>
      <xdr:col>64</xdr:col>
      <xdr:colOff>152400</xdr:colOff>
      <xdr:row>59</xdr:row>
      <xdr:rowOff>156415</xdr:rowOff>
    </xdr:to>
    <xdr:sp macro="" textlink="">
      <xdr:nvSpPr>
        <xdr:cNvPr id="325" name="フローチャート: 判断 324"/>
        <xdr:cNvSpPr/>
      </xdr:nvSpPr>
      <xdr:spPr>
        <a:xfrm>
          <a:off x="13462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166592</xdr:rowOff>
    </xdr:from>
    <xdr:ext cx="762000" cy="259045"/>
    <xdr:sp macro="" textlink="">
      <xdr:nvSpPr>
        <xdr:cNvPr id="326" name="テキスト ボックス 325"/>
        <xdr:cNvSpPr txBox="1"/>
      </xdr:nvSpPr>
      <xdr:spPr>
        <a:xfrm>
          <a:off x="13131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106105</xdr:rowOff>
    </xdr:from>
    <xdr:to>
      <xdr:col>81</xdr:col>
      <xdr:colOff>95250</xdr:colOff>
      <xdr:row>66</xdr:row>
      <xdr:rowOff>36255</xdr:rowOff>
    </xdr:to>
    <xdr:sp macro="" textlink="">
      <xdr:nvSpPr>
        <xdr:cNvPr id="332" name="楕円 331"/>
        <xdr:cNvSpPr/>
      </xdr:nvSpPr>
      <xdr:spPr>
        <a:xfrm>
          <a:off x="16967200" y="112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1982</xdr:rowOff>
    </xdr:from>
    <xdr:ext cx="762000" cy="259045"/>
    <xdr:sp macro="" textlink="">
      <xdr:nvSpPr>
        <xdr:cNvPr id="333" name="定員管理の状況該当値テキスト"/>
        <xdr:cNvSpPr txBox="1"/>
      </xdr:nvSpPr>
      <xdr:spPr>
        <a:xfrm>
          <a:off x="17106900" y="111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121261</xdr:rowOff>
    </xdr:from>
    <xdr:to>
      <xdr:col>77</xdr:col>
      <xdr:colOff>95250</xdr:colOff>
      <xdr:row>67</xdr:row>
      <xdr:rowOff>51411</xdr:rowOff>
    </xdr:to>
    <xdr:sp macro="" textlink="">
      <xdr:nvSpPr>
        <xdr:cNvPr id="334" name="楕円 333"/>
        <xdr:cNvSpPr/>
      </xdr:nvSpPr>
      <xdr:spPr>
        <a:xfrm>
          <a:off x="16129000" y="114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36188</xdr:rowOff>
    </xdr:from>
    <xdr:ext cx="736600" cy="259045"/>
    <xdr:sp macro="" textlink="">
      <xdr:nvSpPr>
        <xdr:cNvPr id="335" name="テキスト ボックス 334"/>
        <xdr:cNvSpPr txBox="1"/>
      </xdr:nvSpPr>
      <xdr:spPr>
        <a:xfrm>
          <a:off x="15798800" y="1152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168372</xdr:rowOff>
    </xdr:from>
    <xdr:to>
      <xdr:col>73</xdr:col>
      <xdr:colOff>44450</xdr:colOff>
      <xdr:row>67</xdr:row>
      <xdr:rowOff>98522</xdr:rowOff>
    </xdr:to>
    <xdr:sp macro="" textlink="">
      <xdr:nvSpPr>
        <xdr:cNvPr id="336" name="楕円 335"/>
        <xdr:cNvSpPr/>
      </xdr:nvSpPr>
      <xdr:spPr>
        <a:xfrm>
          <a:off x="15240000" y="114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83299</xdr:rowOff>
    </xdr:from>
    <xdr:ext cx="762000" cy="259045"/>
    <xdr:sp macro="" textlink="">
      <xdr:nvSpPr>
        <xdr:cNvPr id="337" name="テキスト ボックス 336"/>
        <xdr:cNvSpPr txBox="1"/>
      </xdr:nvSpPr>
      <xdr:spPr>
        <a:xfrm>
          <a:off x="14909800" y="115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36794</xdr:rowOff>
    </xdr:from>
    <xdr:to>
      <xdr:col>68</xdr:col>
      <xdr:colOff>203200</xdr:colOff>
      <xdr:row>67</xdr:row>
      <xdr:rowOff>138394</xdr:rowOff>
    </xdr:to>
    <xdr:sp macro="" textlink="">
      <xdr:nvSpPr>
        <xdr:cNvPr id="338" name="楕円 337"/>
        <xdr:cNvSpPr/>
      </xdr:nvSpPr>
      <xdr:spPr>
        <a:xfrm>
          <a:off x="14351000" y="11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123171</xdr:rowOff>
    </xdr:from>
    <xdr:ext cx="762000" cy="259045"/>
    <xdr:sp macro="" textlink="">
      <xdr:nvSpPr>
        <xdr:cNvPr id="339" name="テキスト ボックス 338"/>
        <xdr:cNvSpPr txBox="1"/>
      </xdr:nvSpPr>
      <xdr:spPr>
        <a:xfrm>
          <a:off x="14020800" y="1161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68</xdr:row>
      <xdr:rowOff>30462</xdr:rowOff>
    </xdr:from>
    <xdr:to>
      <xdr:col>64</xdr:col>
      <xdr:colOff>152400</xdr:colOff>
      <xdr:row>68</xdr:row>
      <xdr:rowOff>132062</xdr:rowOff>
    </xdr:to>
    <xdr:sp macro="" textlink="">
      <xdr:nvSpPr>
        <xdr:cNvPr id="340" name="楕円 339"/>
        <xdr:cNvSpPr/>
      </xdr:nvSpPr>
      <xdr:spPr>
        <a:xfrm>
          <a:off x="13462000" y="116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116839</xdr:rowOff>
    </xdr:from>
    <xdr:ext cx="762000" cy="259045"/>
    <xdr:sp macro="" textlink="">
      <xdr:nvSpPr>
        <xdr:cNvPr id="341" name="テキスト ボックス 340"/>
        <xdr:cNvSpPr txBox="1"/>
      </xdr:nvSpPr>
      <xdr:spPr>
        <a:xfrm>
          <a:off x="13131800" y="1177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前年度とほぼ横ばい。引き続き地方債の借入を抑制する。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69" name="直線コネクタ 368"/>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0"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1" name="直線コネクタ 370"/>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2"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3" name="直線コネクタ 372"/>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166794</xdr:rowOff>
    </xdr:from>
    <xdr:to>
      <xdr:col>81</xdr:col>
      <xdr:colOff>44450</xdr:colOff>
      <xdr:row>38</xdr:row>
      <xdr:rowOff>19473</xdr:rowOff>
    </xdr:to>
    <xdr:cxnSp macro="">
      <xdr:nvCxnSpPr>
        <xdr:cNvPr id="374" name="直線コネクタ 373"/>
        <xdr:cNvCxnSpPr/>
      </xdr:nvCxnSpPr>
      <xdr:spPr>
        <a:xfrm>
          <a:off x="16179800" y="65104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6" name="フローチャート: 判断 37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166794</xdr:rowOff>
    </xdr:from>
    <xdr:to>
      <xdr:col>77</xdr:col>
      <xdr:colOff>44450</xdr:colOff>
      <xdr:row>38</xdr:row>
      <xdr:rowOff>11430</xdr:rowOff>
    </xdr:to>
    <xdr:cxnSp macro="">
      <xdr:nvCxnSpPr>
        <xdr:cNvPr id="377" name="直線コネクタ 376"/>
        <xdr:cNvCxnSpPr/>
      </xdr:nvCxnSpPr>
      <xdr:spPr>
        <a:xfrm flipV="1">
          <a:off x="15290800" y="65104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78" name="フローチャート: 判断 377"/>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79" name="テキスト ボックス 378"/>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51646</xdr:rowOff>
    </xdr:to>
    <xdr:cxnSp macro="">
      <xdr:nvCxnSpPr>
        <xdr:cNvPr id="380" name="直線コネクタ 379"/>
        <xdr:cNvCxnSpPr/>
      </xdr:nvCxnSpPr>
      <xdr:spPr>
        <a:xfrm flipV="1">
          <a:off x="14401800" y="65265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1" name="フローチャート: 判断 380"/>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2" name="テキスト ボックス 381"/>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51646</xdr:rowOff>
    </xdr:to>
    <xdr:cxnSp macro="">
      <xdr:nvCxnSpPr>
        <xdr:cNvPr id="383" name="直線コネクタ 382"/>
        <xdr:cNvCxnSpPr/>
      </xdr:nvCxnSpPr>
      <xdr:spPr>
        <a:xfrm>
          <a:off x="13512800" y="655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6" name="フローチャート: 判断 385"/>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7" name="テキスト ボックス 386"/>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140123</xdr:rowOff>
    </xdr:from>
    <xdr:to>
      <xdr:col>81</xdr:col>
      <xdr:colOff>95250</xdr:colOff>
      <xdr:row>38</xdr:row>
      <xdr:rowOff>70273</xdr:rowOff>
    </xdr:to>
    <xdr:sp macro="" textlink="">
      <xdr:nvSpPr>
        <xdr:cNvPr id="393" name="楕円 392"/>
        <xdr:cNvSpPr/>
      </xdr:nvSpPr>
      <xdr:spPr>
        <a:xfrm>
          <a:off x="169672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156650</xdr:rowOff>
    </xdr:from>
    <xdr:ext cx="762000" cy="259045"/>
    <xdr:sp macro="" textlink="">
      <xdr:nvSpPr>
        <xdr:cNvPr id="394" name="公債費負担の状況該当値テキスト"/>
        <xdr:cNvSpPr txBox="1"/>
      </xdr:nvSpPr>
      <xdr:spPr>
        <a:xfrm>
          <a:off x="17106900" y="632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115993</xdr:rowOff>
    </xdr:from>
    <xdr:to>
      <xdr:col>77</xdr:col>
      <xdr:colOff>95250</xdr:colOff>
      <xdr:row>38</xdr:row>
      <xdr:rowOff>46143</xdr:rowOff>
    </xdr:to>
    <xdr:sp macro="" textlink="">
      <xdr:nvSpPr>
        <xdr:cNvPr id="395" name="楕円 394"/>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56320</xdr:rowOff>
    </xdr:from>
    <xdr:ext cx="736600" cy="259045"/>
    <xdr:sp macro="" textlink="">
      <xdr:nvSpPr>
        <xdr:cNvPr id="396" name="テキスト ボックス 395"/>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397" name="楕円 396"/>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398" name="テキスト ボックス 397"/>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399" name="楕円 398"/>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0" name="テキスト ボックス 399"/>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01" name="楕円 400"/>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02" name="テキスト ボックス 401"/>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昨年度に引き続き、地方債の借入や基金からの取り崩しを行っていないためマイナスとなっている。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1" name="直線コネクタ 430"/>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2" name="将来負担の状況最小値テキスト"/>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3" name="直線コネクタ 432"/>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
168
5.96
1,176,899
1,044,110
118,698
293,806
60,276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職員の減少による減。人口が極めて少ないため、住民一人当たりのコストにすると、類似団体と比べても水準は高くなる。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39</xdr:row>
      <xdr:rowOff>110998</xdr:rowOff>
    </xdr:to>
    <xdr:cxnSp macro="">
      <xdr:nvCxnSpPr>
        <xdr:cNvPr id="58" name="直線コネクタ 57"/>
        <xdr:cNvCxnSpPr/>
      </xdr:nvCxnSpPr>
      <xdr:spPr>
        <a:xfrm flipV="1">
          <a:off x="4826000" y="5997448"/>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83075</xdr:rowOff>
    </xdr:from>
    <xdr:ext cx="762000" cy="259045"/>
    <xdr:sp macro="" textlink="">
      <xdr:nvSpPr>
        <xdr:cNvPr id="59" name="人件費最小値テキスト"/>
        <xdr:cNvSpPr txBox="1"/>
      </xdr:nvSpPr>
      <xdr:spPr>
        <a:xfrm>
          <a:off x="4914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110998</xdr:rowOff>
    </xdr:from>
    <xdr:to>
      <xdr:col>24</xdr:col>
      <xdr:colOff>114300</xdr:colOff>
      <xdr:row>39</xdr:row>
      <xdr:rowOff>110998</xdr:rowOff>
    </xdr:to>
    <xdr:cxnSp macro="">
      <xdr:nvCxnSpPr>
        <xdr:cNvPr id="60" name="直線コネクタ 59"/>
        <xdr:cNvCxnSpPr/>
      </xdr:nvCxnSpPr>
      <xdr:spPr>
        <a:xfrm>
          <a:off x="4737100" y="679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1"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2" name="直線コネクタ 61"/>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8128</xdr:rowOff>
    </xdr:from>
    <xdr:to>
      <xdr:col>24</xdr:col>
      <xdr:colOff>25400</xdr:colOff>
      <xdr:row>39</xdr:row>
      <xdr:rowOff>152146</xdr:rowOff>
    </xdr:to>
    <xdr:cxnSp macro="">
      <xdr:nvCxnSpPr>
        <xdr:cNvPr id="63" name="直線コネクタ 62"/>
        <xdr:cNvCxnSpPr/>
      </xdr:nvCxnSpPr>
      <xdr:spPr>
        <a:xfrm flipV="1">
          <a:off x="3987800" y="6694678"/>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108729</xdr:rowOff>
    </xdr:from>
    <xdr:ext cx="762000" cy="259045"/>
    <xdr:sp macro="" textlink="">
      <xdr:nvSpPr>
        <xdr:cNvPr id="64" name="人件費平均値テキスト"/>
        <xdr:cNvSpPr txBox="1"/>
      </xdr:nvSpPr>
      <xdr:spPr>
        <a:xfrm>
          <a:off x="4914900" y="610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92202</xdr:rowOff>
    </xdr:from>
    <xdr:to>
      <xdr:col>24</xdr:col>
      <xdr:colOff>76200</xdr:colOff>
      <xdr:row>37</xdr:row>
      <xdr:rowOff>22352</xdr:rowOff>
    </xdr:to>
    <xdr:sp macro="" textlink="">
      <xdr:nvSpPr>
        <xdr:cNvPr id="65" name="フローチャート: 判断 64"/>
        <xdr:cNvSpPr/>
      </xdr:nvSpPr>
      <xdr:spPr>
        <a:xfrm>
          <a:off x="4775200" y="62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152146</xdr:rowOff>
    </xdr:from>
    <xdr:to>
      <xdr:col>19</xdr:col>
      <xdr:colOff>187325</xdr:colOff>
      <xdr:row>40</xdr:row>
      <xdr:rowOff>72136</xdr:rowOff>
    </xdr:to>
    <xdr:cxnSp macro="">
      <xdr:nvCxnSpPr>
        <xdr:cNvPr id="66" name="直線コネクタ 65"/>
        <xdr:cNvCxnSpPr/>
      </xdr:nvCxnSpPr>
      <xdr:spPr>
        <a:xfrm flipV="1">
          <a:off x="3098800" y="68386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67" name="フローチャート: 判断 66"/>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68" name="テキスト ボックス 6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72136</xdr:rowOff>
    </xdr:from>
    <xdr:to>
      <xdr:col>15</xdr:col>
      <xdr:colOff>98425</xdr:colOff>
      <xdr:row>41</xdr:row>
      <xdr:rowOff>154432</xdr:rowOff>
    </xdr:to>
    <xdr:cxnSp macro="">
      <xdr:nvCxnSpPr>
        <xdr:cNvPr id="69" name="直線コネクタ 68"/>
        <xdr:cNvCxnSpPr/>
      </xdr:nvCxnSpPr>
      <xdr:spPr>
        <a:xfrm flipV="1">
          <a:off x="2209800" y="6930136"/>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0" name="フローチャート: 判断 69"/>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1" name="テキスト ボックス 70"/>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161290</xdr:rowOff>
    </xdr:from>
    <xdr:to>
      <xdr:col>11</xdr:col>
      <xdr:colOff>9525</xdr:colOff>
      <xdr:row>41</xdr:row>
      <xdr:rowOff>154432</xdr:rowOff>
    </xdr:to>
    <xdr:cxnSp macro="">
      <xdr:nvCxnSpPr>
        <xdr:cNvPr id="72" name="直線コネクタ 71"/>
        <xdr:cNvCxnSpPr/>
      </xdr:nvCxnSpPr>
      <xdr:spPr>
        <a:xfrm>
          <a:off x="1320800" y="701929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3" name="フローチャート: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5" name="フローチャート: 判断 74"/>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6" name="テキスト ボックス 75"/>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128778</xdr:rowOff>
    </xdr:from>
    <xdr:to>
      <xdr:col>24</xdr:col>
      <xdr:colOff>76200</xdr:colOff>
      <xdr:row>39</xdr:row>
      <xdr:rowOff>58928</xdr:rowOff>
    </xdr:to>
    <xdr:sp macro="" textlink="">
      <xdr:nvSpPr>
        <xdr:cNvPr id="82" name="楕円 81"/>
        <xdr:cNvSpPr/>
      </xdr:nvSpPr>
      <xdr:spPr>
        <a:xfrm>
          <a:off x="4775200" y="66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37355</xdr:rowOff>
    </xdr:from>
    <xdr:ext cx="762000" cy="259045"/>
    <xdr:sp macro="" textlink="">
      <xdr:nvSpPr>
        <xdr:cNvPr id="83" name="人件費該当値テキスト"/>
        <xdr:cNvSpPr txBox="1"/>
      </xdr:nvSpPr>
      <xdr:spPr>
        <a:xfrm>
          <a:off x="4914900" y="65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101346</xdr:rowOff>
    </xdr:from>
    <xdr:to>
      <xdr:col>20</xdr:col>
      <xdr:colOff>38100</xdr:colOff>
      <xdr:row>40</xdr:row>
      <xdr:rowOff>31496</xdr:rowOff>
    </xdr:to>
    <xdr:sp macro="" textlink="">
      <xdr:nvSpPr>
        <xdr:cNvPr id="84" name="楕円 83"/>
        <xdr:cNvSpPr/>
      </xdr:nvSpPr>
      <xdr:spPr>
        <a:xfrm>
          <a:off x="3937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16273</xdr:rowOff>
    </xdr:from>
    <xdr:ext cx="736600" cy="259045"/>
    <xdr:sp macro="" textlink="">
      <xdr:nvSpPr>
        <xdr:cNvPr id="85" name="テキスト ボックス 84"/>
        <xdr:cNvSpPr txBox="1"/>
      </xdr:nvSpPr>
      <xdr:spPr>
        <a:xfrm>
          <a:off x="3606800" y="68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21336</xdr:rowOff>
    </xdr:from>
    <xdr:to>
      <xdr:col>15</xdr:col>
      <xdr:colOff>149225</xdr:colOff>
      <xdr:row>40</xdr:row>
      <xdr:rowOff>122936</xdr:rowOff>
    </xdr:to>
    <xdr:sp macro="" textlink="">
      <xdr:nvSpPr>
        <xdr:cNvPr id="86" name="楕円 85"/>
        <xdr:cNvSpPr/>
      </xdr:nvSpPr>
      <xdr:spPr>
        <a:xfrm>
          <a:off x="3048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107713</xdr:rowOff>
    </xdr:from>
    <xdr:ext cx="762000" cy="259045"/>
    <xdr:sp macro="" textlink="">
      <xdr:nvSpPr>
        <xdr:cNvPr id="87" name="テキスト ボックス 86"/>
        <xdr:cNvSpPr txBox="1"/>
      </xdr:nvSpPr>
      <xdr:spPr>
        <a:xfrm>
          <a:off x="2717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103632</xdr:rowOff>
    </xdr:from>
    <xdr:to>
      <xdr:col>11</xdr:col>
      <xdr:colOff>60325</xdr:colOff>
      <xdr:row>42</xdr:row>
      <xdr:rowOff>33782</xdr:rowOff>
    </xdr:to>
    <xdr:sp macro="" textlink="">
      <xdr:nvSpPr>
        <xdr:cNvPr id="88" name="楕円 87"/>
        <xdr:cNvSpPr/>
      </xdr:nvSpPr>
      <xdr:spPr>
        <a:xfrm>
          <a:off x="2159000" y="71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18559</xdr:rowOff>
    </xdr:from>
    <xdr:ext cx="762000" cy="259045"/>
    <xdr:sp macro="" textlink="">
      <xdr:nvSpPr>
        <xdr:cNvPr id="89" name="テキスト ボックス 88"/>
        <xdr:cNvSpPr txBox="1"/>
      </xdr:nvSpPr>
      <xdr:spPr>
        <a:xfrm>
          <a:off x="1828800" y="721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110490</xdr:rowOff>
    </xdr:from>
    <xdr:to>
      <xdr:col>6</xdr:col>
      <xdr:colOff>171450</xdr:colOff>
      <xdr:row>41</xdr:row>
      <xdr:rowOff>40640</xdr:rowOff>
    </xdr:to>
    <xdr:sp macro="" textlink="">
      <xdr:nvSpPr>
        <xdr:cNvPr id="90" name="楕円 89"/>
        <xdr:cNvSpPr/>
      </xdr:nvSpPr>
      <xdr:spPr>
        <a:xfrm>
          <a:off x="1270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25417</xdr:rowOff>
    </xdr:from>
    <xdr:ext cx="762000" cy="259045"/>
    <xdr:sp macro="" textlink="">
      <xdr:nvSpPr>
        <xdr:cNvPr id="91" name="テキスト ボックス 90"/>
        <xdr:cNvSpPr txBox="1"/>
      </xdr:nvSpPr>
      <xdr:spPr>
        <a:xfrm>
          <a:off x="9398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職員減少に伴い、派遣委託業務が増加。職員確保が大きな課題。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人口が極めて少ないため、類似団体と比べても水準は高くなる。</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18" name="直線コネクタ 117"/>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19" name="物件費最小値テキスト"/>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0" name="直線コネクタ 119"/>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1" name="物件費最大値テキスト"/>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2" name="直線コネクタ 121"/>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85090</xdr:rowOff>
    </xdr:from>
    <xdr:to>
      <xdr:col>82</xdr:col>
      <xdr:colOff>107950</xdr:colOff>
      <xdr:row>21</xdr:row>
      <xdr:rowOff>100330</xdr:rowOff>
    </xdr:to>
    <xdr:cxnSp macro="">
      <xdr:nvCxnSpPr>
        <xdr:cNvPr id="123" name="直線コネクタ 122"/>
        <xdr:cNvCxnSpPr/>
      </xdr:nvCxnSpPr>
      <xdr:spPr>
        <a:xfrm>
          <a:off x="15671800" y="334264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4"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5" name="フローチャート: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85090</xdr:rowOff>
    </xdr:from>
    <xdr:to>
      <xdr:col>78</xdr:col>
      <xdr:colOff>69850</xdr:colOff>
      <xdr:row>19</xdr:row>
      <xdr:rowOff>88900</xdr:rowOff>
    </xdr:to>
    <xdr:cxnSp macro="">
      <xdr:nvCxnSpPr>
        <xdr:cNvPr id="126" name="直線コネクタ 125"/>
        <xdr:cNvCxnSpPr/>
      </xdr:nvCxnSpPr>
      <xdr:spPr>
        <a:xfrm flipV="1">
          <a:off x="14782800" y="3342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27" name="フローチャート: 判断 126"/>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28" name="テキスト ボックス 127"/>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19</xdr:row>
      <xdr:rowOff>88900</xdr:rowOff>
    </xdr:to>
    <xdr:cxnSp macro="">
      <xdr:nvCxnSpPr>
        <xdr:cNvPr id="129" name="直線コネクタ 128"/>
        <xdr:cNvCxnSpPr/>
      </xdr:nvCxnSpPr>
      <xdr:spPr>
        <a:xfrm>
          <a:off x="13893800" y="2702560"/>
          <a:ext cx="889000" cy="6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0" name="フローチャート: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54610</xdr:rowOff>
    </xdr:to>
    <xdr:cxnSp macro="">
      <xdr:nvCxnSpPr>
        <xdr:cNvPr id="132" name="直線コネクタ 131"/>
        <xdr:cNvCxnSpPr/>
      </xdr:nvCxnSpPr>
      <xdr:spPr>
        <a:xfrm flipV="1">
          <a:off x="13004800" y="27025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3" name="フローチャート: 判断 132"/>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4" name="テキスト ボックス 133"/>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5" name="フローチャート: 判断 134"/>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6" name="テキスト ボックス 135"/>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49530</xdr:rowOff>
    </xdr:from>
    <xdr:to>
      <xdr:col>82</xdr:col>
      <xdr:colOff>158750</xdr:colOff>
      <xdr:row>21</xdr:row>
      <xdr:rowOff>151130</xdr:rowOff>
    </xdr:to>
    <xdr:sp macro="" textlink="">
      <xdr:nvSpPr>
        <xdr:cNvPr id="142" name="楕円 141"/>
        <xdr:cNvSpPr/>
      </xdr:nvSpPr>
      <xdr:spPr>
        <a:xfrm>
          <a:off x="16459200" y="36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129557</xdr:rowOff>
    </xdr:from>
    <xdr:ext cx="762000" cy="259045"/>
    <xdr:sp macro="" textlink="">
      <xdr:nvSpPr>
        <xdr:cNvPr id="143" name="物件費該当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34290</xdr:rowOff>
    </xdr:from>
    <xdr:to>
      <xdr:col>78</xdr:col>
      <xdr:colOff>120650</xdr:colOff>
      <xdr:row>19</xdr:row>
      <xdr:rowOff>135890</xdr:rowOff>
    </xdr:to>
    <xdr:sp macro="" textlink="">
      <xdr:nvSpPr>
        <xdr:cNvPr id="144" name="楕円 143"/>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120667</xdr:rowOff>
    </xdr:from>
    <xdr:ext cx="736600" cy="259045"/>
    <xdr:sp macro="" textlink="">
      <xdr:nvSpPr>
        <xdr:cNvPr id="145" name="テキスト ボックス 144"/>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38100</xdr:rowOff>
    </xdr:from>
    <xdr:to>
      <xdr:col>74</xdr:col>
      <xdr:colOff>31750</xdr:colOff>
      <xdr:row>19</xdr:row>
      <xdr:rowOff>139700</xdr:rowOff>
    </xdr:to>
    <xdr:sp macro="" textlink="">
      <xdr:nvSpPr>
        <xdr:cNvPr id="146" name="楕円 145"/>
        <xdr:cNvSpPr/>
      </xdr:nvSpPr>
      <xdr:spPr>
        <a:xfrm>
          <a:off x="14732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124477</xdr:rowOff>
    </xdr:from>
    <xdr:ext cx="762000" cy="259045"/>
    <xdr:sp macro="" textlink="">
      <xdr:nvSpPr>
        <xdr:cNvPr id="147" name="テキスト ボックス 146"/>
        <xdr:cNvSpPr txBox="1"/>
      </xdr:nvSpPr>
      <xdr:spPr>
        <a:xfrm>
          <a:off x="144018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48" name="楕円 147"/>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49" name="テキスト ボックス 148"/>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xdr:rowOff>
    </xdr:from>
    <xdr:to>
      <xdr:col>65</xdr:col>
      <xdr:colOff>53975</xdr:colOff>
      <xdr:row>16</xdr:row>
      <xdr:rowOff>105410</xdr:rowOff>
    </xdr:to>
    <xdr:sp macro="" textlink="">
      <xdr:nvSpPr>
        <xdr:cNvPr id="150" name="楕円 149"/>
        <xdr:cNvSpPr/>
      </xdr:nvSpPr>
      <xdr:spPr>
        <a:xfrm>
          <a:off x="12954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115587</xdr:rowOff>
    </xdr:from>
    <xdr:ext cx="762000" cy="259045"/>
    <xdr:sp macro="" textlink="">
      <xdr:nvSpPr>
        <xdr:cNvPr id="151" name="テキスト ボックス 150"/>
        <xdr:cNvSpPr txBox="1"/>
      </xdr:nvSpPr>
      <xdr:spPr>
        <a:xfrm>
          <a:off x="12623800" y="25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児童福祉費、社会福祉費など対象者が少なく、また、対象者数も変動がほぼないため、例年どおり横ばいとなっている。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78" name="直線コネクタ 177"/>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79"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0" name="直線コネクタ 179"/>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1"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2" name="直線コネクタ 181"/>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xdr:rowOff>
    </xdr:from>
    <xdr:to>
      <xdr:col>24</xdr:col>
      <xdr:colOff>25400</xdr:colOff>
      <xdr:row>53</xdr:row>
      <xdr:rowOff>31750</xdr:rowOff>
    </xdr:to>
    <xdr:cxnSp macro="">
      <xdr:nvCxnSpPr>
        <xdr:cNvPr id="183" name="直線コネクタ 182"/>
        <xdr:cNvCxnSpPr/>
      </xdr:nvCxnSpPr>
      <xdr:spPr>
        <a:xfrm flipV="1">
          <a:off x="3987800" y="9099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4"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5" name="フローチャート: 判断 184"/>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31750</xdr:rowOff>
    </xdr:to>
    <xdr:cxnSp macro="">
      <xdr:nvCxnSpPr>
        <xdr:cNvPr id="186" name="直線コネクタ 185"/>
        <xdr:cNvCxnSpPr/>
      </xdr:nvCxnSpPr>
      <xdr:spPr>
        <a:xfrm>
          <a:off x="3098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7" name="フローチャート: 判断 186"/>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8" name="テキスト ボックス 187"/>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31750</xdr:rowOff>
    </xdr:to>
    <xdr:cxnSp macro="">
      <xdr:nvCxnSpPr>
        <xdr:cNvPr id="189" name="直線コネクタ 188"/>
        <xdr:cNvCxnSpPr/>
      </xdr:nvCxnSpPr>
      <xdr:spPr>
        <a:xfrm>
          <a:off x="2209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0" name="フローチャート: 判断 189"/>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1" name="テキスト ボックス 190"/>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31750</xdr:rowOff>
    </xdr:to>
    <xdr:cxnSp macro="">
      <xdr:nvCxnSpPr>
        <xdr:cNvPr id="192" name="直線コネクタ 191"/>
        <xdr:cNvCxnSpPr/>
      </xdr:nvCxnSpPr>
      <xdr:spPr>
        <a:xfrm>
          <a:off x="1320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3" name="フローチャート: 判断 192"/>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4" name="テキスト ボックス 193"/>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5" name="フローチャート: 判断 194"/>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6" name="テキスト ボックス 195"/>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133350</xdr:rowOff>
    </xdr:from>
    <xdr:to>
      <xdr:col>24</xdr:col>
      <xdr:colOff>76200</xdr:colOff>
      <xdr:row>53</xdr:row>
      <xdr:rowOff>63500</xdr:rowOff>
    </xdr:to>
    <xdr:sp macro="" textlink="">
      <xdr:nvSpPr>
        <xdr:cNvPr id="202" name="楕円 201"/>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41927</xdr:rowOff>
    </xdr:from>
    <xdr:ext cx="762000" cy="259045"/>
    <xdr:sp macro="" textlink="">
      <xdr:nvSpPr>
        <xdr:cNvPr id="203" name="扶助費該当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4" name="楕円 203"/>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05" name="テキスト ボックス 204"/>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06" name="楕円 205"/>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07" name="テキスト ボックス 206"/>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8" name="楕円 207"/>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09" name="テキスト ボックス 208"/>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0" name="楕円 209"/>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1" name="テキスト ボックス 210"/>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前年度は住宅建設や改修が多く維持補修費、建設事業費とも増加。令和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年度に完了し、次なる住宅建設等に着工しており、今後は再び増加の見込み。</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38" name="直線コネクタ 237"/>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39"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0" name="直線コネクタ 239"/>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1"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2" name="直線コネクタ 241"/>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43180</xdr:rowOff>
    </xdr:from>
    <xdr:to>
      <xdr:col>82</xdr:col>
      <xdr:colOff>107950</xdr:colOff>
      <xdr:row>55</xdr:row>
      <xdr:rowOff>138430</xdr:rowOff>
    </xdr:to>
    <xdr:cxnSp macro="">
      <xdr:nvCxnSpPr>
        <xdr:cNvPr id="243" name="直線コネクタ 242"/>
        <xdr:cNvCxnSpPr/>
      </xdr:nvCxnSpPr>
      <xdr:spPr>
        <a:xfrm flipV="1">
          <a:off x="15671800" y="93014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5" name="フローチャート: 判断 24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138430</xdr:rowOff>
    </xdr:to>
    <xdr:cxnSp macro="">
      <xdr:nvCxnSpPr>
        <xdr:cNvPr id="246" name="直線コネクタ 245"/>
        <xdr:cNvCxnSpPr/>
      </xdr:nvCxnSpPr>
      <xdr:spPr>
        <a:xfrm>
          <a:off x="14782800" y="9408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47" name="フローチャート: 判断 246"/>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48" name="テキスト ボックス 247"/>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8890</xdr:rowOff>
    </xdr:from>
    <xdr:to>
      <xdr:col>73</xdr:col>
      <xdr:colOff>180975</xdr:colOff>
      <xdr:row>54</xdr:row>
      <xdr:rowOff>149860</xdr:rowOff>
    </xdr:to>
    <xdr:cxnSp macro="">
      <xdr:nvCxnSpPr>
        <xdr:cNvPr id="249" name="直線コネクタ 248"/>
        <xdr:cNvCxnSpPr/>
      </xdr:nvCxnSpPr>
      <xdr:spPr>
        <a:xfrm>
          <a:off x="13893800" y="90957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0" name="フローチャート: 判断 249"/>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1" name="テキスト ボックス 250"/>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8890</xdr:rowOff>
    </xdr:from>
    <xdr:to>
      <xdr:col>69</xdr:col>
      <xdr:colOff>92075</xdr:colOff>
      <xdr:row>53</xdr:row>
      <xdr:rowOff>123190</xdr:rowOff>
    </xdr:to>
    <xdr:cxnSp macro="">
      <xdr:nvCxnSpPr>
        <xdr:cNvPr id="252" name="直線コネクタ 251"/>
        <xdr:cNvCxnSpPr/>
      </xdr:nvCxnSpPr>
      <xdr:spPr>
        <a:xfrm flipV="1">
          <a:off x="13004800" y="9095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3" name="フローチャート: 判断 252"/>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4" name="テキスト ボックス 253"/>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5" name="フローチャート: 判断 254"/>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6" name="テキスト ボックス 255"/>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163830</xdr:rowOff>
    </xdr:from>
    <xdr:to>
      <xdr:col>82</xdr:col>
      <xdr:colOff>158750</xdr:colOff>
      <xdr:row>54</xdr:row>
      <xdr:rowOff>93980</xdr:rowOff>
    </xdr:to>
    <xdr:sp macro="" textlink="">
      <xdr:nvSpPr>
        <xdr:cNvPr id="262" name="楕円 261"/>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8907</xdr:rowOff>
    </xdr:from>
    <xdr:ext cx="762000" cy="259045"/>
    <xdr:sp macro="" textlink="">
      <xdr:nvSpPr>
        <xdr:cNvPr id="263" name="その他該当値テキスト"/>
        <xdr:cNvSpPr txBox="1"/>
      </xdr:nvSpPr>
      <xdr:spPr>
        <a:xfrm>
          <a:off x="165989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4" name="楕円 263"/>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5" name="テキスト ボックス 264"/>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66" name="楕円 265"/>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67" name="テキスト ボックス 266"/>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129540</xdr:rowOff>
    </xdr:from>
    <xdr:to>
      <xdr:col>69</xdr:col>
      <xdr:colOff>142875</xdr:colOff>
      <xdr:row>53</xdr:row>
      <xdr:rowOff>59690</xdr:rowOff>
    </xdr:to>
    <xdr:sp macro="" textlink="">
      <xdr:nvSpPr>
        <xdr:cNvPr id="268" name="楕円 267"/>
        <xdr:cNvSpPr/>
      </xdr:nvSpPr>
      <xdr:spPr>
        <a:xfrm>
          <a:off x="13843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69867</xdr:rowOff>
    </xdr:from>
    <xdr:ext cx="762000" cy="259045"/>
    <xdr:sp macro="" textlink="">
      <xdr:nvSpPr>
        <xdr:cNvPr id="269" name="テキスト ボックス 268"/>
        <xdr:cNvSpPr txBox="1"/>
      </xdr:nvSpPr>
      <xdr:spPr>
        <a:xfrm>
          <a:off x="13512800" y="881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72390</xdr:rowOff>
    </xdr:from>
    <xdr:to>
      <xdr:col>65</xdr:col>
      <xdr:colOff>53975</xdr:colOff>
      <xdr:row>54</xdr:row>
      <xdr:rowOff>2540</xdr:rowOff>
    </xdr:to>
    <xdr:sp macro="" textlink="">
      <xdr:nvSpPr>
        <xdr:cNvPr id="270" name="楕円 269"/>
        <xdr:cNvSpPr/>
      </xdr:nvSpPr>
      <xdr:spPr>
        <a:xfrm>
          <a:off x="12954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12717</xdr:rowOff>
    </xdr:from>
    <xdr:ext cx="762000" cy="259045"/>
    <xdr:sp macro="" textlink="">
      <xdr:nvSpPr>
        <xdr:cNvPr id="271" name="テキスト ボックス 270"/>
        <xdr:cNvSpPr txBox="1"/>
      </xdr:nvSpPr>
      <xdr:spPr>
        <a:xfrm>
          <a:off x="12623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新型コロナウイルス関連や物価高騰に関連する補助額が増加。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今後も補助事業が見込まれるため、財源充当額などを検討する。</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6" name="直線コネクタ 295"/>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7"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8" name="直線コネクタ 297"/>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9"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0" name="直線コネクタ 299"/>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92710</xdr:rowOff>
    </xdr:to>
    <xdr:cxnSp macro="">
      <xdr:nvCxnSpPr>
        <xdr:cNvPr id="301" name="直線コネクタ 300"/>
        <xdr:cNvCxnSpPr/>
      </xdr:nvCxnSpPr>
      <xdr:spPr>
        <a:xfrm>
          <a:off x="15671800" y="59563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2"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3" name="フローチャート: 判断 302"/>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127000</xdr:rowOff>
    </xdr:to>
    <xdr:cxnSp macro="">
      <xdr:nvCxnSpPr>
        <xdr:cNvPr id="304" name="直線コネクタ 303"/>
        <xdr:cNvCxnSpPr/>
      </xdr:nvCxnSpPr>
      <xdr:spPr>
        <a:xfrm>
          <a:off x="14782800" y="5947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5" name="フローチャート: 判断 304"/>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6" name="テキスト ボックス 305"/>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90424</xdr:rowOff>
    </xdr:from>
    <xdr:to>
      <xdr:col>73</xdr:col>
      <xdr:colOff>180975</xdr:colOff>
      <xdr:row>34</xdr:row>
      <xdr:rowOff>117856</xdr:rowOff>
    </xdr:to>
    <xdr:cxnSp macro="">
      <xdr:nvCxnSpPr>
        <xdr:cNvPr id="307" name="直線コネクタ 306"/>
        <xdr:cNvCxnSpPr/>
      </xdr:nvCxnSpPr>
      <xdr:spPr>
        <a:xfrm>
          <a:off x="13893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08" name="フローチャート: 判断 307"/>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09" name="テキスト ボックス 308"/>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90424</xdr:rowOff>
    </xdr:to>
    <xdr:cxnSp macro="">
      <xdr:nvCxnSpPr>
        <xdr:cNvPr id="310" name="直線コネクタ 309"/>
        <xdr:cNvCxnSpPr/>
      </xdr:nvCxnSpPr>
      <xdr:spPr>
        <a:xfrm>
          <a:off x="13004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1" name="フローチャート: 判断 31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2" name="テキスト ボックス 31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3" name="フローチャート: 判断 312"/>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4" name="テキスト ボックス 313"/>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0" name="楕円 319"/>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1"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22" name="楕円 321"/>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3" name="テキスト ボックス 322"/>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24" name="楕円 323"/>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25" name="テキスト ボックス 324"/>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26" name="楕円 325"/>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27" name="テキスト ボックス 326"/>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28" name="楕円 327"/>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29" name="テキスト ボックス 328"/>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地方債の借入を抑制しており、借入残高が年々減少しているため、比率が減少している。</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6" name="直線コネクタ 355"/>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57"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58" name="直線コネクタ 357"/>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9"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0" name="直線コネクタ 359"/>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xdr:rowOff>
    </xdr:from>
    <xdr:to>
      <xdr:col>24</xdr:col>
      <xdr:colOff>25400</xdr:colOff>
      <xdr:row>74</xdr:row>
      <xdr:rowOff>35560</xdr:rowOff>
    </xdr:to>
    <xdr:cxnSp macro="">
      <xdr:nvCxnSpPr>
        <xdr:cNvPr id="361" name="直線コネクタ 360"/>
        <xdr:cNvCxnSpPr/>
      </xdr:nvCxnSpPr>
      <xdr:spPr>
        <a:xfrm flipV="1">
          <a:off x="3987800" y="12692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2"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3" name="フローチャート: 判断 362"/>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100330</xdr:rowOff>
    </xdr:to>
    <xdr:cxnSp macro="">
      <xdr:nvCxnSpPr>
        <xdr:cNvPr id="364" name="直線コネクタ 363"/>
        <xdr:cNvCxnSpPr/>
      </xdr:nvCxnSpPr>
      <xdr:spPr>
        <a:xfrm flipV="1">
          <a:off x="3098800" y="127228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5" name="フローチャート: 判断 364"/>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6" name="テキスト ボックス 365"/>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100330</xdr:rowOff>
    </xdr:from>
    <xdr:to>
      <xdr:col>15</xdr:col>
      <xdr:colOff>98425</xdr:colOff>
      <xdr:row>74</xdr:row>
      <xdr:rowOff>142240</xdr:rowOff>
    </xdr:to>
    <xdr:cxnSp macro="">
      <xdr:nvCxnSpPr>
        <xdr:cNvPr id="367" name="直線コネクタ 366"/>
        <xdr:cNvCxnSpPr/>
      </xdr:nvCxnSpPr>
      <xdr:spPr>
        <a:xfrm flipV="1">
          <a:off x="2209800" y="12787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8" name="フローチャート: 判断 367"/>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9" name="テキスト ボックス 368"/>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75</xdr:row>
      <xdr:rowOff>50800</xdr:rowOff>
    </xdr:to>
    <xdr:cxnSp macro="">
      <xdr:nvCxnSpPr>
        <xdr:cNvPr id="370" name="直線コネクタ 369"/>
        <xdr:cNvCxnSpPr/>
      </xdr:nvCxnSpPr>
      <xdr:spPr>
        <a:xfrm flipV="1">
          <a:off x="1320800" y="128295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1" name="フローチャート: 判断 370"/>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2" name="テキスト ボックス 371"/>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3" name="フローチャート: 判断 372"/>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4" name="テキスト ボックス 373"/>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125730</xdr:rowOff>
    </xdr:from>
    <xdr:to>
      <xdr:col>24</xdr:col>
      <xdr:colOff>76200</xdr:colOff>
      <xdr:row>74</xdr:row>
      <xdr:rowOff>55880</xdr:rowOff>
    </xdr:to>
    <xdr:sp macro="" textlink="">
      <xdr:nvSpPr>
        <xdr:cNvPr id="380" name="楕円 379"/>
        <xdr:cNvSpPr/>
      </xdr:nvSpPr>
      <xdr:spPr>
        <a:xfrm>
          <a:off x="47752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142257</xdr:rowOff>
    </xdr:from>
    <xdr:ext cx="762000" cy="259045"/>
    <xdr:sp macro="" textlink="">
      <xdr:nvSpPr>
        <xdr:cNvPr id="381" name="公債費該当値テキスト"/>
        <xdr:cNvSpPr txBox="1"/>
      </xdr:nvSpPr>
      <xdr:spPr>
        <a:xfrm>
          <a:off x="49149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82" name="楕円 381"/>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83" name="テキスト ボックス 382"/>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49530</xdr:rowOff>
    </xdr:from>
    <xdr:to>
      <xdr:col>15</xdr:col>
      <xdr:colOff>149225</xdr:colOff>
      <xdr:row>74</xdr:row>
      <xdr:rowOff>151130</xdr:rowOff>
    </xdr:to>
    <xdr:sp macro="" textlink="">
      <xdr:nvSpPr>
        <xdr:cNvPr id="384" name="楕円 383"/>
        <xdr:cNvSpPr/>
      </xdr:nvSpPr>
      <xdr:spPr>
        <a:xfrm>
          <a:off x="3048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161307</xdr:rowOff>
    </xdr:from>
    <xdr:ext cx="762000" cy="259045"/>
    <xdr:sp macro="" textlink="">
      <xdr:nvSpPr>
        <xdr:cNvPr id="385" name="テキスト ボックス 384"/>
        <xdr:cNvSpPr txBox="1"/>
      </xdr:nvSpPr>
      <xdr:spPr>
        <a:xfrm>
          <a:off x="2717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91440</xdr:rowOff>
    </xdr:from>
    <xdr:to>
      <xdr:col>11</xdr:col>
      <xdr:colOff>60325</xdr:colOff>
      <xdr:row>75</xdr:row>
      <xdr:rowOff>21590</xdr:rowOff>
    </xdr:to>
    <xdr:sp macro="" textlink="">
      <xdr:nvSpPr>
        <xdr:cNvPr id="386" name="楕円 385"/>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31767</xdr:rowOff>
    </xdr:from>
    <xdr:ext cx="762000" cy="259045"/>
    <xdr:sp macro="" textlink="">
      <xdr:nvSpPr>
        <xdr:cNvPr id="387" name="テキスト ボックス 386"/>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0</xdr:rowOff>
    </xdr:from>
    <xdr:to>
      <xdr:col>6</xdr:col>
      <xdr:colOff>171450</xdr:colOff>
      <xdr:row>75</xdr:row>
      <xdr:rowOff>101600</xdr:rowOff>
    </xdr:to>
    <xdr:sp macro="" textlink="">
      <xdr:nvSpPr>
        <xdr:cNvPr id="388" name="楕円 387"/>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111777</xdr:rowOff>
    </xdr:from>
    <xdr:ext cx="762000" cy="259045"/>
    <xdr:sp macro="" textlink="">
      <xdr:nvSpPr>
        <xdr:cNvPr id="389" name="テキスト ボックス 388"/>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人件費、物件費の割合が高く、類似団体と比べても高い水準にある。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人件費は人事勧告などを基準に適正に行い、物件費に関しても引き続き見直しなどを行い抑制に努める。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19" name="直線コネクタ 418"/>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0" name="公債費以外最小値テキスト"/>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1" name="直線コネクタ 420"/>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2" name="公債費以外最大値テキスト"/>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3" name="直線コネクタ 422"/>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82</xdr:row>
      <xdr:rowOff>15966</xdr:rowOff>
    </xdr:from>
    <xdr:to>
      <xdr:col>82</xdr:col>
      <xdr:colOff>107950</xdr:colOff>
      <xdr:row>82</xdr:row>
      <xdr:rowOff>97608</xdr:rowOff>
    </xdr:to>
    <xdr:cxnSp macro="">
      <xdr:nvCxnSpPr>
        <xdr:cNvPr id="424" name="直線コネクタ 423"/>
        <xdr:cNvCxnSpPr/>
      </xdr:nvCxnSpPr>
      <xdr:spPr>
        <a:xfrm>
          <a:off x="15671800" y="14074866"/>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5" name="公債費以外平均値テキスト"/>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6" name="フローチャート: 判断 425"/>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82</xdr:row>
      <xdr:rowOff>15966</xdr:rowOff>
    </xdr:from>
    <xdr:to>
      <xdr:col>78</xdr:col>
      <xdr:colOff>69850</xdr:colOff>
      <xdr:row>82</xdr:row>
      <xdr:rowOff>74749</xdr:rowOff>
    </xdr:to>
    <xdr:cxnSp macro="">
      <xdr:nvCxnSpPr>
        <xdr:cNvPr id="427" name="直線コネクタ 426"/>
        <xdr:cNvCxnSpPr/>
      </xdr:nvCxnSpPr>
      <xdr:spPr>
        <a:xfrm flipV="1">
          <a:off x="14782800" y="140748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28" name="フローチャート: 判断 427"/>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29" name="テキスト ボックス 428"/>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74749</xdr:rowOff>
    </xdr:from>
    <xdr:to>
      <xdr:col>73</xdr:col>
      <xdr:colOff>180975</xdr:colOff>
      <xdr:row>82</xdr:row>
      <xdr:rowOff>74749</xdr:rowOff>
    </xdr:to>
    <xdr:cxnSp macro="">
      <xdr:nvCxnSpPr>
        <xdr:cNvPr id="430" name="直線コネクタ 429"/>
        <xdr:cNvCxnSpPr/>
      </xdr:nvCxnSpPr>
      <xdr:spPr>
        <a:xfrm>
          <a:off x="13893800" y="1379074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1" name="フローチャート: 判断 430"/>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2" name="テキスト ボックス 431"/>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141695</xdr:rowOff>
    </xdr:from>
    <xdr:to>
      <xdr:col>69</xdr:col>
      <xdr:colOff>92075</xdr:colOff>
      <xdr:row>80</xdr:row>
      <xdr:rowOff>74749</xdr:rowOff>
    </xdr:to>
    <xdr:cxnSp macro="">
      <xdr:nvCxnSpPr>
        <xdr:cNvPr id="433" name="直線コネクタ 432"/>
        <xdr:cNvCxnSpPr/>
      </xdr:nvCxnSpPr>
      <xdr:spPr>
        <a:xfrm>
          <a:off x="13004800" y="13686245"/>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4" name="フローチャート: 判断 433"/>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5" name="テキスト ボックス 434"/>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6" name="フローチャート: 判断 435"/>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37" name="テキスト ボックス 436"/>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82</xdr:row>
      <xdr:rowOff>46808</xdr:rowOff>
    </xdr:from>
    <xdr:to>
      <xdr:col>82</xdr:col>
      <xdr:colOff>158750</xdr:colOff>
      <xdr:row>82</xdr:row>
      <xdr:rowOff>148408</xdr:rowOff>
    </xdr:to>
    <xdr:sp macro="" textlink="">
      <xdr:nvSpPr>
        <xdr:cNvPr id="443" name="楕円 442"/>
        <xdr:cNvSpPr/>
      </xdr:nvSpPr>
      <xdr:spPr>
        <a:xfrm>
          <a:off x="16459200" y="1410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126835</xdr:rowOff>
    </xdr:from>
    <xdr:ext cx="762000" cy="259045"/>
    <xdr:sp macro="" textlink="">
      <xdr:nvSpPr>
        <xdr:cNvPr id="444" name="公債費以外該当値テキスト"/>
        <xdr:cNvSpPr txBox="1"/>
      </xdr:nvSpPr>
      <xdr:spPr>
        <a:xfrm>
          <a:off x="16598900" y="1401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136616</xdr:rowOff>
    </xdr:from>
    <xdr:to>
      <xdr:col>78</xdr:col>
      <xdr:colOff>120650</xdr:colOff>
      <xdr:row>82</xdr:row>
      <xdr:rowOff>66766</xdr:rowOff>
    </xdr:to>
    <xdr:sp macro="" textlink="">
      <xdr:nvSpPr>
        <xdr:cNvPr id="445" name="楕円 444"/>
        <xdr:cNvSpPr/>
      </xdr:nvSpPr>
      <xdr:spPr>
        <a:xfrm>
          <a:off x="15621000" y="140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51543</xdr:rowOff>
    </xdr:from>
    <xdr:ext cx="736600" cy="259045"/>
    <xdr:sp macro="" textlink="">
      <xdr:nvSpPr>
        <xdr:cNvPr id="446" name="テキスト ボックス 445"/>
        <xdr:cNvSpPr txBox="1"/>
      </xdr:nvSpPr>
      <xdr:spPr>
        <a:xfrm>
          <a:off x="15290800" y="1411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82</xdr:row>
      <xdr:rowOff>23949</xdr:rowOff>
    </xdr:from>
    <xdr:to>
      <xdr:col>74</xdr:col>
      <xdr:colOff>31750</xdr:colOff>
      <xdr:row>82</xdr:row>
      <xdr:rowOff>125549</xdr:rowOff>
    </xdr:to>
    <xdr:sp macro="" textlink="">
      <xdr:nvSpPr>
        <xdr:cNvPr id="447" name="楕円 446"/>
        <xdr:cNvSpPr/>
      </xdr:nvSpPr>
      <xdr:spPr>
        <a:xfrm>
          <a:off x="14732000" y="140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110326</xdr:rowOff>
    </xdr:from>
    <xdr:ext cx="762000" cy="259045"/>
    <xdr:sp macro="" textlink="">
      <xdr:nvSpPr>
        <xdr:cNvPr id="448" name="テキスト ボックス 447"/>
        <xdr:cNvSpPr txBox="1"/>
      </xdr:nvSpPr>
      <xdr:spPr>
        <a:xfrm>
          <a:off x="14401800" y="1416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23949</xdr:rowOff>
    </xdr:from>
    <xdr:to>
      <xdr:col>69</xdr:col>
      <xdr:colOff>142875</xdr:colOff>
      <xdr:row>80</xdr:row>
      <xdr:rowOff>125549</xdr:rowOff>
    </xdr:to>
    <xdr:sp macro="" textlink="">
      <xdr:nvSpPr>
        <xdr:cNvPr id="449" name="楕円 448"/>
        <xdr:cNvSpPr/>
      </xdr:nvSpPr>
      <xdr:spPr>
        <a:xfrm>
          <a:off x="13843000" y="137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110326</xdr:rowOff>
    </xdr:from>
    <xdr:ext cx="762000" cy="259045"/>
    <xdr:sp macro="" textlink="">
      <xdr:nvSpPr>
        <xdr:cNvPr id="450" name="テキスト ボックス 449"/>
        <xdr:cNvSpPr txBox="1"/>
      </xdr:nvSpPr>
      <xdr:spPr>
        <a:xfrm>
          <a:off x="13512800" y="138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90895</xdr:rowOff>
    </xdr:from>
    <xdr:to>
      <xdr:col>65</xdr:col>
      <xdr:colOff>53975</xdr:colOff>
      <xdr:row>80</xdr:row>
      <xdr:rowOff>21045</xdr:rowOff>
    </xdr:to>
    <xdr:sp macro="" textlink="">
      <xdr:nvSpPr>
        <xdr:cNvPr id="451" name="楕円 450"/>
        <xdr:cNvSpPr/>
      </xdr:nvSpPr>
      <xdr:spPr>
        <a:xfrm>
          <a:off x="12954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5822</xdr:rowOff>
    </xdr:from>
    <xdr:ext cx="762000" cy="259045"/>
    <xdr:sp macro="" textlink="">
      <xdr:nvSpPr>
        <xdr:cNvPr id="452" name="テキスト ボックス 451"/>
        <xdr:cNvSpPr txBox="1"/>
      </xdr:nvSpPr>
      <xdr:spPr>
        <a:xfrm>
          <a:off x="12623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94951</xdr:rowOff>
    </xdr:from>
    <xdr:to>
      <xdr:col>29</xdr:col>
      <xdr:colOff>127000</xdr:colOff>
      <xdr:row>11</xdr:row>
      <xdr:rowOff>170086</xdr:rowOff>
    </xdr:to>
    <xdr:cxnSp macro="">
      <xdr:nvCxnSpPr>
        <xdr:cNvPr id="51" name="直線コネクタ 50"/>
        <xdr:cNvCxnSpPr/>
      </xdr:nvCxnSpPr>
      <xdr:spPr bwMode="auto">
        <a:xfrm>
          <a:off x="5003800" y="2028526"/>
          <a:ext cx="647700" cy="75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2612</xdr:rowOff>
    </xdr:from>
    <xdr:to>
      <xdr:col>26</xdr:col>
      <xdr:colOff>50800</xdr:colOff>
      <xdr:row>11</xdr:row>
      <xdr:rowOff>94951</xdr:rowOff>
    </xdr:to>
    <xdr:cxnSp macro="">
      <xdr:nvCxnSpPr>
        <xdr:cNvPr id="54" name="直線コネクタ 53"/>
        <xdr:cNvCxnSpPr/>
      </xdr:nvCxnSpPr>
      <xdr:spPr bwMode="auto">
        <a:xfrm>
          <a:off x="4305300" y="1936187"/>
          <a:ext cx="698500" cy="92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10</xdr:row>
      <xdr:rowOff>130334</xdr:rowOff>
    </xdr:from>
    <xdr:to>
      <xdr:col>22</xdr:col>
      <xdr:colOff>114300</xdr:colOff>
      <xdr:row>11</xdr:row>
      <xdr:rowOff>2612</xdr:rowOff>
    </xdr:to>
    <xdr:cxnSp macro="">
      <xdr:nvCxnSpPr>
        <xdr:cNvPr id="57" name="直線コネクタ 56"/>
        <xdr:cNvCxnSpPr/>
      </xdr:nvCxnSpPr>
      <xdr:spPr bwMode="auto">
        <a:xfrm>
          <a:off x="3606800" y="1892459"/>
          <a:ext cx="698500" cy="4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10</xdr:row>
      <xdr:rowOff>129317</xdr:rowOff>
    </xdr:from>
    <xdr:to>
      <xdr:col>18</xdr:col>
      <xdr:colOff>177800</xdr:colOff>
      <xdr:row>10</xdr:row>
      <xdr:rowOff>130334</xdr:rowOff>
    </xdr:to>
    <xdr:cxnSp macro="">
      <xdr:nvCxnSpPr>
        <xdr:cNvPr id="60" name="直線コネクタ 59"/>
        <xdr:cNvCxnSpPr/>
      </xdr:nvCxnSpPr>
      <xdr:spPr bwMode="auto">
        <a:xfrm>
          <a:off x="2908300" y="1891442"/>
          <a:ext cx="698500" cy="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119286</xdr:rowOff>
    </xdr:from>
    <xdr:to>
      <xdr:col>29</xdr:col>
      <xdr:colOff>177800</xdr:colOff>
      <xdr:row>12</xdr:row>
      <xdr:rowOff>49436</xdr:rowOff>
    </xdr:to>
    <xdr:sp macro="" textlink="">
      <xdr:nvSpPr>
        <xdr:cNvPr id="70" name="楕円 69"/>
        <xdr:cNvSpPr/>
      </xdr:nvSpPr>
      <xdr:spPr bwMode="auto">
        <a:xfrm>
          <a:off x="5600700" y="205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135813</xdr:rowOff>
    </xdr:from>
    <xdr:ext cx="762000" cy="259045"/>
    <xdr:sp macro="" textlink="">
      <xdr:nvSpPr>
        <xdr:cNvPr id="71" name="人口1人当たり決算額の推移該当値テキスト130"/>
        <xdr:cNvSpPr txBox="1"/>
      </xdr:nvSpPr>
      <xdr:spPr>
        <a:xfrm>
          <a:off x="5740400" y="189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44151</xdr:rowOff>
    </xdr:from>
    <xdr:to>
      <xdr:col>26</xdr:col>
      <xdr:colOff>101600</xdr:colOff>
      <xdr:row>11</xdr:row>
      <xdr:rowOff>145751</xdr:rowOff>
    </xdr:to>
    <xdr:sp macro="" textlink="">
      <xdr:nvSpPr>
        <xdr:cNvPr id="72" name="楕円 71"/>
        <xdr:cNvSpPr/>
      </xdr:nvSpPr>
      <xdr:spPr bwMode="auto">
        <a:xfrm>
          <a:off x="4953000" y="197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155928</xdr:rowOff>
    </xdr:from>
    <xdr:ext cx="736600" cy="259045"/>
    <xdr:sp macro="" textlink="">
      <xdr:nvSpPr>
        <xdr:cNvPr id="73" name="テキスト ボックス 72"/>
        <xdr:cNvSpPr txBox="1"/>
      </xdr:nvSpPr>
      <xdr:spPr>
        <a:xfrm>
          <a:off x="4622800" y="17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123262</xdr:rowOff>
    </xdr:from>
    <xdr:to>
      <xdr:col>22</xdr:col>
      <xdr:colOff>165100</xdr:colOff>
      <xdr:row>11</xdr:row>
      <xdr:rowOff>53412</xdr:rowOff>
    </xdr:to>
    <xdr:sp macro="" textlink="">
      <xdr:nvSpPr>
        <xdr:cNvPr id="74" name="楕円 73"/>
        <xdr:cNvSpPr/>
      </xdr:nvSpPr>
      <xdr:spPr bwMode="auto">
        <a:xfrm>
          <a:off x="4254500" y="188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63589</xdr:rowOff>
    </xdr:from>
    <xdr:ext cx="762000" cy="259045"/>
    <xdr:sp macro="" textlink="">
      <xdr:nvSpPr>
        <xdr:cNvPr id="75" name="テキスト ボックス 74"/>
        <xdr:cNvSpPr txBox="1"/>
      </xdr:nvSpPr>
      <xdr:spPr>
        <a:xfrm>
          <a:off x="3924300" y="165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79534</xdr:rowOff>
    </xdr:from>
    <xdr:to>
      <xdr:col>19</xdr:col>
      <xdr:colOff>38100</xdr:colOff>
      <xdr:row>11</xdr:row>
      <xdr:rowOff>9684</xdr:rowOff>
    </xdr:to>
    <xdr:sp macro="" textlink="">
      <xdr:nvSpPr>
        <xdr:cNvPr id="76" name="楕円 75"/>
        <xdr:cNvSpPr/>
      </xdr:nvSpPr>
      <xdr:spPr bwMode="auto">
        <a:xfrm>
          <a:off x="3556000" y="184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19861</xdr:rowOff>
    </xdr:from>
    <xdr:ext cx="762000" cy="259045"/>
    <xdr:sp macro="" textlink="">
      <xdr:nvSpPr>
        <xdr:cNvPr id="77" name="テキスト ボックス 76"/>
        <xdr:cNvSpPr txBox="1"/>
      </xdr:nvSpPr>
      <xdr:spPr>
        <a:xfrm>
          <a:off x="3225800" y="161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78517</xdr:rowOff>
    </xdr:from>
    <xdr:to>
      <xdr:col>15</xdr:col>
      <xdr:colOff>101600</xdr:colOff>
      <xdr:row>11</xdr:row>
      <xdr:rowOff>8667</xdr:rowOff>
    </xdr:to>
    <xdr:sp macro="" textlink="">
      <xdr:nvSpPr>
        <xdr:cNvPr id="78" name="楕円 77"/>
        <xdr:cNvSpPr/>
      </xdr:nvSpPr>
      <xdr:spPr bwMode="auto">
        <a:xfrm>
          <a:off x="2857500" y="184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18844</xdr:rowOff>
    </xdr:from>
    <xdr:ext cx="762000" cy="259045"/>
    <xdr:sp macro="" textlink="">
      <xdr:nvSpPr>
        <xdr:cNvPr id="79" name="テキスト ボックス 78"/>
        <xdr:cNvSpPr txBox="1"/>
      </xdr:nvSpPr>
      <xdr:spPr>
        <a:xfrm>
          <a:off x="2527300" y="160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55810</xdr:rowOff>
    </xdr:from>
    <xdr:to>
      <xdr:col>29</xdr:col>
      <xdr:colOff>127000</xdr:colOff>
      <xdr:row>37</xdr:row>
      <xdr:rowOff>97530</xdr:rowOff>
    </xdr:to>
    <xdr:cxnSp macro="">
      <xdr:nvCxnSpPr>
        <xdr:cNvPr id="112" name="直線コネクタ 111"/>
        <xdr:cNvCxnSpPr/>
      </xdr:nvCxnSpPr>
      <xdr:spPr bwMode="auto">
        <a:xfrm flipV="1">
          <a:off x="5003800" y="7180510"/>
          <a:ext cx="647700" cy="4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97530</xdr:rowOff>
    </xdr:from>
    <xdr:to>
      <xdr:col>26</xdr:col>
      <xdr:colOff>50800</xdr:colOff>
      <xdr:row>37</xdr:row>
      <xdr:rowOff>109382</xdr:rowOff>
    </xdr:to>
    <xdr:cxnSp macro="">
      <xdr:nvCxnSpPr>
        <xdr:cNvPr id="115" name="直線コネクタ 114"/>
        <xdr:cNvCxnSpPr/>
      </xdr:nvCxnSpPr>
      <xdr:spPr bwMode="auto">
        <a:xfrm flipV="1">
          <a:off x="4305300" y="7222230"/>
          <a:ext cx="698500" cy="1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99991</xdr:rowOff>
    </xdr:from>
    <xdr:to>
      <xdr:col>22</xdr:col>
      <xdr:colOff>114300</xdr:colOff>
      <xdr:row>37</xdr:row>
      <xdr:rowOff>109382</xdr:rowOff>
    </xdr:to>
    <xdr:cxnSp macro="">
      <xdr:nvCxnSpPr>
        <xdr:cNvPr id="118" name="直線コネクタ 117"/>
        <xdr:cNvCxnSpPr/>
      </xdr:nvCxnSpPr>
      <xdr:spPr bwMode="auto">
        <a:xfrm>
          <a:off x="3606800" y="7224691"/>
          <a:ext cx="698500" cy="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50967</xdr:rowOff>
    </xdr:from>
    <xdr:to>
      <xdr:col>18</xdr:col>
      <xdr:colOff>177800</xdr:colOff>
      <xdr:row>37</xdr:row>
      <xdr:rowOff>99991</xdr:rowOff>
    </xdr:to>
    <xdr:cxnSp macro="">
      <xdr:nvCxnSpPr>
        <xdr:cNvPr id="121" name="直線コネクタ 120"/>
        <xdr:cNvCxnSpPr/>
      </xdr:nvCxnSpPr>
      <xdr:spPr bwMode="auto">
        <a:xfrm>
          <a:off x="2908300" y="7175667"/>
          <a:ext cx="698500" cy="4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5010</xdr:rowOff>
    </xdr:from>
    <xdr:to>
      <xdr:col>29</xdr:col>
      <xdr:colOff>177800</xdr:colOff>
      <xdr:row>37</xdr:row>
      <xdr:rowOff>106610</xdr:rowOff>
    </xdr:to>
    <xdr:sp macro="" textlink="">
      <xdr:nvSpPr>
        <xdr:cNvPr id="131" name="楕円 130"/>
        <xdr:cNvSpPr/>
      </xdr:nvSpPr>
      <xdr:spPr bwMode="auto">
        <a:xfrm>
          <a:off x="5600700" y="712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85037</xdr:rowOff>
    </xdr:from>
    <xdr:ext cx="762000" cy="259045"/>
    <xdr:sp macro="" textlink="">
      <xdr:nvSpPr>
        <xdr:cNvPr id="132" name="人口1人当たり決算額の推移該当値テキスト445"/>
        <xdr:cNvSpPr txBox="1"/>
      </xdr:nvSpPr>
      <xdr:spPr>
        <a:xfrm>
          <a:off x="5740400" y="703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46730</xdr:rowOff>
    </xdr:from>
    <xdr:to>
      <xdr:col>26</xdr:col>
      <xdr:colOff>101600</xdr:colOff>
      <xdr:row>37</xdr:row>
      <xdr:rowOff>148330</xdr:rowOff>
    </xdr:to>
    <xdr:sp macro="" textlink="">
      <xdr:nvSpPr>
        <xdr:cNvPr id="133" name="楕円 132"/>
        <xdr:cNvSpPr/>
      </xdr:nvSpPr>
      <xdr:spPr bwMode="auto">
        <a:xfrm>
          <a:off x="4953000" y="717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133107</xdr:rowOff>
    </xdr:from>
    <xdr:ext cx="736600" cy="259045"/>
    <xdr:sp macro="" textlink="">
      <xdr:nvSpPr>
        <xdr:cNvPr id="134" name="テキスト ボックス 133"/>
        <xdr:cNvSpPr txBox="1"/>
      </xdr:nvSpPr>
      <xdr:spPr>
        <a:xfrm>
          <a:off x="4622800" y="7257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58582</xdr:rowOff>
    </xdr:from>
    <xdr:to>
      <xdr:col>22</xdr:col>
      <xdr:colOff>165100</xdr:colOff>
      <xdr:row>37</xdr:row>
      <xdr:rowOff>160182</xdr:rowOff>
    </xdr:to>
    <xdr:sp macro="" textlink="">
      <xdr:nvSpPr>
        <xdr:cNvPr id="135" name="楕円 134"/>
        <xdr:cNvSpPr/>
      </xdr:nvSpPr>
      <xdr:spPr bwMode="auto">
        <a:xfrm>
          <a:off x="4254500" y="718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144959</xdr:rowOff>
    </xdr:from>
    <xdr:ext cx="762000" cy="259045"/>
    <xdr:sp macro="" textlink="">
      <xdr:nvSpPr>
        <xdr:cNvPr id="136" name="テキスト ボックス 135"/>
        <xdr:cNvSpPr txBox="1"/>
      </xdr:nvSpPr>
      <xdr:spPr>
        <a:xfrm>
          <a:off x="3924300" y="726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49191</xdr:rowOff>
    </xdr:from>
    <xdr:to>
      <xdr:col>19</xdr:col>
      <xdr:colOff>38100</xdr:colOff>
      <xdr:row>37</xdr:row>
      <xdr:rowOff>150791</xdr:rowOff>
    </xdr:to>
    <xdr:sp macro="" textlink="">
      <xdr:nvSpPr>
        <xdr:cNvPr id="137" name="楕円 136"/>
        <xdr:cNvSpPr/>
      </xdr:nvSpPr>
      <xdr:spPr bwMode="auto">
        <a:xfrm>
          <a:off x="3556000" y="7173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135568</xdr:rowOff>
    </xdr:from>
    <xdr:ext cx="762000" cy="259045"/>
    <xdr:sp macro="" textlink="">
      <xdr:nvSpPr>
        <xdr:cNvPr id="138" name="テキスト ボックス 137"/>
        <xdr:cNvSpPr txBox="1"/>
      </xdr:nvSpPr>
      <xdr:spPr>
        <a:xfrm>
          <a:off x="3225800" y="726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xdr:rowOff>
    </xdr:from>
    <xdr:to>
      <xdr:col>15</xdr:col>
      <xdr:colOff>101600</xdr:colOff>
      <xdr:row>37</xdr:row>
      <xdr:rowOff>101767</xdr:rowOff>
    </xdr:to>
    <xdr:sp macro="" textlink="">
      <xdr:nvSpPr>
        <xdr:cNvPr id="139" name="楕円 138"/>
        <xdr:cNvSpPr/>
      </xdr:nvSpPr>
      <xdr:spPr bwMode="auto">
        <a:xfrm>
          <a:off x="2857500" y="7124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86544</xdr:rowOff>
    </xdr:from>
    <xdr:ext cx="762000" cy="259045"/>
    <xdr:sp macro="" textlink="">
      <xdr:nvSpPr>
        <xdr:cNvPr id="140" name="テキスト ボックス 139"/>
        <xdr:cNvSpPr txBox="1"/>
      </xdr:nvSpPr>
      <xdr:spPr>
        <a:xfrm>
          <a:off x="2527300" y="721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
168
5.96
1,176,899
1,044,110
118,698
293,806
60,276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101319</xdr:rowOff>
    </xdr:from>
    <xdr:to>
      <xdr:col>24</xdr:col>
      <xdr:colOff>62865</xdr:colOff>
      <xdr:row>39</xdr:row>
      <xdr:rowOff>7912</xdr:rowOff>
    </xdr:to>
    <xdr:cxnSp macro="">
      <xdr:nvCxnSpPr>
        <xdr:cNvPr id="59" name="直線コネクタ 58"/>
        <xdr:cNvCxnSpPr/>
      </xdr:nvCxnSpPr>
      <xdr:spPr>
        <a:xfrm flipV="1">
          <a:off x="4633595" y="5416269"/>
          <a:ext cx="1270" cy="127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11739</xdr:rowOff>
    </xdr:from>
    <xdr:ext cx="534377" cy="259045"/>
    <xdr:sp macro="" textlink="">
      <xdr:nvSpPr>
        <xdr:cNvPr id="60" name="人件費最小値テキスト"/>
        <xdr:cNvSpPr txBox="1"/>
      </xdr:nvSpPr>
      <xdr:spPr>
        <a:xfrm>
          <a:off x="4686300" y="669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7912</xdr:rowOff>
    </xdr:from>
    <xdr:to>
      <xdr:col>24</xdr:col>
      <xdr:colOff>152400</xdr:colOff>
      <xdr:row>39</xdr:row>
      <xdr:rowOff>7912</xdr:rowOff>
    </xdr:to>
    <xdr:cxnSp macro="">
      <xdr:nvCxnSpPr>
        <xdr:cNvPr id="61" name="直線コネクタ 60"/>
        <xdr:cNvCxnSpPr/>
      </xdr:nvCxnSpPr>
      <xdr:spPr>
        <a:xfrm>
          <a:off x="4546600" y="669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47996</xdr:rowOff>
    </xdr:from>
    <xdr:ext cx="599010" cy="259045"/>
    <xdr:sp macro="" textlink="">
      <xdr:nvSpPr>
        <xdr:cNvPr id="62" name="人件費最大値テキスト"/>
        <xdr:cNvSpPr txBox="1"/>
      </xdr:nvSpPr>
      <xdr:spPr>
        <a:xfrm>
          <a:off x="4686300" y="519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101319</xdr:rowOff>
    </xdr:from>
    <xdr:to>
      <xdr:col>24</xdr:col>
      <xdr:colOff>152400</xdr:colOff>
      <xdr:row>31</xdr:row>
      <xdr:rowOff>101319</xdr:rowOff>
    </xdr:to>
    <xdr:cxnSp macro="">
      <xdr:nvCxnSpPr>
        <xdr:cNvPr id="63" name="直線コネクタ 62"/>
        <xdr:cNvCxnSpPr/>
      </xdr:nvCxnSpPr>
      <xdr:spPr>
        <a:xfrm>
          <a:off x="4546600" y="541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16903</xdr:rowOff>
    </xdr:from>
    <xdr:to>
      <xdr:col>24</xdr:col>
      <xdr:colOff>63500</xdr:colOff>
      <xdr:row>31</xdr:row>
      <xdr:rowOff>101319</xdr:rowOff>
    </xdr:to>
    <xdr:cxnSp macro="">
      <xdr:nvCxnSpPr>
        <xdr:cNvPr id="64" name="直線コネクタ 63"/>
        <xdr:cNvCxnSpPr/>
      </xdr:nvCxnSpPr>
      <xdr:spPr>
        <a:xfrm>
          <a:off x="3797300" y="5331853"/>
          <a:ext cx="838200" cy="8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45228</xdr:rowOff>
    </xdr:from>
    <xdr:ext cx="599010" cy="259045"/>
    <xdr:sp macro="" textlink="">
      <xdr:nvSpPr>
        <xdr:cNvPr id="65" name="人件費平均値テキスト"/>
        <xdr:cNvSpPr txBox="1"/>
      </xdr:nvSpPr>
      <xdr:spPr>
        <a:xfrm>
          <a:off x="4686300" y="638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66801</xdr:rowOff>
    </xdr:from>
    <xdr:to>
      <xdr:col>24</xdr:col>
      <xdr:colOff>114300</xdr:colOff>
      <xdr:row>37</xdr:row>
      <xdr:rowOff>168401</xdr:rowOff>
    </xdr:to>
    <xdr:sp macro="" textlink="">
      <xdr:nvSpPr>
        <xdr:cNvPr id="66" name="フローチャート: 判断 65"/>
        <xdr:cNvSpPr/>
      </xdr:nvSpPr>
      <xdr:spPr>
        <a:xfrm>
          <a:off x="4584700" y="641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142385</xdr:rowOff>
    </xdr:from>
    <xdr:to>
      <xdr:col>19</xdr:col>
      <xdr:colOff>177800</xdr:colOff>
      <xdr:row>31</xdr:row>
      <xdr:rowOff>16903</xdr:rowOff>
    </xdr:to>
    <xdr:cxnSp macro="">
      <xdr:nvCxnSpPr>
        <xdr:cNvPr id="67" name="直線コネクタ 66"/>
        <xdr:cNvCxnSpPr/>
      </xdr:nvCxnSpPr>
      <xdr:spPr>
        <a:xfrm>
          <a:off x="2908300" y="5285885"/>
          <a:ext cx="889000" cy="4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85054</xdr:rowOff>
    </xdr:from>
    <xdr:to>
      <xdr:col>20</xdr:col>
      <xdr:colOff>38100</xdr:colOff>
      <xdr:row>38</xdr:row>
      <xdr:rowOff>15204</xdr:rowOff>
    </xdr:to>
    <xdr:sp macro="" textlink="">
      <xdr:nvSpPr>
        <xdr:cNvPr id="68" name="フローチャート: 判断 67"/>
        <xdr:cNvSpPr/>
      </xdr:nvSpPr>
      <xdr:spPr>
        <a:xfrm>
          <a:off x="3746500" y="64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6331</xdr:rowOff>
    </xdr:from>
    <xdr:ext cx="599010" cy="259045"/>
    <xdr:sp macro="" textlink="">
      <xdr:nvSpPr>
        <xdr:cNvPr id="69" name="テキスト ボックス 68"/>
        <xdr:cNvSpPr txBox="1"/>
      </xdr:nvSpPr>
      <xdr:spPr>
        <a:xfrm>
          <a:off x="3497795" y="652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142385</xdr:rowOff>
    </xdr:from>
    <xdr:to>
      <xdr:col>15</xdr:col>
      <xdr:colOff>50800</xdr:colOff>
      <xdr:row>31</xdr:row>
      <xdr:rowOff>8119</xdr:rowOff>
    </xdr:to>
    <xdr:cxnSp macro="">
      <xdr:nvCxnSpPr>
        <xdr:cNvPr id="70" name="直線コネクタ 69"/>
        <xdr:cNvCxnSpPr/>
      </xdr:nvCxnSpPr>
      <xdr:spPr>
        <a:xfrm flipV="1">
          <a:off x="2019300" y="5285885"/>
          <a:ext cx="889000" cy="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88921</xdr:rowOff>
    </xdr:from>
    <xdr:to>
      <xdr:col>15</xdr:col>
      <xdr:colOff>101600</xdr:colOff>
      <xdr:row>38</xdr:row>
      <xdr:rowOff>19072</xdr:rowOff>
    </xdr:to>
    <xdr:sp macro="" textlink="">
      <xdr:nvSpPr>
        <xdr:cNvPr id="71" name="フローチャート: 判断 70"/>
        <xdr:cNvSpPr/>
      </xdr:nvSpPr>
      <xdr:spPr>
        <a:xfrm>
          <a:off x="28575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10199</xdr:rowOff>
    </xdr:from>
    <xdr:ext cx="599010" cy="259045"/>
    <xdr:sp macro="" textlink="">
      <xdr:nvSpPr>
        <xdr:cNvPr id="72" name="テキスト ボックス 71"/>
        <xdr:cNvSpPr txBox="1"/>
      </xdr:nvSpPr>
      <xdr:spPr>
        <a:xfrm>
          <a:off x="2608795" y="652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143205</xdr:rowOff>
    </xdr:from>
    <xdr:to>
      <xdr:col>10</xdr:col>
      <xdr:colOff>114300</xdr:colOff>
      <xdr:row>31</xdr:row>
      <xdr:rowOff>8119</xdr:rowOff>
    </xdr:to>
    <xdr:cxnSp macro="">
      <xdr:nvCxnSpPr>
        <xdr:cNvPr id="73" name="直線コネクタ 72"/>
        <xdr:cNvCxnSpPr/>
      </xdr:nvCxnSpPr>
      <xdr:spPr>
        <a:xfrm>
          <a:off x="1130300" y="5286705"/>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120068</xdr:rowOff>
    </xdr:from>
    <xdr:to>
      <xdr:col>10</xdr:col>
      <xdr:colOff>165100</xdr:colOff>
      <xdr:row>38</xdr:row>
      <xdr:rowOff>50219</xdr:rowOff>
    </xdr:to>
    <xdr:sp macro="" textlink="">
      <xdr:nvSpPr>
        <xdr:cNvPr id="74" name="フローチャート: 判断 73"/>
        <xdr:cNvSpPr/>
      </xdr:nvSpPr>
      <xdr:spPr>
        <a:xfrm>
          <a:off x="1968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41345</xdr:rowOff>
    </xdr:from>
    <xdr:ext cx="599010" cy="259045"/>
    <xdr:sp macro="" textlink="">
      <xdr:nvSpPr>
        <xdr:cNvPr id="75" name="テキスト ボックス 74"/>
        <xdr:cNvSpPr txBox="1"/>
      </xdr:nvSpPr>
      <xdr:spPr>
        <a:xfrm>
          <a:off x="1719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126656</xdr:rowOff>
    </xdr:from>
    <xdr:to>
      <xdr:col>6</xdr:col>
      <xdr:colOff>38100</xdr:colOff>
      <xdr:row>38</xdr:row>
      <xdr:rowOff>56806</xdr:rowOff>
    </xdr:to>
    <xdr:sp macro="" textlink="">
      <xdr:nvSpPr>
        <xdr:cNvPr id="76" name="フローチャート: 判断 75"/>
        <xdr:cNvSpPr/>
      </xdr:nvSpPr>
      <xdr:spPr>
        <a:xfrm>
          <a:off x="1079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47933</xdr:rowOff>
    </xdr:from>
    <xdr:ext cx="599010" cy="259045"/>
    <xdr:sp macro="" textlink="">
      <xdr:nvSpPr>
        <xdr:cNvPr id="77" name="テキスト ボックス 76"/>
        <xdr:cNvSpPr txBox="1"/>
      </xdr:nvSpPr>
      <xdr:spPr>
        <a:xfrm>
          <a:off x="830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50519</xdr:rowOff>
    </xdr:from>
    <xdr:to>
      <xdr:col>24</xdr:col>
      <xdr:colOff>114300</xdr:colOff>
      <xdr:row>31</xdr:row>
      <xdr:rowOff>152119</xdr:rowOff>
    </xdr:to>
    <xdr:sp macro="" textlink="">
      <xdr:nvSpPr>
        <xdr:cNvPr id="83" name="楕円 82"/>
        <xdr:cNvSpPr/>
      </xdr:nvSpPr>
      <xdr:spPr>
        <a:xfrm>
          <a:off x="4584700" y="53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3546</xdr:rowOff>
    </xdr:from>
    <xdr:ext cx="599010" cy="259045"/>
    <xdr:sp macro="" textlink="">
      <xdr:nvSpPr>
        <xdr:cNvPr id="84" name="人件費該当値テキスト"/>
        <xdr:cNvSpPr txBox="1"/>
      </xdr:nvSpPr>
      <xdr:spPr>
        <a:xfrm>
          <a:off x="4686300" y="531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137553</xdr:rowOff>
    </xdr:from>
    <xdr:to>
      <xdr:col>20</xdr:col>
      <xdr:colOff>38100</xdr:colOff>
      <xdr:row>31</xdr:row>
      <xdr:rowOff>67703</xdr:rowOff>
    </xdr:to>
    <xdr:sp macro="" textlink="">
      <xdr:nvSpPr>
        <xdr:cNvPr id="85" name="楕円 84"/>
        <xdr:cNvSpPr/>
      </xdr:nvSpPr>
      <xdr:spPr>
        <a:xfrm>
          <a:off x="3746500" y="52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29</xdr:row>
      <xdr:rowOff>84230</xdr:rowOff>
    </xdr:from>
    <xdr:ext cx="690189" cy="259045"/>
    <xdr:sp macro="" textlink="">
      <xdr:nvSpPr>
        <xdr:cNvPr id="86" name="テキスト ボックス 85"/>
        <xdr:cNvSpPr txBox="1"/>
      </xdr:nvSpPr>
      <xdr:spPr>
        <a:xfrm>
          <a:off x="3452205" y="505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91585</xdr:rowOff>
    </xdr:from>
    <xdr:to>
      <xdr:col>15</xdr:col>
      <xdr:colOff>101600</xdr:colOff>
      <xdr:row>31</xdr:row>
      <xdr:rowOff>21735</xdr:rowOff>
    </xdr:to>
    <xdr:sp macro="" textlink="">
      <xdr:nvSpPr>
        <xdr:cNvPr id="87" name="楕円 86"/>
        <xdr:cNvSpPr/>
      </xdr:nvSpPr>
      <xdr:spPr>
        <a:xfrm>
          <a:off x="2857500" y="52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29</xdr:row>
      <xdr:rowOff>38262</xdr:rowOff>
    </xdr:from>
    <xdr:ext cx="690189" cy="259045"/>
    <xdr:sp macro="" textlink="">
      <xdr:nvSpPr>
        <xdr:cNvPr id="88" name="テキスト ボックス 87"/>
        <xdr:cNvSpPr txBox="1"/>
      </xdr:nvSpPr>
      <xdr:spPr>
        <a:xfrm>
          <a:off x="2563205" y="50103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128769</xdr:rowOff>
    </xdr:from>
    <xdr:to>
      <xdr:col>10</xdr:col>
      <xdr:colOff>165100</xdr:colOff>
      <xdr:row>31</xdr:row>
      <xdr:rowOff>58919</xdr:rowOff>
    </xdr:to>
    <xdr:sp macro="" textlink="">
      <xdr:nvSpPr>
        <xdr:cNvPr id="89" name="楕円 88"/>
        <xdr:cNvSpPr/>
      </xdr:nvSpPr>
      <xdr:spPr>
        <a:xfrm>
          <a:off x="1968500" y="52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29</xdr:row>
      <xdr:rowOff>75446</xdr:rowOff>
    </xdr:from>
    <xdr:ext cx="690189" cy="259045"/>
    <xdr:sp macro="" textlink="">
      <xdr:nvSpPr>
        <xdr:cNvPr id="90" name="テキスト ボックス 89"/>
        <xdr:cNvSpPr txBox="1"/>
      </xdr:nvSpPr>
      <xdr:spPr>
        <a:xfrm>
          <a:off x="1674205" y="5047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92405</xdr:rowOff>
    </xdr:from>
    <xdr:to>
      <xdr:col>6</xdr:col>
      <xdr:colOff>38100</xdr:colOff>
      <xdr:row>31</xdr:row>
      <xdr:rowOff>22555</xdr:rowOff>
    </xdr:to>
    <xdr:sp macro="" textlink="">
      <xdr:nvSpPr>
        <xdr:cNvPr id="91" name="楕円 90"/>
        <xdr:cNvSpPr/>
      </xdr:nvSpPr>
      <xdr:spPr>
        <a:xfrm>
          <a:off x="1079500" y="52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29</xdr:row>
      <xdr:rowOff>39082</xdr:rowOff>
    </xdr:from>
    <xdr:ext cx="690189" cy="259045"/>
    <xdr:sp macro="" textlink="">
      <xdr:nvSpPr>
        <xdr:cNvPr id="92" name="テキスト ボックス 91"/>
        <xdr:cNvSpPr txBox="1"/>
      </xdr:nvSpPr>
      <xdr:spPr>
        <a:xfrm>
          <a:off x="785205" y="50111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6" name="直線コネクタ 115"/>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7" name="物件費最小値テキスト"/>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8" name="直線コネクタ 117"/>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9" name="物件費最大値テキスト"/>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20" name="直線コネクタ 119"/>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13412</xdr:rowOff>
    </xdr:from>
    <xdr:to>
      <xdr:col>24</xdr:col>
      <xdr:colOff>63500</xdr:colOff>
      <xdr:row>52</xdr:row>
      <xdr:rowOff>83720</xdr:rowOff>
    </xdr:to>
    <xdr:cxnSp macro="">
      <xdr:nvCxnSpPr>
        <xdr:cNvPr id="121" name="直線コネクタ 120"/>
        <xdr:cNvCxnSpPr/>
      </xdr:nvCxnSpPr>
      <xdr:spPr>
        <a:xfrm flipV="1">
          <a:off x="3797300" y="8585912"/>
          <a:ext cx="838200" cy="4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2" name="物件費平均値テキスト"/>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3" name="フローチャート: 判断 122"/>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34230</xdr:rowOff>
    </xdr:from>
    <xdr:to>
      <xdr:col>19</xdr:col>
      <xdr:colOff>177800</xdr:colOff>
      <xdr:row>52</xdr:row>
      <xdr:rowOff>83720</xdr:rowOff>
    </xdr:to>
    <xdr:cxnSp macro="">
      <xdr:nvCxnSpPr>
        <xdr:cNvPr id="124" name="直線コネクタ 123"/>
        <xdr:cNvCxnSpPr/>
      </xdr:nvCxnSpPr>
      <xdr:spPr>
        <a:xfrm>
          <a:off x="2908300" y="8949630"/>
          <a:ext cx="889000" cy="4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5" name="フローチャート: 判断 124"/>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6" name="テキスト ボックス 125"/>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105197</xdr:rowOff>
    </xdr:from>
    <xdr:to>
      <xdr:col>15</xdr:col>
      <xdr:colOff>50800</xdr:colOff>
      <xdr:row>52</xdr:row>
      <xdr:rowOff>34230</xdr:rowOff>
    </xdr:to>
    <xdr:cxnSp macro="">
      <xdr:nvCxnSpPr>
        <xdr:cNvPr id="127" name="直線コネクタ 126"/>
        <xdr:cNvCxnSpPr/>
      </xdr:nvCxnSpPr>
      <xdr:spPr>
        <a:xfrm>
          <a:off x="2019300" y="8849147"/>
          <a:ext cx="889000" cy="10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8" name="フローチャート: 判断 127"/>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9" name="テキスト ボックス 128"/>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105197</xdr:rowOff>
    </xdr:from>
    <xdr:to>
      <xdr:col>10</xdr:col>
      <xdr:colOff>114300</xdr:colOff>
      <xdr:row>52</xdr:row>
      <xdr:rowOff>87481</xdr:rowOff>
    </xdr:to>
    <xdr:cxnSp macro="">
      <xdr:nvCxnSpPr>
        <xdr:cNvPr id="130" name="直線コネクタ 129"/>
        <xdr:cNvCxnSpPr/>
      </xdr:nvCxnSpPr>
      <xdr:spPr>
        <a:xfrm flipV="1">
          <a:off x="1130300" y="8849147"/>
          <a:ext cx="889000" cy="1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31" name="フローチャート: 判断 130"/>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2" name="テキスト ボックス 131"/>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3" name="フローチャート: 判断 132"/>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4" name="テキスト ボックス 133"/>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134062</xdr:rowOff>
    </xdr:from>
    <xdr:to>
      <xdr:col>24</xdr:col>
      <xdr:colOff>114300</xdr:colOff>
      <xdr:row>50</xdr:row>
      <xdr:rowOff>64212</xdr:rowOff>
    </xdr:to>
    <xdr:sp macro="" textlink="">
      <xdr:nvSpPr>
        <xdr:cNvPr id="140" name="楕円 139"/>
        <xdr:cNvSpPr/>
      </xdr:nvSpPr>
      <xdr:spPr>
        <a:xfrm>
          <a:off x="4584700" y="85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87089</xdr:rowOff>
    </xdr:from>
    <xdr:ext cx="690189" cy="259045"/>
    <xdr:sp macro="" textlink="">
      <xdr:nvSpPr>
        <xdr:cNvPr id="141" name="物件費該当値テキスト"/>
        <xdr:cNvSpPr txBox="1"/>
      </xdr:nvSpPr>
      <xdr:spPr>
        <a:xfrm>
          <a:off x="4686300" y="8488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32920</xdr:rowOff>
    </xdr:from>
    <xdr:to>
      <xdr:col>20</xdr:col>
      <xdr:colOff>38100</xdr:colOff>
      <xdr:row>52</xdr:row>
      <xdr:rowOff>134520</xdr:rowOff>
    </xdr:to>
    <xdr:sp macro="" textlink="">
      <xdr:nvSpPr>
        <xdr:cNvPr id="142" name="楕円 141"/>
        <xdr:cNvSpPr/>
      </xdr:nvSpPr>
      <xdr:spPr>
        <a:xfrm>
          <a:off x="3746500" y="89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151047</xdr:rowOff>
    </xdr:from>
    <xdr:ext cx="690189" cy="259045"/>
    <xdr:sp macro="" textlink="">
      <xdr:nvSpPr>
        <xdr:cNvPr id="143" name="テキスト ボックス 142"/>
        <xdr:cNvSpPr txBox="1"/>
      </xdr:nvSpPr>
      <xdr:spPr>
        <a:xfrm>
          <a:off x="3452205" y="87235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154880</xdr:rowOff>
    </xdr:from>
    <xdr:to>
      <xdr:col>15</xdr:col>
      <xdr:colOff>101600</xdr:colOff>
      <xdr:row>52</xdr:row>
      <xdr:rowOff>85030</xdr:rowOff>
    </xdr:to>
    <xdr:sp macro="" textlink="">
      <xdr:nvSpPr>
        <xdr:cNvPr id="144" name="楕円 143"/>
        <xdr:cNvSpPr/>
      </xdr:nvSpPr>
      <xdr:spPr>
        <a:xfrm>
          <a:off x="2857500" y="88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101557</xdr:rowOff>
    </xdr:from>
    <xdr:ext cx="690189" cy="259045"/>
    <xdr:sp macro="" textlink="">
      <xdr:nvSpPr>
        <xdr:cNvPr id="145" name="テキスト ボックス 144"/>
        <xdr:cNvSpPr txBox="1"/>
      </xdr:nvSpPr>
      <xdr:spPr>
        <a:xfrm>
          <a:off x="2563205" y="86740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54397</xdr:rowOff>
    </xdr:from>
    <xdr:to>
      <xdr:col>10</xdr:col>
      <xdr:colOff>165100</xdr:colOff>
      <xdr:row>51</xdr:row>
      <xdr:rowOff>155997</xdr:rowOff>
    </xdr:to>
    <xdr:sp macro="" textlink="">
      <xdr:nvSpPr>
        <xdr:cNvPr id="146" name="楕円 145"/>
        <xdr:cNvSpPr/>
      </xdr:nvSpPr>
      <xdr:spPr>
        <a:xfrm>
          <a:off x="1968500" y="87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1074</xdr:rowOff>
    </xdr:from>
    <xdr:ext cx="690189" cy="259045"/>
    <xdr:sp macro="" textlink="">
      <xdr:nvSpPr>
        <xdr:cNvPr id="147" name="テキスト ボックス 146"/>
        <xdr:cNvSpPr txBox="1"/>
      </xdr:nvSpPr>
      <xdr:spPr>
        <a:xfrm>
          <a:off x="1674205" y="8573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36681</xdr:rowOff>
    </xdr:from>
    <xdr:to>
      <xdr:col>6</xdr:col>
      <xdr:colOff>38100</xdr:colOff>
      <xdr:row>52</xdr:row>
      <xdr:rowOff>138281</xdr:rowOff>
    </xdr:to>
    <xdr:sp macro="" textlink="">
      <xdr:nvSpPr>
        <xdr:cNvPr id="148" name="楕円 147"/>
        <xdr:cNvSpPr/>
      </xdr:nvSpPr>
      <xdr:spPr>
        <a:xfrm>
          <a:off x="1079500" y="89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154808</xdr:rowOff>
    </xdr:from>
    <xdr:ext cx="690189" cy="259045"/>
    <xdr:sp macro="" textlink="">
      <xdr:nvSpPr>
        <xdr:cNvPr id="149" name="テキスト ボックス 148"/>
        <xdr:cNvSpPr txBox="1"/>
      </xdr:nvSpPr>
      <xdr:spPr>
        <a:xfrm>
          <a:off x="785205" y="8727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119618</xdr:rowOff>
    </xdr:from>
    <xdr:to>
      <xdr:col>24</xdr:col>
      <xdr:colOff>62865</xdr:colOff>
      <xdr:row>79</xdr:row>
      <xdr:rowOff>42971</xdr:rowOff>
    </xdr:to>
    <xdr:cxnSp macro="">
      <xdr:nvCxnSpPr>
        <xdr:cNvPr id="173" name="直線コネクタ 172"/>
        <xdr:cNvCxnSpPr/>
      </xdr:nvCxnSpPr>
      <xdr:spPr>
        <a:xfrm flipV="1">
          <a:off x="4633595" y="12806918"/>
          <a:ext cx="1270" cy="780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46798</xdr:rowOff>
    </xdr:from>
    <xdr:ext cx="378565" cy="259045"/>
    <xdr:sp macro="" textlink="">
      <xdr:nvSpPr>
        <xdr:cNvPr id="174" name="維持補修費最小値テキスト"/>
        <xdr:cNvSpPr txBox="1"/>
      </xdr:nvSpPr>
      <xdr:spPr>
        <a:xfrm>
          <a:off x="4686300" y="13591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42971</xdr:rowOff>
    </xdr:from>
    <xdr:to>
      <xdr:col>24</xdr:col>
      <xdr:colOff>152400</xdr:colOff>
      <xdr:row>79</xdr:row>
      <xdr:rowOff>42971</xdr:rowOff>
    </xdr:to>
    <xdr:cxnSp macro="">
      <xdr:nvCxnSpPr>
        <xdr:cNvPr id="175" name="直線コネクタ 174"/>
        <xdr:cNvCxnSpPr/>
      </xdr:nvCxnSpPr>
      <xdr:spPr>
        <a:xfrm>
          <a:off x="4546600" y="13587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66295</xdr:rowOff>
    </xdr:from>
    <xdr:ext cx="599010" cy="259045"/>
    <xdr:sp macro="" textlink="">
      <xdr:nvSpPr>
        <xdr:cNvPr id="176" name="維持補修費最大値テキスト"/>
        <xdr:cNvSpPr txBox="1"/>
      </xdr:nvSpPr>
      <xdr:spPr>
        <a:xfrm>
          <a:off x="4686300" y="1258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119618</xdr:rowOff>
    </xdr:from>
    <xdr:to>
      <xdr:col>24</xdr:col>
      <xdr:colOff>152400</xdr:colOff>
      <xdr:row>74</xdr:row>
      <xdr:rowOff>119618</xdr:rowOff>
    </xdr:to>
    <xdr:cxnSp macro="">
      <xdr:nvCxnSpPr>
        <xdr:cNvPr id="177" name="直線コネクタ 176"/>
        <xdr:cNvCxnSpPr/>
      </xdr:nvCxnSpPr>
      <xdr:spPr>
        <a:xfrm>
          <a:off x="4546600" y="1280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117332</xdr:rowOff>
    </xdr:from>
    <xdr:to>
      <xdr:col>24</xdr:col>
      <xdr:colOff>63500</xdr:colOff>
      <xdr:row>77</xdr:row>
      <xdr:rowOff>71665</xdr:rowOff>
    </xdr:to>
    <xdr:cxnSp macro="">
      <xdr:nvCxnSpPr>
        <xdr:cNvPr id="178" name="直線コネクタ 177"/>
        <xdr:cNvCxnSpPr/>
      </xdr:nvCxnSpPr>
      <xdr:spPr>
        <a:xfrm>
          <a:off x="3797300" y="12461732"/>
          <a:ext cx="838200" cy="8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35482</xdr:rowOff>
    </xdr:from>
    <xdr:ext cx="534377" cy="259045"/>
    <xdr:sp macro="" textlink="">
      <xdr:nvSpPr>
        <xdr:cNvPr id="179" name="維持補修費平均値テキスト"/>
        <xdr:cNvSpPr txBox="1"/>
      </xdr:nvSpPr>
      <xdr:spPr>
        <a:xfrm>
          <a:off x="4686300" y="13408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57055</xdr:rowOff>
    </xdr:from>
    <xdr:to>
      <xdr:col>24</xdr:col>
      <xdr:colOff>114300</xdr:colOff>
      <xdr:row>78</xdr:row>
      <xdr:rowOff>158655</xdr:rowOff>
    </xdr:to>
    <xdr:sp macro="" textlink="">
      <xdr:nvSpPr>
        <xdr:cNvPr id="180" name="フローチャート: 判断 179"/>
        <xdr:cNvSpPr/>
      </xdr:nvSpPr>
      <xdr:spPr>
        <a:xfrm>
          <a:off x="4584700" y="134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50386</xdr:rowOff>
    </xdr:from>
    <xdr:to>
      <xdr:col>19</xdr:col>
      <xdr:colOff>177800</xdr:colOff>
      <xdr:row>72</xdr:row>
      <xdr:rowOff>117332</xdr:rowOff>
    </xdr:to>
    <xdr:cxnSp macro="">
      <xdr:nvCxnSpPr>
        <xdr:cNvPr id="181" name="直線コネクタ 180"/>
        <xdr:cNvCxnSpPr/>
      </xdr:nvCxnSpPr>
      <xdr:spPr>
        <a:xfrm>
          <a:off x="2908300" y="12051886"/>
          <a:ext cx="889000" cy="40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62542</xdr:rowOff>
    </xdr:from>
    <xdr:to>
      <xdr:col>20</xdr:col>
      <xdr:colOff>38100</xdr:colOff>
      <xdr:row>78</xdr:row>
      <xdr:rowOff>164142</xdr:rowOff>
    </xdr:to>
    <xdr:sp macro="" textlink="">
      <xdr:nvSpPr>
        <xdr:cNvPr id="182" name="フローチャート: 判断 181"/>
        <xdr:cNvSpPr/>
      </xdr:nvSpPr>
      <xdr:spPr>
        <a:xfrm>
          <a:off x="3746500" y="134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155269</xdr:rowOff>
    </xdr:from>
    <xdr:ext cx="534377" cy="259045"/>
    <xdr:sp macro="" textlink="">
      <xdr:nvSpPr>
        <xdr:cNvPr id="183" name="テキスト ボックス 182"/>
        <xdr:cNvSpPr txBox="1"/>
      </xdr:nvSpPr>
      <xdr:spPr>
        <a:xfrm>
          <a:off x="3530111" y="135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50386</xdr:rowOff>
    </xdr:from>
    <xdr:to>
      <xdr:col>15</xdr:col>
      <xdr:colOff>50800</xdr:colOff>
      <xdr:row>74</xdr:row>
      <xdr:rowOff>17872</xdr:rowOff>
    </xdr:to>
    <xdr:cxnSp macro="">
      <xdr:nvCxnSpPr>
        <xdr:cNvPr id="184" name="直線コネクタ 183"/>
        <xdr:cNvCxnSpPr/>
      </xdr:nvCxnSpPr>
      <xdr:spPr>
        <a:xfrm flipV="1">
          <a:off x="2019300" y="12051886"/>
          <a:ext cx="889000" cy="65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77733</xdr:rowOff>
    </xdr:from>
    <xdr:to>
      <xdr:col>15</xdr:col>
      <xdr:colOff>101600</xdr:colOff>
      <xdr:row>79</xdr:row>
      <xdr:rowOff>7883</xdr:rowOff>
    </xdr:to>
    <xdr:sp macro="" textlink="">
      <xdr:nvSpPr>
        <xdr:cNvPr id="185" name="フローチャート: 判断 184"/>
        <xdr:cNvSpPr/>
      </xdr:nvSpPr>
      <xdr:spPr>
        <a:xfrm>
          <a:off x="28575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170460</xdr:rowOff>
    </xdr:from>
    <xdr:ext cx="534377" cy="259045"/>
    <xdr:sp macro="" textlink="">
      <xdr:nvSpPr>
        <xdr:cNvPr id="186" name="テキスト ボックス 185"/>
        <xdr:cNvSpPr txBox="1"/>
      </xdr:nvSpPr>
      <xdr:spPr>
        <a:xfrm>
          <a:off x="2641111" y="1354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64388</xdr:rowOff>
    </xdr:from>
    <xdr:to>
      <xdr:col>10</xdr:col>
      <xdr:colOff>114300</xdr:colOff>
      <xdr:row>74</xdr:row>
      <xdr:rowOff>17872</xdr:rowOff>
    </xdr:to>
    <xdr:cxnSp macro="">
      <xdr:nvCxnSpPr>
        <xdr:cNvPr id="187" name="直線コネクタ 186"/>
        <xdr:cNvCxnSpPr/>
      </xdr:nvCxnSpPr>
      <xdr:spPr>
        <a:xfrm>
          <a:off x="1130300" y="12237338"/>
          <a:ext cx="889000" cy="46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86655</xdr:rowOff>
    </xdr:from>
    <xdr:to>
      <xdr:col>10</xdr:col>
      <xdr:colOff>165100</xdr:colOff>
      <xdr:row>79</xdr:row>
      <xdr:rowOff>16805</xdr:rowOff>
    </xdr:to>
    <xdr:sp macro="" textlink="">
      <xdr:nvSpPr>
        <xdr:cNvPr id="188" name="フローチャート: 判断 187"/>
        <xdr:cNvSpPr/>
      </xdr:nvSpPr>
      <xdr:spPr>
        <a:xfrm>
          <a:off x="1968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7932</xdr:rowOff>
    </xdr:from>
    <xdr:ext cx="534377" cy="259045"/>
    <xdr:sp macro="" textlink="">
      <xdr:nvSpPr>
        <xdr:cNvPr id="189" name="テキスト ボックス 188"/>
        <xdr:cNvSpPr txBox="1"/>
      </xdr:nvSpPr>
      <xdr:spPr>
        <a:xfrm>
          <a:off x="1752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72989</xdr:rowOff>
    </xdr:from>
    <xdr:to>
      <xdr:col>6</xdr:col>
      <xdr:colOff>38100</xdr:colOff>
      <xdr:row>79</xdr:row>
      <xdr:rowOff>3139</xdr:rowOff>
    </xdr:to>
    <xdr:sp macro="" textlink="">
      <xdr:nvSpPr>
        <xdr:cNvPr id="190" name="フローチャート: 判断 189"/>
        <xdr:cNvSpPr/>
      </xdr:nvSpPr>
      <xdr:spPr>
        <a:xfrm>
          <a:off x="1079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165716</xdr:rowOff>
    </xdr:from>
    <xdr:ext cx="534377" cy="259045"/>
    <xdr:sp macro="" textlink="">
      <xdr:nvSpPr>
        <xdr:cNvPr id="191" name="テキスト ボックス 190"/>
        <xdr:cNvSpPr txBox="1"/>
      </xdr:nvSpPr>
      <xdr:spPr>
        <a:xfrm>
          <a:off x="863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20865</xdr:rowOff>
    </xdr:from>
    <xdr:to>
      <xdr:col>24</xdr:col>
      <xdr:colOff>114300</xdr:colOff>
      <xdr:row>77</xdr:row>
      <xdr:rowOff>122465</xdr:rowOff>
    </xdr:to>
    <xdr:sp macro="" textlink="">
      <xdr:nvSpPr>
        <xdr:cNvPr id="197" name="楕円 196"/>
        <xdr:cNvSpPr/>
      </xdr:nvSpPr>
      <xdr:spPr>
        <a:xfrm>
          <a:off x="4584700" y="132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43742</xdr:rowOff>
    </xdr:from>
    <xdr:ext cx="534377" cy="259045"/>
    <xdr:sp macro="" textlink="">
      <xdr:nvSpPr>
        <xdr:cNvPr id="198" name="維持補修費該当値テキスト"/>
        <xdr:cNvSpPr txBox="1"/>
      </xdr:nvSpPr>
      <xdr:spPr>
        <a:xfrm>
          <a:off x="4686300" y="1307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66532</xdr:rowOff>
    </xdr:from>
    <xdr:to>
      <xdr:col>20</xdr:col>
      <xdr:colOff>38100</xdr:colOff>
      <xdr:row>72</xdr:row>
      <xdr:rowOff>168132</xdr:rowOff>
    </xdr:to>
    <xdr:sp macro="" textlink="">
      <xdr:nvSpPr>
        <xdr:cNvPr id="199" name="楕円 198"/>
        <xdr:cNvSpPr/>
      </xdr:nvSpPr>
      <xdr:spPr>
        <a:xfrm>
          <a:off x="3746500" y="1241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13209</xdr:rowOff>
    </xdr:from>
    <xdr:ext cx="599010" cy="259045"/>
    <xdr:sp macro="" textlink="">
      <xdr:nvSpPr>
        <xdr:cNvPr id="200" name="テキスト ボックス 199"/>
        <xdr:cNvSpPr txBox="1"/>
      </xdr:nvSpPr>
      <xdr:spPr>
        <a:xfrm>
          <a:off x="3497795" y="1218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171036</xdr:rowOff>
    </xdr:from>
    <xdr:to>
      <xdr:col>15</xdr:col>
      <xdr:colOff>101600</xdr:colOff>
      <xdr:row>70</xdr:row>
      <xdr:rowOff>101186</xdr:rowOff>
    </xdr:to>
    <xdr:sp macro="" textlink="">
      <xdr:nvSpPr>
        <xdr:cNvPr id="201" name="楕円 200"/>
        <xdr:cNvSpPr/>
      </xdr:nvSpPr>
      <xdr:spPr>
        <a:xfrm>
          <a:off x="2857500" y="120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117713</xdr:rowOff>
    </xdr:from>
    <xdr:ext cx="599010" cy="259045"/>
    <xdr:sp macro="" textlink="">
      <xdr:nvSpPr>
        <xdr:cNvPr id="202" name="テキスト ボックス 201"/>
        <xdr:cNvSpPr txBox="1"/>
      </xdr:nvSpPr>
      <xdr:spPr>
        <a:xfrm>
          <a:off x="2608795" y="1177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138522</xdr:rowOff>
    </xdr:from>
    <xdr:to>
      <xdr:col>10</xdr:col>
      <xdr:colOff>165100</xdr:colOff>
      <xdr:row>74</xdr:row>
      <xdr:rowOff>68672</xdr:rowOff>
    </xdr:to>
    <xdr:sp macro="" textlink="">
      <xdr:nvSpPr>
        <xdr:cNvPr id="203" name="楕円 202"/>
        <xdr:cNvSpPr/>
      </xdr:nvSpPr>
      <xdr:spPr>
        <a:xfrm>
          <a:off x="1968500" y="126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85199</xdr:rowOff>
    </xdr:from>
    <xdr:ext cx="599010" cy="259045"/>
    <xdr:sp macro="" textlink="">
      <xdr:nvSpPr>
        <xdr:cNvPr id="204" name="テキスト ボックス 203"/>
        <xdr:cNvSpPr txBox="1"/>
      </xdr:nvSpPr>
      <xdr:spPr>
        <a:xfrm>
          <a:off x="1719795" y="1242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13588</xdr:rowOff>
    </xdr:from>
    <xdr:to>
      <xdr:col>6</xdr:col>
      <xdr:colOff>38100</xdr:colOff>
      <xdr:row>71</xdr:row>
      <xdr:rowOff>115188</xdr:rowOff>
    </xdr:to>
    <xdr:sp macro="" textlink="">
      <xdr:nvSpPr>
        <xdr:cNvPr id="205" name="楕円 204"/>
        <xdr:cNvSpPr/>
      </xdr:nvSpPr>
      <xdr:spPr>
        <a:xfrm>
          <a:off x="1079500" y="12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131715</xdr:rowOff>
    </xdr:from>
    <xdr:ext cx="599010" cy="259045"/>
    <xdr:sp macro="" textlink="">
      <xdr:nvSpPr>
        <xdr:cNvPr id="206" name="テキスト ボックス 205"/>
        <xdr:cNvSpPr txBox="1"/>
      </xdr:nvSpPr>
      <xdr:spPr>
        <a:xfrm>
          <a:off x="830795" y="1196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30" name="直線コネクタ 229"/>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31" name="扶助費最小値テキスト"/>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32" name="直線コネクタ 231"/>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33" name="扶助費最大値テキスト"/>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34" name="直線コネクタ 233"/>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13878</xdr:rowOff>
    </xdr:from>
    <xdr:to>
      <xdr:col>24</xdr:col>
      <xdr:colOff>63500</xdr:colOff>
      <xdr:row>98</xdr:row>
      <xdr:rowOff>118425</xdr:rowOff>
    </xdr:to>
    <xdr:cxnSp macro="">
      <xdr:nvCxnSpPr>
        <xdr:cNvPr id="235" name="直線コネクタ 234"/>
        <xdr:cNvCxnSpPr/>
      </xdr:nvCxnSpPr>
      <xdr:spPr>
        <a:xfrm>
          <a:off x="3797300" y="16815978"/>
          <a:ext cx="838200" cy="10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6" name="扶助費平均値テキスト"/>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7" name="フローチャート: 判断 236"/>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13878</xdr:rowOff>
    </xdr:from>
    <xdr:to>
      <xdr:col>19</xdr:col>
      <xdr:colOff>177800</xdr:colOff>
      <xdr:row>98</xdr:row>
      <xdr:rowOff>117396</xdr:rowOff>
    </xdr:to>
    <xdr:cxnSp macro="">
      <xdr:nvCxnSpPr>
        <xdr:cNvPr id="238" name="直線コネクタ 237"/>
        <xdr:cNvCxnSpPr/>
      </xdr:nvCxnSpPr>
      <xdr:spPr>
        <a:xfrm flipV="1">
          <a:off x="2908300" y="16815978"/>
          <a:ext cx="8890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9" name="フローチャート: 判断 238"/>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40" name="テキスト ボックス 239"/>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117396</xdr:rowOff>
    </xdr:from>
    <xdr:to>
      <xdr:col>15</xdr:col>
      <xdr:colOff>50800</xdr:colOff>
      <xdr:row>98</xdr:row>
      <xdr:rowOff>122059</xdr:rowOff>
    </xdr:to>
    <xdr:cxnSp macro="">
      <xdr:nvCxnSpPr>
        <xdr:cNvPr id="241" name="直線コネクタ 240"/>
        <xdr:cNvCxnSpPr/>
      </xdr:nvCxnSpPr>
      <xdr:spPr>
        <a:xfrm flipV="1">
          <a:off x="2019300" y="16919496"/>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42" name="フローチャート: 判断 241"/>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43" name="テキスト ボックス 242"/>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102507</xdr:rowOff>
    </xdr:from>
    <xdr:to>
      <xdr:col>10</xdr:col>
      <xdr:colOff>114300</xdr:colOff>
      <xdr:row>98</xdr:row>
      <xdr:rowOff>122059</xdr:rowOff>
    </xdr:to>
    <xdr:cxnSp macro="">
      <xdr:nvCxnSpPr>
        <xdr:cNvPr id="244" name="直線コネクタ 243"/>
        <xdr:cNvCxnSpPr/>
      </xdr:nvCxnSpPr>
      <xdr:spPr>
        <a:xfrm>
          <a:off x="1130300" y="16904607"/>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45" name="フローチャート: 判断 244"/>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6" name="テキスト ボックス 245"/>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7" name="フローチャート: 判断 246"/>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8" name="テキスト ボックス 247"/>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67625</xdr:rowOff>
    </xdr:from>
    <xdr:to>
      <xdr:col>24</xdr:col>
      <xdr:colOff>114300</xdr:colOff>
      <xdr:row>98</xdr:row>
      <xdr:rowOff>169225</xdr:rowOff>
    </xdr:to>
    <xdr:sp macro="" textlink="">
      <xdr:nvSpPr>
        <xdr:cNvPr id="254" name="楕円 253"/>
        <xdr:cNvSpPr/>
      </xdr:nvSpPr>
      <xdr:spPr>
        <a:xfrm>
          <a:off x="4584700" y="168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154002</xdr:rowOff>
    </xdr:from>
    <xdr:ext cx="534377" cy="259045"/>
    <xdr:sp macro="" textlink="">
      <xdr:nvSpPr>
        <xdr:cNvPr id="255" name="扶助費該当値テキスト"/>
        <xdr:cNvSpPr txBox="1"/>
      </xdr:nvSpPr>
      <xdr:spPr>
        <a:xfrm>
          <a:off x="4686300" y="167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134528</xdr:rowOff>
    </xdr:from>
    <xdr:to>
      <xdr:col>20</xdr:col>
      <xdr:colOff>38100</xdr:colOff>
      <xdr:row>98</xdr:row>
      <xdr:rowOff>64678</xdr:rowOff>
    </xdr:to>
    <xdr:sp macro="" textlink="">
      <xdr:nvSpPr>
        <xdr:cNvPr id="256" name="楕円 255"/>
        <xdr:cNvSpPr/>
      </xdr:nvSpPr>
      <xdr:spPr>
        <a:xfrm>
          <a:off x="3746500" y="167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55805</xdr:rowOff>
    </xdr:from>
    <xdr:ext cx="534377" cy="259045"/>
    <xdr:sp macro="" textlink="">
      <xdr:nvSpPr>
        <xdr:cNvPr id="257" name="テキスト ボックス 256"/>
        <xdr:cNvSpPr txBox="1"/>
      </xdr:nvSpPr>
      <xdr:spPr>
        <a:xfrm>
          <a:off x="3530111" y="168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66596</xdr:rowOff>
    </xdr:from>
    <xdr:to>
      <xdr:col>15</xdr:col>
      <xdr:colOff>101600</xdr:colOff>
      <xdr:row>98</xdr:row>
      <xdr:rowOff>168196</xdr:rowOff>
    </xdr:to>
    <xdr:sp macro="" textlink="">
      <xdr:nvSpPr>
        <xdr:cNvPr id="258" name="楕円 257"/>
        <xdr:cNvSpPr/>
      </xdr:nvSpPr>
      <xdr:spPr>
        <a:xfrm>
          <a:off x="2857500" y="16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159323</xdr:rowOff>
    </xdr:from>
    <xdr:ext cx="534377" cy="259045"/>
    <xdr:sp macro="" textlink="">
      <xdr:nvSpPr>
        <xdr:cNvPr id="259" name="テキスト ボックス 258"/>
        <xdr:cNvSpPr txBox="1"/>
      </xdr:nvSpPr>
      <xdr:spPr>
        <a:xfrm>
          <a:off x="2641111" y="169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71259</xdr:rowOff>
    </xdr:from>
    <xdr:to>
      <xdr:col>10</xdr:col>
      <xdr:colOff>165100</xdr:colOff>
      <xdr:row>99</xdr:row>
      <xdr:rowOff>1409</xdr:rowOff>
    </xdr:to>
    <xdr:sp macro="" textlink="">
      <xdr:nvSpPr>
        <xdr:cNvPr id="260" name="楕円 259"/>
        <xdr:cNvSpPr/>
      </xdr:nvSpPr>
      <xdr:spPr>
        <a:xfrm>
          <a:off x="1968500" y="168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163986</xdr:rowOff>
    </xdr:from>
    <xdr:ext cx="534377" cy="259045"/>
    <xdr:sp macro="" textlink="">
      <xdr:nvSpPr>
        <xdr:cNvPr id="261" name="テキスト ボックス 260"/>
        <xdr:cNvSpPr txBox="1"/>
      </xdr:nvSpPr>
      <xdr:spPr>
        <a:xfrm>
          <a:off x="1752111" y="169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51707</xdr:rowOff>
    </xdr:from>
    <xdr:to>
      <xdr:col>6</xdr:col>
      <xdr:colOff>38100</xdr:colOff>
      <xdr:row>98</xdr:row>
      <xdr:rowOff>153307</xdr:rowOff>
    </xdr:to>
    <xdr:sp macro="" textlink="">
      <xdr:nvSpPr>
        <xdr:cNvPr id="262" name="楕円 261"/>
        <xdr:cNvSpPr/>
      </xdr:nvSpPr>
      <xdr:spPr>
        <a:xfrm>
          <a:off x="1079500" y="168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144434</xdr:rowOff>
    </xdr:from>
    <xdr:ext cx="534377" cy="259045"/>
    <xdr:sp macro="" textlink="">
      <xdr:nvSpPr>
        <xdr:cNvPr id="263" name="テキスト ボックス 262"/>
        <xdr:cNvSpPr txBox="1"/>
      </xdr:nvSpPr>
      <xdr:spPr>
        <a:xfrm>
          <a:off x="863111" y="1694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7" name="直線コネクタ 286"/>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8" name="補助費等最小値テキスト"/>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9" name="直線コネクタ 288"/>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90" name="補助費等最大値テキスト"/>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91" name="直線コネクタ 290"/>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138928</xdr:rowOff>
    </xdr:from>
    <xdr:to>
      <xdr:col>55</xdr:col>
      <xdr:colOff>0</xdr:colOff>
      <xdr:row>36</xdr:row>
      <xdr:rowOff>52015</xdr:rowOff>
    </xdr:to>
    <xdr:cxnSp macro="">
      <xdr:nvCxnSpPr>
        <xdr:cNvPr id="292" name="直線コネクタ 291"/>
        <xdr:cNvCxnSpPr/>
      </xdr:nvCxnSpPr>
      <xdr:spPr>
        <a:xfrm flipV="1">
          <a:off x="9639300" y="6139678"/>
          <a:ext cx="838200" cy="8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93" name="補助費等平均値テキスト"/>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94" name="フローチャート: 判断 293"/>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141466</xdr:rowOff>
    </xdr:from>
    <xdr:to>
      <xdr:col>50</xdr:col>
      <xdr:colOff>114300</xdr:colOff>
      <xdr:row>36</xdr:row>
      <xdr:rowOff>52015</xdr:rowOff>
    </xdr:to>
    <xdr:cxnSp macro="">
      <xdr:nvCxnSpPr>
        <xdr:cNvPr id="295" name="直線コネクタ 294"/>
        <xdr:cNvCxnSpPr/>
      </xdr:nvCxnSpPr>
      <xdr:spPr>
        <a:xfrm>
          <a:off x="8750300" y="5799316"/>
          <a:ext cx="889000" cy="4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6" name="フローチャート: 判断 295"/>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7" name="テキスト ボックス 296"/>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141466</xdr:rowOff>
    </xdr:from>
    <xdr:to>
      <xdr:col>45</xdr:col>
      <xdr:colOff>177800</xdr:colOff>
      <xdr:row>35</xdr:row>
      <xdr:rowOff>56333</xdr:rowOff>
    </xdr:to>
    <xdr:cxnSp macro="">
      <xdr:nvCxnSpPr>
        <xdr:cNvPr id="298" name="直線コネクタ 297"/>
        <xdr:cNvCxnSpPr/>
      </xdr:nvCxnSpPr>
      <xdr:spPr>
        <a:xfrm flipV="1">
          <a:off x="7861300" y="5799316"/>
          <a:ext cx="889000" cy="2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9" name="フローチャート: 判断 298"/>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300" name="テキスト ボックス 299"/>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157624</xdr:rowOff>
    </xdr:from>
    <xdr:to>
      <xdr:col>41</xdr:col>
      <xdr:colOff>50800</xdr:colOff>
      <xdr:row>35</xdr:row>
      <xdr:rowOff>56333</xdr:rowOff>
    </xdr:to>
    <xdr:cxnSp macro="">
      <xdr:nvCxnSpPr>
        <xdr:cNvPr id="301" name="直線コネクタ 300"/>
        <xdr:cNvCxnSpPr/>
      </xdr:nvCxnSpPr>
      <xdr:spPr>
        <a:xfrm>
          <a:off x="6972300" y="5986924"/>
          <a:ext cx="889000" cy="7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302" name="フローチャート: 判断 301"/>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303" name="テキスト ボックス 302"/>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304" name="フローチャート: 判断 303"/>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305" name="テキスト ボックス 304"/>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88128</xdr:rowOff>
    </xdr:from>
    <xdr:to>
      <xdr:col>55</xdr:col>
      <xdr:colOff>50800</xdr:colOff>
      <xdr:row>36</xdr:row>
      <xdr:rowOff>18278</xdr:rowOff>
    </xdr:to>
    <xdr:sp macro="" textlink="">
      <xdr:nvSpPr>
        <xdr:cNvPr id="311" name="楕円 310"/>
        <xdr:cNvSpPr/>
      </xdr:nvSpPr>
      <xdr:spPr>
        <a:xfrm>
          <a:off x="10426700" y="60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111005</xdr:rowOff>
    </xdr:from>
    <xdr:ext cx="599010" cy="259045"/>
    <xdr:sp macro="" textlink="">
      <xdr:nvSpPr>
        <xdr:cNvPr id="312" name="補助費等該当値テキスト"/>
        <xdr:cNvSpPr txBox="1"/>
      </xdr:nvSpPr>
      <xdr:spPr>
        <a:xfrm>
          <a:off x="10528300" y="594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1215</xdr:rowOff>
    </xdr:from>
    <xdr:to>
      <xdr:col>50</xdr:col>
      <xdr:colOff>165100</xdr:colOff>
      <xdr:row>36</xdr:row>
      <xdr:rowOff>102815</xdr:rowOff>
    </xdr:to>
    <xdr:sp macro="" textlink="">
      <xdr:nvSpPr>
        <xdr:cNvPr id="313" name="楕円 312"/>
        <xdr:cNvSpPr/>
      </xdr:nvSpPr>
      <xdr:spPr>
        <a:xfrm>
          <a:off x="9588500" y="61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119342</xdr:rowOff>
    </xdr:from>
    <xdr:ext cx="599010" cy="259045"/>
    <xdr:sp macro="" textlink="">
      <xdr:nvSpPr>
        <xdr:cNvPr id="314" name="テキスト ボックス 313"/>
        <xdr:cNvSpPr txBox="1"/>
      </xdr:nvSpPr>
      <xdr:spPr>
        <a:xfrm>
          <a:off x="9339795" y="594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90666</xdr:rowOff>
    </xdr:from>
    <xdr:to>
      <xdr:col>46</xdr:col>
      <xdr:colOff>38100</xdr:colOff>
      <xdr:row>34</xdr:row>
      <xdr:rowOff>20816</xdr:rowOff>
    </xdr:to>
    <xdr:sp macro="" textlink="">
      <xdr:nvSpPr>
        <xdr:cNvPr id="315" name="楕円 314"/>
        <xdr:cNvSpPr/>
      </xdr:nvSpPr>
      <xdr:spPr>
        <a:xfrm>
          <a:off x="8699500" y="57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37343</xdr:rowOff>
    </xdr:from>
    <xdr:ext cx="599010" cy="259045"/>
    <xdr:sp macro="" textlink="">
      <xdr:nvSpPr>
        <xdr:cNvPr id="316" name="テキスト ボックス 315"/>
        <xdr:cNvSpPr txBox="1"/>
      </xdr:nvSpPr>
      <xdr:spPr>
        <a:xfrm>
          <a:off x="8450795" y="55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5533</xdr:rowOff>
    </xdr:from>
    <xdr:to>
      <xdr:col>41</xdr:col>
      <xdr:colOff>101600</xdr:colOff>
      <xdr:row>35</xdr:row>
      <xdr:rowOff>107133</xdr:rowOff>
    </xdr:to>
    <xdr:sp macro="" textlink="">
      <xdr:nvSpPr>
        <xdr:cNvPr id="317" name="楕円 316"/>
        <xdr:cNvSpPr/>
      </xdr:nvSpPr>
      <xdr:spPr>
        <a:xfrm>
          <a:off x="7810500" y="60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123660</xdr:rowOff>
    </xdr:from>
    <xdr:ext cx="599010" cy="259045"/>
    <xdr:sp macro="" textlink="">
      <xdr:nvSpPr>
        <xdr:cNvPr id="318" name="テキスト ボックス 317"/>
        <xdr:cNvSpPr txBox="1"/>
      </xdr:nvSpPr>
      <xdr:spPr>
        <a:xfrm>
          <a:off x="7561795" y="578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106824</xdr:rowOff>
    </xdr:from>
    <xdr:to>
      <xdr:col>36</xdr:col>
      <xdr:colOff>165100</xdr:colOff>
      <xdr:row>35</xdr:row>
      <xdr:rowOff>36974</xdr:rowOff>
    </xdr:to>
    <xdr:sp macro="" textlink="">
      <xdr:nvSpPr>
        <xdr:cNvPr id="319" name="楕円 318"/>
        <xdr:cNvSpPr/>
      </xdr:nvSpPr>
      <xdr:spPr>
        <a:xfrm>
          <a:off x="6921500" y="59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53501</xdr:rowOff>
    </xdr:from>
    <xdr:ext cx="599010" cy="259045"/>
    <xdr:sp macro="" textlink="">
      <xdr:nvSpPr>
        <xdr:cNvPr id="320" name="テキスト ボックス 319"/>
        <xdr:cNvSpPr txBox="1"/>
      </xdr:nvSpPr>
      <xdr:spPr>
        <a:xfrm>
          <a:off x="6672795" y="571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44" name="直線コネクタ 343"/>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45" name="普通建設事業費最小値テキスト"/>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6" name="直線コネクタ 345"/>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7" name="普通建設事業費最大値テキスト"/>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8" name="直線コネクタ 347"/>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73801</xdr:rowOff>
    </xdr:from>
    <xdr:to>
      <xdr:col>55</xdr:col>
      <xdr:colOff>0</xdr:colOff>
      <xdr:row>54</xdr:row>
      <xdr:rowOff>123064</xdr:rowOff>
    </xdr:to>
    <xdr:cxnSp macro="">
      <xdr:nvCxnSpPr>
        <xdr:cNvPr id="349" name="直線コネクタ 348"/>
        <xdr:cNvCxnSpPr/>
      </xdr:nvCxnSpPr>
      <xdr:spPr>
        <a:xfrm flipV="1">
          <a:off x="9639300" y="9332101"/>
          <a:ext cx="8382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50" name="普通建設事業費平均値テキスト"/>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51" name="フローチャート: 判断 350"/>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123064</xdr:rowOff>
    </xdr:from>
    <xdr:to>
      <xdr:col>50</xdr:col>
      <xdr:colOff>114300</xdr:colOff>
      <xdr:row>57</xdr:row>
      <xdr:rowOff>17156</xdr:rowOff>
    </xdr:to>
    <xdr:cxnSp macro="">
      <xdr:nvCxnSpPr>
        <xdr:cNvPr id="352" name="直線コネクタ 351"/>
        <xdr:cNvCxnSpPr/>
      </xdr:nvCxnSpPr>
      <xdr:spPr>
        <a:xfrm flipV="1">
          <a:off x="8750300" y="9381364"/>
          <a:ext cx="889000" cy="40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53" name="フローチャート: 判断 352"/>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54" name="テキスト ボックス 353"/>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17156</xdr:rowOff>
    </xdr:from>
    <xdr:to>
      <xdr:col>45</xdr:col>
      <xdr:colOff>177800</xdr:colOff>
      <xdr:row>57</xdr:row>
      <xdr:rowOff>152790</xdr:rowOff>
    </xdr:to>
    <xdr:cxnSp macro="">
      <xdr:nvCxnSpPr>
        <xdr:cNvPr id="355" name="直線コネクタ 354"/>
        <xdr:cNvCxnSpPr/>
      </xdr:nvCxnSpPr>
      <xdr:spPr>
        <a:xfrm flipV="1">
          <a:off x="7861300" y="9789806"/>
          <a:ext cx="889000" cy="1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6" name="フローチャート: 判断 355"/>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7" name="テキスト ボックス 356"/>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76136</xdr:rowOff>
    </xdr:from>
    <xdr:to>
      <xdr:col>41</xdr:col>
      <xdr:colOff>50800</xdr:colOff>
      <xdr:row>57</xdr:row>
      <xdr:rowOff>152790</xdr:rowOff>
    </xdr:to>
    <xdr:cxnSp macro="">
      <xdr:nvCxnSpPr>
        <xdr:cNvPr id="358" name="直線コネクタ 357"/>
        <xdr:cNvCxnSpPr/>
      </xdr:nvCxnSpPr>
      <xdr:spPr>
        <a:xfrm>
          <a:off x="6972300" y="9848786"/>
          <a:ext cx="889000" cy="7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9" name="フローチャート: 判断 358"/>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60" name="テキスト ボックス 359"/>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61" name="フローチャート: 判断 360"/>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62" name="テキスト ボックス 361"/>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23001</xdr:rowOff>
    </xdr:from>
    <xdr:to>
      <xdr:col>55</xdr:col>
      <xdr:colOff>50800</xdr:colOff>
      <xdr:row>54</xdr:row>
      <xdr:rowOff>124601</xdr:rowOff>
    </xdr:to>
    <xdr:sp macro="" textlink="">
      <xdr:nvSpPr>
        <xdr:cNvPr id="368" name="楕円 367"/>
        <xdr:cNvSpPr/>
      </xdr:nvSpPr>
      <xdr:spPr>
        <a:xfrm>
          <a:off x="10426700" y="92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45878</xdr:rowOff>
    </xdr:from>
    <xdr:ext cx="690189" cy="259045"/>
    <xdr:sp macro="" textlink="">
      <xdr:nvSpPr>
        <xdr:cNvPr id="369" name="普通建設事業費該当値テキスト"/>
        <xdr:cNvSpPr txBox="1"/>
      </xdr:nvSpPr>
      <xdr:spPr>
        <a:xfrm>
          <a:off x="10528300" y="9132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72264</xdr:rowOff>
    </xdr:from>
    <xdr:to>
      <xdr:col>50</xdr:col>
      <xdr:colOff>165100</xdr:colOff>
      <xdr:row>55</xdr:row>
      <xdr:rowOff>2414</xdr:rowOff>
    </xdr:to>
    <xdr:sp macro="" textlink="">
      <xdr:nvSpPr>
        <xdr:cNvPr id="370" name="楕円 369"/>
        <xdr:cNvSpPr/>
      </xdr:nvSpPr>
      <xdr:spPr>
        <a:xfrm>
          <a:off x="9588500" y="93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18941</xdr:rowOff>
    </xdr:from>
    <xdr:ext cx="690189" cy="259045"/>
    <xdr:sp macro="" textlink="">
      <xdr:nvSpPr>
        <xdr:cNvPr id="371" name="テキスト ボックス 370"/>
        <xdr:cNvSpPr txBox="1"/>
      </xdr:nvSpPr>
      <xdr:spPr>
        <a:xfrm>
          <a:off x="9294205" y="9105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137806</xdr:rowOff>
    </xdr:from>
    <xdr:to>
      <xdr:col>46</xdr:col>
      <xdr:colOff>38100</xdr:colOff>
      <xdr:row>57</xdr:row>
      <xdr:rowOff>67956</xdr:rowOff>
    </xdr:to>
    <xdr:sp macro="" textlink="">
      <xdr:nvSpPr>
        <xdr:cNvPr id="372" name="楕円 371"/>
        <xdr:cNvSpPr/>
      </xdr:nvSpPr>
      <xdr:spPr>
        <a:xfrm>
          <a:off x="8699500" y="97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84483</xdr:rowOff>
    </xdr:from>
    <xdr:ext cx="599010" cy="259045"/>
    <xdr:sp macro="" textlink="">
      <xdr:nvSpPr>
        <xdr:cNvPr id="373" name="テキスト ボックス 372"/>
        <xdr:cNvSpPr txBox="1"/>
      </xdr:nvSpPr>
      <xdr:spPr>
        <a:xfrm>
          <a:off x="8450795" y="951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101990</xdr:rowOff>
    </xdr:from>
    <xdr:to>
      <xdr:col>41</xdr:col>
      <xdr:colOff>101600</xdr:colOff>
      <xdr:row>58</xdr:row>
      <xdr:rowOff>32140</xdr:rowOff>
    </xdr:to>
    <xdr:sp macro="" textlink="">
      <xdr:nvSpPr>
        <xdr:cNvPr id="374" name="楕円 373"/>
        <xdr:cNvSpPr/>
      </xdr:nvSpPr>
      <xdr:spPr>
        <a:xfrm>
          <a:off x="7810500" y="98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48667</xdr:rowOff>
    </xdr:from>
    <xdr:ext cx="599010" cy="259045"/>
    <xdr:sp macro="" textlink="">
      <xdr:nvSpPr>
        <xdr:cNvPr id="375" name="テキスト ボックス 374"/>
        <xdr:cNvSpPr txBox="1"/>
      </xdr:nvSpPr>
      <xdr:spPr>
        <a:xfrm>
          <a:off x="7561795" y="964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25336</xdr:rowOff>
    </xdr:from>
    <xdr:to>
      <xdr:col>36</xdr:col>
      <xdr:colOff>165100</xdr:colOff>
      <xdr:row>57</xdr:row>
      <xdr:rowOff>126936</xdr:rowOff>
    </xdr:to>
    <xdr:sp macro="" textlink="">
      <xdr:nvSpPr>
        <xdr:cNvPr id="376" name="楕円 375"/>
        <xdr:cNvSpPr/>
      </xdr:nvSpPr>
      <xdr:spPr>
        <a:xfrm>
          <a:off x="6921500" y="97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143463</xdr:rowOff>
    </xdr:from>
    <xdr:ext cx="599010" cy="259045"/>
    <xdr:sp macro="" textlink="">
      <xdr:nvSpPr>
        <xdr:cNvPr id="377" name="テキスト ボックス 376"/>
        <xdr:cNvSpPr txBox="1"/>
      </xdr:nvSpPr>
      <xdr:spPr>
        <a:xfrm>
          <a:off x="6672795" y="957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401" name="直線コネクタ 400"/>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404" name="普通建設事業費 （ うち新規整備　）最大値テキスト"/>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405" name="直線コネクタ 404"/>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53011</xdr:rowOff>
    </xdr:from>
    <xdr:to>
      <xdr:col>55</xdr:col>
      <xdr:colOff>0</xdr:colOff>
      <xdr:row>75</xdr:row>
      <xdr:rowOff>21802</xdr:rowOff>
    </xdr:to>
    <xdr:cxnSp macro="">
      <xdr:nvCxnSpPr>
        <xdr:cNvPr id="406" name="直線コネクタ 405"/>
        <xdr:cNvCxnSpPr/>
      </xdr:nvCxnSpPr>
      <xdr:spPr>
        <a:xfrm>
          <a:off x="9639300" y="12054511"/>
          <a:ext cx="838200" cy="8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7" name="普通建設事業費 （ うち新規整備　）平均値テキスト"/>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8" name="フローチャート: 判断 407"/>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53011</xdr:rowOff>
    </xdr:from>
    <xdr:to>
      <xdr:col>50</xdr:col>
      <xdr:colOff>114300</xdr:colOff>
      <xdr:row>78</xdr:row>
      <xdr:rowOff>63915</xdr:rowOff>
    </xdr:to>
    <xdr:cxnSp macro="">
      <xdr:nvCxnSpPr>
        <xdr:cNvPr id="409" name="直線コネクタ 408"/>
        <xdr:cNvCxnSpPr/>
      </xdr:nvCxnSpPr>
      <xdr:spPr>
        <a:xfrm flipV="1">
          <a:off x="8750300" y="12054511"/>
          <a:ext cx="889000" cy="138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10" name="フローチャート: 判断 409"/>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11" name="テキスト ボックス 410"/>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24885</xdr:rowOff>
    </xdr:from>
    <xdr:to>
      <xdr:col>45</xdr:col>
      <xdr:colOff>177800</xdr:colOff>
      <xdr:row>78</xdr:row>
      <xdr:rowOff>63915</xdr:rowOff>
    </xdr:to>
    <xdr:cxnSp macro="">
      <xdr:nvCxnSpPr>
        <xdr:cNvPr id="412" name="直線コネクタ 411"/>
        <xdr:cNvCxnSpPr/>
      </xdr:nvCxnSpPr>
      <xdr:spPr>
        <a:xfrm>
          <a:off x="7861300" y="13226535"/>
          <a:ext cx="889000" cy="2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13" name="フローチャート: 判断 412"/>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14" name="テキスト ボックス 413"/>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24885</xdr:rowOff>
    </xdr:from>
    <xdr:to>
      <xdr:col>41</xdr:col>
      <xdr:colOff>50800</xdr:colOff>
      <xdr:row>77</xdr:row>
      <xdr:rowOff>162951</xdr:rowOff>
    </xdr:to>
    <xdr:cxnSp macro="">
      <xdr:nvCxnSpPr>
        <xdr:cNvPr id="415" name="直線コネクタ 414"/>
        <xdr:cNvCxnSpPr/>
      </xdr:nvCxnSpPr>
      <xdr:spPr>
        <a:xfrm flipV="1">
          <a:off x="6972300" y="13226535"/>
          <a:ext cx="889000" cy="1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6" name="フローチャート: 判断 415"/>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7" name="テキスト ボックス 416"/>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8" name="フローチャート: 判断 417"/>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9" name="テキスト ボックス 418"/>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142452</xdr:rowOff>
    </xdr:from>
    <xdr:to>
      <xdr:col>55</xdr:col>
      <xdr:colOff>50800</xdr:colOff>
      <xdr:row>75</xdr:row>
      <xdr:rowOff>72602</xdr:rowOff>
    </xdr:to>
    <xdr:sp macro="" textlink="">
      <xdr:nvSpPr>
        <xdr:cNvPr id="425" name="楕円 424"/>
        <xdr:cNvSpPr/>
      </xdr:nvSpPr>
      <xdr:spPr>
        <a:xfrm>
          <a:off x="10426700" y="128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165329</xdr:rowOff>
    </xdr:from>
    <xdr:ext cx="599010" cy="259045"/>
    <xdr:sp macro="" textlink="">
      <xdr:nvSpPr>
        <xdr:cNvPr id="426" name="普通建設事業費 （ うち新規整備　）該当値テキスト"/>
        <xdr:cNvSpPr txBox="1"/>
      </xdr:nvSpPr>
      <xdr:spPr>
        <a:xfrm>
          <a:off x="10528300" y="1268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2211</xdr:rowOff>
    </xdr:from>
    <xdr:to>
      <xdr:col>50</xdr:col>
      <xdr:colOff>165100</xdr:colOff>
      <xdr:row>70</xdr:row>
      <xdr:rowOff>103811</xdr:rowOff>
    </xdr:to>
    <xdr:sp macro="" textlink="">
      <xdr:nvSpPr>
        <xdr:cNvPr id="427" name="楕円 426"/>
        <xdr:cNvSpPr/>
      </xdr:nvSpPr>
      <xdr:spPr>
        <a:xfrm>
          <a:off x="9588500" y="1200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68</xdr:row>
      <xdr:rowOff>120338</xdr:rowOff>
    </xdr:from>
    <xdr:ext cx="690189" cy="259045"/>
    <xdr:sp macro="" textlink="">
      <xdr:nvSpPr>
        <xdr:cNvPr id="428" name="テキスト ボックス 427"/>
        <xdr:cNvSpPr txBox="1"/>
      </xdr:nvSpPr>
      <xdr:spPr>
        <a:xfrm>
          <a:off x="9294205" y="117789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13115</xdr:rowOff>
    </xdr:from>
    <xdr:to>
      <xdr:col>46</xdr:col>
      <xdr:colOff>38100</xdr:colOff>
      <xdr:row>78</xdr:row>
      <xdr:rowOff>114715</xdr:rowOff>
    </xdr:to>
    <xdr:sp macro="" textlink="">
      <xdr:nvSpPr>
        <xdr:cNvPr id="429" name="楕円 428"/>
        <xdr:cNvSpPr/>
      </xdr:nvSpPr>
      <xdr:spPr>
        <a:xfrm>
          <a:off x="8699500" y="133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131242</xdr:rowOff>
    </xdr:from>
    <xdr:ext cx="599010" cy="259045"/>
    <xdr:sp macro="" textlink="">
      <xdr:nvSpPr>
        <xdr:cNvPr id="430" name="テキスト ボックス 429"/>
        <xdr:cNvSpPr txBox="1"/>
      </xdr:nvSpPr>
      <xdr:spPr>
        <a:xfrm>
          <a:off x="8450795" y="131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145535</xdr:rowOff>
    </xdr:from>
    <xdr:to>
      <xdr:col>41</xdr:col>
      <xdr:colOff>101600</xdr:colOff>
      <xdr:row>77</xdr:row>
      <xdr:rowOff>75685</xdr:rowOff>
    </xdr:to>
    <xdr:sp macro="" textlink="">
      <xdr:nvSpPr>
        <xdr:cNvPr id="431" name="楕円 430"/>
        <xdr:cNvSpPr/>
      </xdr:nvSpPr>
      <xdr:spPr>
        <a:xfrm>
          <a:off x="7810500" y="131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92212</xdr:rowOff>
    </xdr:from>
    <xdr:ext cx="599010" cy="259045"/>
    <xdr:sp macro="" textlink="">
      <xdr:nvSpPr>
        <xdr:cNvPr id="432" name="テキスト ボックス 431"/>
        <xdr:cNvSpPr txBox="1"/>
      </xdr:nvSpPr>
      <xdr:spPr>
        <a:xfrm>
          <a:off x="7561795" y="1295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112151</xdr:rowOff>
    </xdr:from>
    <xdr:to>
      <xdr:col>36</xdr:col>
      <xdr:colOff>165100</xdr:colOff>
      <xdr:row>78</xdr:row>
      <xdr:rowOff>42301</xdr:rowOff>
    </xdr:to>
    <xdr:sp macro="" textlink="">
      <xdr:nvSpPr>
        <xdr:cNvPr id="433" name="楕円 432"/>
        <xdr:cNvSpPr/>
      </xdr:nvSpPr>
      <xdr:spPr>
        <a:xfrm>
          <a:off x="6921500" y="133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58828</xdr:rowOff>
    </xdr:from>
    <xdr:ext cx="599010" cy="259045"/>
    <xdr:sp macro="" textlink="">
      <xdr:nvSpPr>
        <xdr:cNvPr id="434" name="テキスト ボックス 433"/>
        <xdr:cNvSpPr txBox="1"/>
      </xdr:nvSpPr>
      <xdr:spPr>
        <a:xfrm>
          <a:off x="6672795" y="1308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6" name="直線コネクタ 455"/>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7" name="普通建設事業費 （ うち更新整備　）最小値テキスト"/>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8" name="直線コネクタ 457"/>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9" name="普通建設事業費 （ うち更新整備　）最大値テキスト"/>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60" name="直線コネクタ 459"/>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87061</xdr:rowOff>
    </xdr:from>
    <xdr:to>
      <xdr:col>55</xdr:col>
      <xdr:colOff>0</xdr:colOff>
      <xdr:row>96</xdr:row>
      <xdr:rowOff>131856</xdr:rowOff>
    </xdr:to>
    <xdr:cxnSp macro="">
      <xdr:nvCxnSpPr>
        <xdr:cNvPr id="461" name="直線コネクタ 460"/>
        <xdr:cNvCxnSpPr/>
      </xdr:nvCxnSpPr>
      <xdr:spPr>
        <a:xfrm flipV="1">
          <a:off x="9639300" y="16203361"/>
          <a:ext cx="838200" cy="38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62" name="普通建設事業費 （ うち更新整備　）平均値テキスト"/>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63" name="フローチャート: 判断 462"/>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100636</xdr:rowOff>
    </xdr:from>
    <xdr:to>
      <xdr:col>50</xdr:col>
      <xdr:colOff>114300</xdr:colOff>
      <xdr:row>96</xdr:row>
      <xdr:rowOff>131856</xdr:rowOff>
    </xdr:to>
    <xdr:cxnSp macro="">
      <xdr:nvCxnSpPr>
        <xdr:cNvPr id="464" name="直線コネクタ 463"/>
        <xdr:cNvCxnSpPr/>
      </xdr:nvCxnSpPr>
      <xdr:spPr>
        <a:xfrm>
          <a:off x="8750300" y="16559836"/>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65" name="フローチャート: 判断 464"/>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6" name="テキスト ボックス 465"/>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100636</xdr:rowOff>
    </xdr:from>
    <xdr:to>
      <xdr:col>45</xdr:col>
      <xdr:colOff>177800</xdr:colOff>
      <xdr:row>97</xdr:row>
      <xdr:rowOff>160165</xdr:rowOff>
    </xdr:to>
    <xdr:cxnSp macro="">
      <xdr:nvCxnSpPr>
        <xdr:cNvPr id="467" name="直線コネクタ 466"/>
        <xdr:cNvCxnSpPr/>
      </xdr:nvCxnSpPr>
      <xdr:spPr>
        <a:xfrm flipV="1">
          <a:off x="7861300" y="16559836"/>
          <a:ext cx="889000" cy="23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8" name="フローチャート: 判断 467"/>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9" name="テキスト ボックス 468"/>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30759</xdr:rowOff>
    </xdr:from>
    <xdr:to>
      <xdr:col>41</xdr:col>
      <xdr:colOff>50800</xdr:colOff>
      <xdr:row>97</xdr:row>
      <xdr:rowOff>160165</xdr:rowOff>
    </xdr:to>
    <xdr:cxnSp macro="">
      <xdr:nvCxnSpPr>
        <xdr:cNvPr id="470" name="直線コネクタ 469"/>
        <xdr:cNvCxnSpPr/>
      </xdr:nvCxnSpPr>
      <xdr:spPr>
        <a:xfrm>
          <a:off x="6972300" y="16661409"/>
          <a:ext cx="889000" cy="1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71" name="フローチャート: 判断 470"/>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72" name="テキスト ボックス 471"/>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73" name="フローチャート: 判断 472"/>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74" name="テキスト ボックス 473"/>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36261</xdr:rowOff>
    </xdr:from>
    <xdr:to>
      <xdr:col>55</xdr:col>
      <xdr:colOff>50800</xdr:colOff>
      <xdr:row>94</xdr:row>
      <xdr:rowOff>137861</xdr:rowOff>
    </xdr:to>
    <xdr:sp macro="" textlink="">
      <xdr:nvSpPr>
        <xdr:cNvPr id="480" name="楕円 479"/>
        <xdr:cNvSpPr/>
      </xdr:nvSpPr>
      <xdr:spPr>
        <a:xfrm>
          <a:off x="10426700" y="1615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59138</xdr:rowOff>
    </xdr:from>
    <xdr:ext cx="690189" cy="259045"/>
    <xdr:sp macro="" textlink="">
      <xdr:nvSpPr>
        <xdr:cNvPr id="481" name="普通建設事業費 （ うち更新整備　）該当値テキスト"/>
        <xdr:cNvSpPr txBox="1"/>
      </xdr:nvSpPr>
      <xdr:spPr>
        <a:xfrm>
          <a:off x="10528300" y="160039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81056</xdr:rowOff>
    </xdr:from>
    <xdr:to>
      <xdr:col>50</xdr:col>
      <xdr:colOff>165100</xdr:colOff>
      <xdr:row>97</xdr:row>
      <xdr:rowOff>11206</xdr:rowOff>
    </xdr:to>
    <xdr:sp macro="" textlink="">
      <xdr:nvSpPr>
        <xdr:cNvPr id="482" name="楕円 481"/>
        <xdr:cNvSpPr/>
      </xdr:nvSpPr>
      <xdr:spPr>
        <a:xfrm>
          <a:off x="9588500" y="165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27733</xdr:rowOff>
    </xdr:from>
    <xdr:ext cx="599010" cy="259045"/>
    <xdr:sp macro="" textlink="">
      <xdr:nvSpPr>
        <xdr:cNvPr id="483" name="テキスト ボックス 482"/>
        <xdr:cNvSpPr txBox="1"/>
      </xdr:nvSpPr>
      <xdr:spPr>
        <a:xfrm>
          <a:off x="9339795" y="1631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49836</xdr:rowOff>
    </xdr:from>
    <xdr:to>
      <xdr:col>46</xdr:col>
      <xdr:colOff>38100</xdr:colOff>
      <xdr:row>96</xdr:row>
      <xdr:rowOff>151436</xdr:rowOff>
    </xdr:to>
    <xdr:sp macro="" textlink="">
      <xdr:nvSpPr>
        <xdr:cNvPr id="484" name="楕円 483"/>
        <xdr:cNvSpPr/>
      </xdr:nvSpPr>
      <xdr:spPr>
        <a:xfrm>
          <a:off x="8699500" y="165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167963</xdr:rowOff>
    </xdr:from>
    <xdr:ext cx="599010" cy="259045"/>
    <xdr:sp macro="" textlink="">
      <xdr:nvSpPr>
        <xdr:cNvPr id="485" name="テキスト ボックス 484"/>
        <xdr:cNvSpPr txBox="1"/>
      </xdr:nvSpPr>
      <xdr:spPr>
        <a:xfrm>
          <a:off x="8450795" y="1628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109365</xdr:rowOff>
    </xdr:from>
    <xdr:to>
      <xdr:col>41</xdr:col>
      <xdr:colOff>101600</xdr:colOff>
      <xdr:row>98</xdr:row>
      <xdr:rowOff>39515</xdr:rowOff>
    </xdr:to>
    <xdr:sp macro="" textlink="">
      <xdr:nvSpPr>
        <xdr:cNvPr id="486" name="楕円 485"/>
        <xdr:cNvSpPr/>
      </xdr:nvSpPr>
      <xdr:spPr>
        <a:xfrm>
          <a:off x="7810500" y="167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56042</xdr:rowOff>
    </xdr:from>
    <xdr:ext cx="599010" cy="259045"/>
    <xdr:sp macro="" textlink="">
      <xdr:nvSpPr>
        <xdr:cNvPr id="487" name="テキスト ボックス 486"/>
        <xdr:cNvSpPr txBox="1"/>
      </xdr:nvSpPr>
      <xdr:spPr>
        <a:xfrm>
          <a:off x="7561795" y="1651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151409</xdr:rowOff>
    </xdr:from>
    <xdr:to>
      <xdr:col>36</xdr:col>
      <xdr:colOff>165100</xdr:colOff>
      <xdr:row>97</xdr:row>
      <xdr:rowOff>81559</xdr:rowOff>
    </xdr:to>
    <xdr:sp macro="" textlink="">
      <xdr:nvSpPr>
        <xdr:cNvPr id="488" name="楕円 487"/>
        <xdr:cNvSpPr/>
      </xdr:nvSpPr>
      <xdr:spPr>
        <a:xfrm>
          <a:off x="6921500" y="166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98086</xdr:rowOff>
    </xdr:from>
    <xdr:ext cx="599010" cy="259045"/>
    <xdr:sp macro="" textlink="">
      <xdr:nvSpPr>
        <xdr:cNvPr id="489" name="テキスト ボックス 488"/>
        <xdr:cNvSpPr txBox="1"/>
      </xdr:nvSpPr>
      <xdr:spPr>
        <a:xfrm>
          <a:off x="6672795" y="1638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15" name="直線コネクタ 514"/>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8" name="災害復旧事業費最大値テキスト"/>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9" name="直線コネクタ 518"/>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21" name="災害復旧事業費平均値テキスト"/>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22" name="フローチャート: 判断 521"/>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24" name="フローチャート: 判断 523"/>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25" name="テキスト ボックス 524"/>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7" name="フローチャート: 判断 526"/>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8" name="テキスト ボックス 527"/>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30" name="フローチャート: 判断 529"/>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31" name="テキスト ボックス 530"/>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32" name="フローチャート: 判断 531"/>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33" name="テキスト ボックス 532"/>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13" name="テキスト ボックス 612"/>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15" name="テキスト ボックス 614"/>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7" name="テキスト ボックス 616"/>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21" name="直線コネクタ 620"/>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24" name="公債費最大値テキスト"/>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25" name="直線コネクタ 624"/>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141753</xdr:rowOff>
    </xdr:from>
    <xdr:to>
      <xdr:col>85</xdr:col>
      <xdr:colOff>127000</xdr:colOff>
      <xdr:row>78</xdr:row>
      <xdr:rowOff>146431</xdr:rowOff>
    </xdr:to>
    <xdr:cxnSp macro="">
      <xdr:nvCxnSpPr>
        <xdr:cNvPr id="626" name="直線コネクタ 625"/>
        <xdr:cNvCxnSpPr/>
      </xdr:nvCxnSpPr>
      <xdr:spPr>
        <a:xfrm>
          <a:off x="15481300" y="13514853"/>
          <a:ext cx="8382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7" name="公債費平均値テキスト"/>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8" name="フローチャート: 判断 627"/>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131572</xdr:rowOff>
    </xdr:from>
    <xdr:to>
      <xdr:col>81</xdr:col>
      <xdr:colOff>50800</xdr:colOff>
      <xdr:row>78</xdr:row>
      <xdr:rowOff>141753</xdr:rowOff>
    </xdr:to>
    <xdr:cxnSp macro="">
      <xdr:nvCxnSpPr>
        <xdr:cNvPr id="629" name="直線コネクタ 628"/>
        <xdr:cNvCxnSpPr/>
      </xdr:nvCxnSpPr>
      <xdr:spPr>
        <a:xfrm>
          <a:off x="14592300" y="13504672"/>
          <a:ext cx="8890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30" name="フローチャート: 判断 629"/>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31" name="テキスト ボックス 630"/>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127181</xdr:rowOff>
    </xdr:from>
    <xdr:to>
      <xdr:col>76</xdr:col>
      <xdr:colOff>114300</xdr:colOff>
      <xdr:row>78</xdr:row>
      <xdr:rowOff>131572</xdr:rowOff>
    </xdr:to>
    <xdr:cxnSp macro="">
      <xdr:nvCxnSpPr>
        <xdr:cNvPr id="632" name="直線コネクタ 631"/>
        <xdr:cNvCxnSpPr/>
      </xdr:nvCxnSpPr>
      <xdr:spPr>
        <a:xfrm>
          <a:off x="13703300" y="13500281"/>
          <a:ext cx="889000" cy="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33" name="フローチャート: 判断 632"/>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34" name="テキスト ボックス 633"/>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97589</xdr:rowOff>
    </xdr:from>
    <xdr:to>
      <xdr:col>71</xdr:col>
      <xdr:colOff>177800</xdr:colOff>
      <xdr:row>78</xdr:row>
      <xdr:rowOff>127181</xdr:rowOff>
    </xdr:to>
    <xdr:cxnSp macro="">
      <xdr:nvCxnSpPr>
        <xdr:cNvPr id="635" name="直線コネクタ 634"/>
        <xdr:cNvCxnSpPr/>
      </xdr:nvCxnSpPr>
      <xdr:spPr>
        <a:xfrm>
          <a:off x="12814300" y="13470689"/>
          <a:ext cx="88900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6" name="フローチャート: 判断 635"/>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7" name="テキスト ボックス 636"/>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8" name="フローチャート: 判断 637"/>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9" name="テキスト ボックス 638"/>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95631</xdr:rowOff>
    </xdr:from>
    <xdr:to>
      <xdr:col>85</xdr:col>
      <xdr:colOff>177800</xdr:colOff>
      <xdr:row>79</xdr:row>
      <xdr:rowOff>25781</xdr:rowOff>
    </xdr:to>
    <xdr:sp macro="" textlink="">
      <xdr:nvSpPr>
        <xdr:cNvPr id="645" name="楕円 644"/>
        <xdr:cNvSpPr/>
      </xdr:nvSpPr>
      <xdr:spPr>
        <a:xfrm>
          <a:off x="16268700" y="134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34377" cy="259045"/>
    <xdr:sp macro="" textlink="">
      <xdr:nvSpPr>
        <xdr:cNvPr id="646" name="公債費該当値テキスト"/>
        <xdr:cNvSpPr txBox="1"/>
      </xdr:nvSpPr>
      <xdr:spPr>
        <a:xfrm>
          <a:off x="16370300" y="133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90953</xdr:rowOff>
    </xdr:from>
    <xdr:to>
      <xdr:col>81</xdr:col>
      <xdr:colOff>101600</xdr:colOff>
      <xdr:row>79</xdr:row>
      <xdr:rowOff>21103</xdr:rowOff>
    </xdr:to>
    <xdr:sp macro="" textlink="">
      <xdr:nvSpPr>
        <xdr:cNvPr id="647" name="楕円 646"/>
        <xdr:cNvSpPr/>
      </xdr:nvSpPr>
      <xdr:spPr>
        <a:xfrm>
          <a:off x="15430500" y="134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12230</xdr:rowOff>
    </xdr:from>
    <xdr:ext cx="534377" cy="259045"/>
    <xdr:sp macro="" textlink="">
      <xdr:nvSpPr>
        <xdr:cNvPr id="648" name="テキスト ボックス 647"/>
        <xdr:cNvSpPr txBox="1"/>
      </xdr:nvSpPr>
      <xdr:spPr>
        <a:xfrm>
          <a:off x="15214111" y="135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80772</xdr:rowOff>
    </xdr:from>
    <xdr:to>
      <xdr:col>76</xdr:col>
      <xdr:colOff>165100</xdr:colOff>
      <xdr:row>79</xdr:row>
      <xdr:rowOff>10922</xdr:rowOff>
    </xdr:to>
    <xdr:sp macro="" textlink="">
      <xdr:nvSpPr>
        <xdr:cNvPr id="649" name="楕円 648"/>
        <xdr:cNvSpPr/>
      </xdr:nvSpPr>
      <xdr:spPr>
        <a:xfrm>
          <a:off x="145415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2049</xdr:rowOff>
    </xdr:from>
    <xdr:ext cx="599010" cy="259045"/>
    <xdr:sp macro="" textlink="">
      <xdr:nvSpPr>
        <xdr:cNvPr id="650" name="テキスト ボックス 649"/>
        <xdr:cNvSpPr txBox="1"/>
      </xdr:nvSpPr>
      <xdr:spPr>
        <a:xfrm>
          <a:off x="14292795" y="1354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76381</xdr:rowOff>
    </xdr:from>
    <xdr:to>
      <xdr:col>72</xdr:col>
      <xdr:colOff>38100</xdr:colOff>
      <xdr:row>79</xdr:row>
      <xdr:rowOff>6531</xdr:rowOff>
    </xdr:to>
    <xdr:sp macro="" textlink="">
      <xdr:nvSpPr>
        <xdr:cNvPr id="651" name="楕円 650"/>
        <xdr:cNvSpPr/>
      </xdr:nvSpPr>
      <xdr:spPr>
        <a:xfrm>
          <a:off x="13652500" y="1344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169108</xdr:rowOff>
    </xdr:from>
    <xdr:ext cx="599010" cy="259045"/>
    <xdr:sp macro="" textlink="">
      <xdr:nvSpPr>
        <xdr:cNvPr id="652" name="テキスト ボックス 651"/>
        <xdr:cNvSpPr txBox="1"/>
      </xdr:nvSpPr>
      <xdr:spPr>
        <a:xfrm>
          <a:off x="13403795" y="1354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46789</xdr:rowOff>
    </xdr:from>
    <xdr:to>
      <xdr:col>67</xdr:col>
      <xdr:colOff>101600</xdr:colOff>
      <xdr:row>78</xdr:row>
      <xdr:rowOff>148389</xdr:rowOff>
    </xdr:to>
    <xdr:sp macro="" textlink="">
      <xdr:nvSpPr>
        <xdr:cNvPr id="653" name="楕円 652"/>
        <xdr:cNvSpPr/>
      </xdr:nvSpPr>
      <xdr:spPr>
        <a:xfrm>
          <a:off x="12763500" y="134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164916</xdr:rowOff>
    </xdr:from>
    <xdr:ext cx="599010" cy="259045"/>
    <xdr:sp macro="" textlink="">
      <xdr:nvSpPr>
        <xdr:cNvPr id="654" name="テキスト ボックス 653"/>
        <xdr:cNvSpPr txBox="1"/>
      </xdr:nvSpPr>
      <xdr:spPr>
        <a:xfrm>
          <a:off x="12514795" y="1319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77487</xdr:rowOff>
    </xdr:from>
    <xdr:to>
      <xdr:col>85</xdr:col>
      <xdr:colOff>126364</xdr:colOff>
      <xdr:row>99</xdr:row>
      <xdr:rowOff>44306</xdr:rowOff>
    </xdr:to>
    <xdr:cxnSp macro="">
      <xdr:nvCxnSpPr>
        <xdr:cNvPr id="678" name="直線コネクタ 677"/>
        <xdr:cNvCxnSpPr/>
      </xdr:nvCxnSpPr>
      <xdr:spPr>
        <a:xfrm flipV="1">
          <a:off x="16317595" y="15850887"/>
          <a:ext cx="1269" cy="116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48133</xdr:rowOff>
    </xdr:from>
    <xdr:ext cx="378565" cy="259045"/>
    <xdr:sp macro="" textlink="">
      <xdr:nvSpPr>
        <xdr:cNvPr id="679" name="積立金最小値テキスト"/>
        <xdr:cNvSpPr txBox="1"/>
      </xdr:nvSpPr>
      <xdr:spPr>
        <a:xfrm>
          <a:off x="16370300" y="1702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44306</xdr:rowOff>
    </xdr:from>
    <xdr:to>
      <xdr:col>86</xdr:col>
      <xdr:colOff>25400</xdr:colOff>
      <xdr:row>99</xdr:row>
      <xdr:rowOff>44306</xdr:rowOff>
    </xdr:to>
    <xdr:cxnSp macro="">
      <xdr:nvCxnSpPr>
        <xdr:cNvPr id="680" name="直線コネクタ 679"/>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24164</xdr:rowOff>
    </xdr:from>
    <xdr:ext cx="690189" cy="259045"/>
    <xdr:sp macro="" textlink="">
      <xdr:nvSpPr>
        <xdr:cNvPr id="681" name="積立金最大値テキスト"/>
        <xdr:cNvSpPr txBox="1"/>
      </xdr:nvSpPr>
      <xdr:spPr>
        <a:xfrm>
          <a:off x="16370300" y="15626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77487</xdr:rowOff>
    </xdr:from>
    <xdr:to>
      <xdr:col>86</xdr:col>
      <xdr:colOff>25400</xdr:colOff>
      <xdr:row>92</xdr:row>
      <xdr:rowOff>77487</xdr:rowOff>
    </xdr:to>
    <xdr:cxnSp macro="">
      <xdr:nvCxnSpPr>
        <xdr:cNvPr id="682" name="直線コネクタ 681"/>
        <xdr:cNvCxnSpPr/>
      </xdr:nvCxnSpPr>
      <xdr:spPr>
        <a:xfrm>
          <a:off x="16230600" y="15850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92290</xdr:rowOff>
    </xdr:from>
    <xdr:to>
      <xdr:col>85</xdr:col>
      <xdr:colOff>127000</xdr:colOff>
      <xdr:row>99</xdr:row>
      <xdr:rowOff>44306</xdr:rowOff>
    </xdr:to>
    <xdr:cxnSp macro="">
      <xdr:nvCxnSpPr>
        <xdr:cNvPr id="683" name="直線コネクタ 682"/>
        <xdr:cNvCxnSpPr/>
      </xdr:nvCxnSpPr>
      <xdr:spPr>
        <a:xfrm>
          <a:off x="15481300" y="16894390"/>
          <a:ext cx="838200" cy="1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69270</xdr:rowOff>
    </xdr:from>
    <xdr:ext cx="599010" cy="259045"/>
    <xdr:sp macro="" textlink="">
      <xdr:nvSpPr>
        <xdr:cNvPr id="684" name="積立金平均値テキスト"/>
        <xdr:cNvSpPr txBox="1"/>
      </xdr:nvSpPr>
      <xdr:spPr>
        <a:xfrm>
          <a:off x="16370300" y="166999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46393</xdr:rowOff>
    </xdr:from>
    <xdr:to>
      <xdr:col>85</xdr:col>
      <xdr:colOff>177800</xdr:colOff>
      <xdr:row>98</xdr:row>
      <xdr:rowOff>147993</xdr:rowOff>
    </xdr:to>
    <xdr:sp macro="" textlink="">
      <xdr:nvSpPr>
        <xdr:cNvPr id="685" name="フローチャート: 判断 684"/>
        <xdr:cNvSpPr/>
      </xdr:nvSpPr>
      <xdr:spPr>
        <a:xfrm>
          <a:off x="16268700" y="1684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27271</xdr:rowOff>
    </xdr:from>
    <xdr:to>
      <xdr:col>81</xdr:col>
      <xdr:colOff>50800</xdr:colOff>
      <xdr:row>98</xdr:row>
      <xdr:rowOff>92290</xdr:rowOff>
    </xdr:to>
    <xdr:cxnSp macro="">
      <xdr:nvCxnSpPr>
        <xdr:cNvPr id="686" name="直線コネクタ 685"/>
        <xdr:cNvCxnSpPr/>
      </xdr:nvCxnSpPr>
      <xdr:spPr>
        <a:xfrm>
          <a:off x="14592300" y="15629221"/>
          <a:ext cx="889000" cy="126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164869</xdr:rowOff>
    </xdr:from>
    <xdr:to>
      <xdr:col>81</xdr:col>
      <xdr:colOff>101600</xdr:colOff>
      <xdr:row>98</xdr:row>
      <xdr:rowOff>95019</xdr:rowOff>
    </xdr:to>
    <xdr:sp macro="" textlink="">
      <xdr:nvSpPr>
        <xdr:cNvPr id="687" name="フローチャート: 判断 686"/>
        <xdr:cNvSpPr/>
      </xdr:nvSpPr>
      <xdr:spPr>
        <a:xfrm>
          <a:off x="154305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111546</xdr:rowOff>
    </xdr:from>
    <xdr:ext cx="599010" cy="259045"/>
    <xdr:sp macro="" textlink="">
      <xdr:nvSpPr>
        <xdr:cNvPr id="688" name="テキスト ボックス 687"/>
        <xdr:cNvSpPr txBox="1"/>
      </xdr:nvSpPr>
      <xdr:spPr>
        <a:xfrm>
          <a:off x="15181795" y="1657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27271</xdr:rowOff>
    </xdr:from>
    <xdr:to>
      <xdr:col>76</xdr:col>
      <xdr:colOff>114300</xdr:colOff>
      <xdr:row>94</xdr:row>
      <xdr:rowOff>107373</xdr:rowOff>
    </xdr:to>
    <xdr:cxnSp macro="">
      <xdr:nvCxnSpPr>
        <xdr:cNvPr id="689" name="直線コネクタ 688"/>
        <xdr:cNvCxnSpPr/>
      </xdr:nvCxnSpPr>
      <xdr:spPr>
        <a:xfrm flipV="1">
          <a:off x="13703300" y="15629221"/>
          <a:ext cx="889000" cy="59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107466</xdr:rowOff>
    </xdr:from>
    <xdr:to>
      <xdr:col>76</xdr:col>
      <xdr:colOff>165100</xdr:colOff>
      <xdr:row>99</xdr:row>
      <xdr:rowOff>37616</xdr:rowOff>
    </xdr:to>
    <xdr:sp macro="" textlink="">
      <xdr:nvSpPr>
        <xdr:cNvPr id="690" name="フローチャート: 判断 689"/>
        <xdr:cNvSpPr/>
      </xdr:nvSpPr>
      <xdr:spPr>
        <a:xfrm>
          <a:off x="14541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28743</xdr:rowOff>
    </xdr:from>
    <xdr:ext cx="534377" cy="259045"/>
    <xdr:sp macro="" textlink="">
      <xdr:nvSpPr>
        <xdr:cNvPr id="691" name="テキスト ボックス 690"/>
        <xdr:cNvSpPr txBox="1"/>
      </xdr:nvSpPr>
      <xdr:spPr>
        <a:xfrm>
          <a:off x="14325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107373</xdr:rowOff>
    </xdr:from>
    <xdr:to>
      <xdr:col>71</xdr:col>
      <xdr:colOff>177800</xdr:colOff>
      <xdr:row>99</xdr:row>
      <xdr:rowOff>43841</xdr:rowOff>
    </xdr:to>
    <xdr:cxnSp macro="">
      <xdr:nvCxnSpPr>
        <xdr:cNvPr id="692" name="直線コネクタ 691"/>
        <xdr:cNvCxnSpPr/>
      </xdr:nvCxnSpPr>
      <xdr:spPr>
        <a:xfrm flipV="1">
          <a:off x="12814300" y="16223673"/>
          <a:ext cx="889000" cy="79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99589</xdr:rowOff>
    </xdr:from>
    <xdr:to>
      <xdr:col>72</xdr:col>
      <xdr:colOff>38100</xdr:colOff>
      <xdr:row>99</xdr:row>
      <xdr:rowOff>29739</xdr:rowOff>
    </xdr:to>
    <xdr:sp macro="" textlink="">
      <xdr:nvSpPr>
        <xdr:cNvPr id="693" name="フローチャート: 判断 692"/>
        <xdr:cNvSpPr/>
      </xdr:nvSpPr>
      <xdr:spPr>
        <a:xfrm>
          <a:off x="13652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20866</xdr:rowOff>
    </xdr:from>
    <xdr:ext cx="534377" cy="259045"/>
    <xdr:sp macro="" textlink="">
      <xdr:nvSpPr>
        <xdr:cNvPr id="694" name="テキスト ボックス 693"/>
        <xdr:cNvSpPr txBox="1"/>
      </xdr:nvSpPr>
      <xdr:spPr>
        <a:xfrm>
          <a:off x="13436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100044</xdr:rowOff>
    </xdr:from>
    <xdr:to>
      <xdr:col>67</xdr:col>
      <xdr:colOff>101600</xdr:colOff>
      <xdr:row>99</xdr:row>
      <xdr:rowOff>30194</xdr:rowOff>
    </xdr:to>
    <xdr:sp macro="" textlink="">
      <xdr:nvSpPr>
        <xdr:cNvPr id="695" name="フローチャート: 判断 694"/>
        <xdr:cNvSpPr/>
      </xdr:nvSpPr>
      <xdr:spPr>
        <a:xfrm>
          <a:off x="12763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46721</xdr:rowOff>
    </xdr:from>
    <xdr:ext cx="534377" cy="259045"/>
    <xdr:sp macro="" textlink="">
      <xdr:nvSpPr>
        <xdr:cNvPr id="696" name="テキスト ボックス 695"/>
        <xdr:cNvSpPr txBox="1"/>
      </xdr:nvSpPr>
      <xdr:spPr>
        <a:xfrm>
          <a:off x="12547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164956</xdr:rowOff>
    </xdr:from>
    <xdr:to>
      <xdr:col>85</xdr:col>
      <xdr:colOff>177800</xdr:colOff>
      <xdr:row>99</xdr:row>
      <xdr:rowOff>95106</xdr:rowOff>
    </xdr:to>
    <xdr:sp macro="" textlink="">
      <xdr:nvSpPr>
        <xdr:cNvPr id="702" name="楕円 701"/>
        <xdr:cNvSpPr/>
      </xdr:nvSpPr>
      <xdr:spPr>
        <a:xfrm>
          <a:off x="16268700" y="169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79883</xdr:rowOff>
    </xdr:from>
    <xdr:ext cx="378565" cy="259045"/>
    <xdr:sp macro="" textlink="">
      <xdr:nvSpPr>
        <xdr:cNvPr id="703" name="積立金該当値テキスト"/>
        <xdr:cNvSpPr txBox="1"/>
      </xdr:nvSpPr>
      <xdr:spPr>
        <a:xfrm>
          <a:off x="16370300" y="1688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41490</xdr:rowOff>
    </xdr:from>
    <xdr:to>
      <xdr:col>81</xdr:col>
      <xdr:colOff>101600</xdr:colOff>
      <xdr:row>98</xdr:row>
      <xdr:rowOff>143090</xdr:rowOff>
    </xdr:to>
    <xdr:sp macro="" textlink="">
      <xdr:nvSpPr>
        <xdr:cNvPr id="704" name="楕円 703"/>
        <xdr:cNvSpPr/>
      </xdr:nvSpPr>
      <xdr:spPr>
        <a:xfrm>
          <a:off x="15430500" y="168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134217</xdr:rowOff>
    </xdr:from>
    <xdr:ext cx="599010" cy="259045"/>
    <xdr:sp macro="" textlink="">
      <xdr:nvSpPr>
        <xdr:cNvPr id="705" name="テキスト ボックス 704"/>
        <xdr:cNvSpPr txBox="1"/>
      </xdr:nvSpPr>
      <xdr:spPr>
        <a:xfrm>
          <a:off x="15181795" y="1693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147921</xdr:rowOff>
    </xdr:from>
    <xdr:to>
      <xdr:col>76</xdr:col>
      <xdr:colOff>165100</xdr:colOff>
      <xdr:row>91</xdr:row>
      <xdr:rowOff>78071</xdr:rowOff>
    </xdr:to>
    <xdr:sp macro="" textlink="">
      <xdr:nvSpPr>
        <xdr:cNvPr id="706" name="楕円 705"/>
        <xdr:cNvSpPr/>
      </xdr:nvSpPr>
      <xdr:spPr>
        <a:xfrm>
          <a:off x="14541500" y="155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89</xdr:row>
      <xdr:rowOff>94598</xdr:rowOff>
    </xdr:from>
    <xdr:ext cx="690189" cy="259045"/>
    <xdr:sp macro="" textlink="">
      <xdr:nvSpPr>
        <xdr:cNvPr id="707" name="テキスト ボックス 706"/>
        <xdr:cNvSpPr txBox="1"/>
      </xdr:nvSpPr>
      <xdr:spPr>
        <a:xfrm>
          <a:off x="14247205" y="153536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56573</xdr:rowOff>
    </xdr:from>
    <xdr:to>
      <xdr:col>72</xdr:col>
      <xdr:colOff>38100</xdr:colOff>
      <xdr:row>94</xdr:row>
      <xdr:rowOff>158173</xdr:rowOff>
    </xdr:to>
    <xdr:sp macro="" textlink="">
      <xdr:nvSpPr>
        <xdr:cNvPr id="708" name="楕円 707"/>
        <xdr:cNvSpPr/>
      </xdr:nvSpPr>
      <xdr:spPr>
        <a:xfrm>
          <a:off x="13652500" y="161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93</xdr:row>
      <xdr:rowOff>3250</xdr:rowOff>
    </xdr:from>
    <xdr:ext cx="690189" cy="259045"/>
    <xdr:sp macro="" textlink="">
      <xdr:nvSpPr>
        <xdr:cNvPr id="709" name="テキスト ボックス 708"/>
        <xdr:cNvSpPr txBox="1"/>
      </xdr:nvSpPr>
      <xdr:spPr>
        <a:xfrm>
          <a:off x="13358205" y="159481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164491</xdr:rowOff>
    </xdr:from>
    <xdr:to>
      <xdr:col>67</xdr:col>
      <xdr:colOff>101600</xdr:colOff>
      <xdr:row>99</xdr:row>
      <xdr:rowOff>94641</xdr:rowOff>
    </xdr:to>
    <xdr:sp macro="" textlink="">
      <xdr:nvSpPr>
        <xdr:cNvPr id="710" name="楕円 709"/>
        <xdr:cNvSpPr/>
      </xdr:nvSpPr>
      <xdr:spPr>
        <a:xfrm>
          <a:off x="12763500" y="16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85768</xdr:rowOff>
    </xdr:from>
    <xdr:ext cx="378565" cy="259045"/>
    <xdr:sp macro="" textlink="">
      <xdr:nvSpPr>
        <xdr:cNvPr id="711" name="テキスト ボックス 710"/>
        <xdr:cNvSpPr txBox="1"/>
      </xdr:nvSpPr>
      <xdr:spPr>
        <a:xfrm>
          <a:off x="12625017" y="17059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33" name="直線コネクタ 732"/>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36" name="投資及び出資金最大値テキスト"/>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37" name="直線コネクタ 736"/>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9" name="投資及び出資金平均値テキスト"/>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40" name="フローチャート: 判断 739"/>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42" name="フローチャート: 判断 741"/>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43" name="テキスト ボックス 742"/>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45" name="フローチャート: 判断 744"/>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46" name="テキスト ボックス 745"/>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8" name="フローチャート: 判断 747"/>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9" name="テキスト ボックス 748"/>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50" name="フローチャート: 判断 749"/>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51" name="テキスト ボックス 750"/>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6" name="テキスト ボックス 785"/>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8" name="テキスト ボックス 787"/>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92" name="直線コネクタ 791"/>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93" name="貸付金最小値テキスト"/>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95" name="貸付金最大値テキスト"/>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96" name="直線コネクタ 795"/>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7" name="直線コネクタ 79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8" name="貸付金平均値テキスト"/>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9" name="フローチャート: 判断 798"/>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0" name="直線コネクタ 79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801" name="フローチャート: 判断 800"/>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802" name="テキスト ボックス 801"/>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3" name="直線コネクタ 80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804" name="フローチャート: 判断 803"/>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805" name="テキスト ボックス 804"/>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6" name="直線コネクタ 80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807" name="フローチャート: 判断 806"/>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8" name="テキスト ボックス 807"/>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9" name="フローチャート: 判断 808"/>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10" name="テキスト ボックス 809"/>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17" name="貸付金該当値テキスト"/>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8" name="楕円 81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9" name="テキスト ボックス 818"/>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0" name="楕円 81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1" name="テキスト ボックス 820"/>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2" name="楕円 82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3" name="テキスト ボックス 822"/>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4" name="楕円 82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5" name="テキスト ボックス 824"/>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7" name="テキスト ボックス 83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9" name="テキスト ボックス 838"/>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41" name="テキスト ボックス 840"/>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3" name="テキスト ボックス 84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51" name="直線コネクタ 850"/>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52" name="繰出金最小値テキスト"/>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53" name="直線コネクタ 852"/>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54" name="繰出金最大値テキスト"/>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55" name="直線コネクタ 854"/>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35295</xdr:rowOff>
    </xdr:from>
    <xdr:to>
      <xdr:col>116</xdr:col>
      <xdr:colOff>63500</xdr:colOff>
      <xdr:row>72</xdr:row>
      <xdr:rowOff>38368</xdr:rowOff>
    </xdr:to>
    <xdr:cxnSp macro="">
      <xdr:nvCxnSpPr>
        <xdr:cNvPr id="856" name="直線コネクタ 855"/>
        <xdr:cNvCxnSpPr/>
      </xdr:nvCxnSpPr>
      <xdr:spPr>
        <a:xfrm flipV="1">
          <a:off x="21323300" y="12036795"/>
          <a:ext cx="838200" cy="34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57" name="繰出金平均値テキスト"/>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8" name="フローチャート: 判断 857"/>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107905</xdr:rowOff>
    </xdr:from>
    <xdr:to>
      <xdr:col>111</xdr:col>
      <xdr:colOff>177800</xdr:colOff>
      <xdr:row>72</xdr:row>
      <xdr:rowOff>38368</xdr:rowOff>
    </xdr:to>
    <xdr:cxnSp macro="">
      <xdr:nvCxnSpPr>
        <xdr:cNvPr id="859" name="直線コネクタ 858"/>
        <xdr:cNvCxnSpPr/>
      </xdr:nvCxnSpPr>
      <xdr:spPr>
        <a:xfrm>
          <a:off x="20434300" y="12280855"/>
          <a:ext cx="889000" cy="10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60" name="フローチャート: 判断 859"/>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61" name="テキスト ボックス 860"/>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124635</xdr:rowOff>
    </xdr:from>
    <xdr:to>
      <xdr:col>107</xdr:col>
      <xdr:colOff>50800</xdr:colOff>
      <xdr:row>71</xdr:row>
      <xdr:rowOff>107905</xdr:rowOff>
    </xdr:to>
    <xdr:cxnSp macro="">
      <xdr:nvCxnSpPr>
        <xdr:cNvPr id="862" name="直線コネクタ 861"/>
        <xdr:cNvCxnSpPr/>
      </xdr:nvCxnSpPr>
      <xdr:spPr>
        <a:xfrm>
          <a:off x="19545300" y="11954685"/>
          <a:ext cx="889000" cy="3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63" name="フローチャート: 判断 862"/>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64" name="テキスト ボックス 863"/>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124635</xdr:rowOff>
    </xdr:from>
    <xdr:to>
      <xdr:col>102</xdr:col>
      <xdr:colOff>114300</xdr:colOff>
      <xdr:row>70</xdr:row>
      <xdr:rowOff>73768</xdr:rowOff>
    </xdr:to>
    <xdr:cxnSp macro="">
      <xdr:nvCxnSpPr>
        <xdr:cNvPr id="865" name="直線コネクタ 864"/>
        <xdr:cNvCxnSpPr/>
      </xdr:nvCxnSpPr>
      <xdr:spPr>
        <a:xfrm flipV="1">
          <a:off x="18656300" y="11954685"/>
          <a:ext cx="889000" cy="1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66" name="フローチャート: 判断 865"/>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67" name="テキスト ボックス 866"/>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8" name="フローチャート: 判断 867"/>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9" name="テキスト ボックス 868"/>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155945</xdr:rowOff>
    </xdr:from>
    <xdr:to>
      <xdr:col>116</xdr:col>
      <xdr:colOff>114300</xdr:colOff>
      <xdr:row>70</xdr:row>
      <xdr:rowOff>86095</xdr:rowOff>
    </xdr:to>
    <xdr:sp macro="" textlink="">
      <xdr:nvSpPr>
        <xdr:cNvPr id="875" name="楕円 874"/>
        <xdr:cNvSpPr/>
      </xdr:nvSpPr>
      <xdr:spPr>
        <a:xfrm>
          <a:off x="22110700" y="1198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84936</xdr:rowOff>
    </xdr:from>
    <xdr:ext cx="599010" cy="259045"/>
    <xdr:sp macro="" textlink="">
      <xdr:nvSpPr>
        <xdr:cNvPr id="876" name="繰出金該当値テキスト"/>
        <xdr:cNvSpPr txBox="1"/>
      </xdr:nvSpPr>
      <xdr:spPr>
        <a:xfrm>
          <a:off x="22212300" y="1191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159018</xdr:rowOff>
    </xdr:from>
    <xdr:to>
      <xdr:col>112</xdr:col>
      <xdr:colOff>38100</xdr:colOff>
      <xdr:row>72</xdr:row>
      <xdr:rowOff>89168</xdr:rowOff>
    </xdr:to>
    <xdr:sp macro="" textlink="">
      <xdr:nvSpPr>
        <xdr:cNvPr id="877" name="楕円 876"/>
        <xdr:cNvSpPr/>
      </xdr:nvSpPr>
      <xdr:spPr>
        <a:xfrm>
          <a:off x="21272500" y="123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105695</xdr:rowOff>
    </xdr:from>
    <xdr:ext cx="599010" cy="259045"/>
    <xdr:sp macro="" textlink="">
      <xdr:nvSpPr>
        <xdr:cNvPr id="878" name="テキスト ボックス 877"/>
        <xdr:cNvSpPr txBox="1"/>
      </xdr:nvSpPr>
      <xdr:spPr>
        <a:xfrm>
          <a:off x="21023795" y="121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57105</xdr:rowOff>
    </xdr:from>
    <xdr:to>
      <xdr:col>107</xdr:col>
      <xdr:colOff>101600</xdr:colOff>
      <xdr:row>71</xdr:row>
      <xdr:rowOff>158705</xdr:rowOff>
    </xdr:to>
    <xdr:sp macro="" textlink="">
      <xdr:nvSpPr>
        <xdr:cNvPr id="879" name="楕円 878"/>
        <xdr:cNvSpPr/>
      </xdr:nvSpPr>
      <xdr:spPr>
        <a:xfrm>
          <a:off x="20383500" y="122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3782</xdr:rowOff>
    </xdr:from>
    <xdr:ext cx="599010" cy="259045"/>
    <xdr:sp macro="" textlink="">
      <xdr:nvSpPr>
        <xdr:cNvPr id="880" name="テキスト ボックス 879"/>
        <xdr:cNvSpPr txBox="1"/>
      </xdr:nvSpPr>
      <xdr:spPr>
        <a:xfrm>
          <a:off x="20134795" y="1200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73835</xdr:rowOff>
    </xdr:from>
    <xdr:to>
      <xdr:col>102</xdr:col>
      <xdr:colOff>165100</xdr:colOff>
      <xdr:row>70</xdr:row>
      <xdr:rowOff>3985</xdr:rowOff>
    </xdr:to>
    <xdr:sp macro="" textlink="">
      <xdr:nvSpPr>
        <xdr:cNvPr id="881" name="楕円 880"/>
        <xdr:cNvSpPr/>
      </xdr:nvSpPr>
      <xdr:spPr>
        <a:xfrm>
          <a:off x="19494500" y="119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20512</xdr:rowOff>
    </xdr:from>
    <xdr:ext cx="599010" cy="259045"/>
    <xdr:sp macro="" textlink="">
      <xdr:nvSpPr>
        <xdr:cNvPr id="882" name="テキスト ボックス 881"/>
        <xdr:cNvSpPr txBox="1"/>
      </xdr:nvSpPr>
      <xdr:spPr>
        <a:xfrm>
          <a:off x="19245795" y="1167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22968</xdr:rowOff>
    </xdr:from>
    <xdr:to>
      <xdr:col>98</xdr:col>
      <xdr:colOff>38100</xdr:colOff>
      <xdr:row>70</xdr:row>
      <xdr:rowOff>124568</xdr:rowOff>
    </xdr:to>
    <xdr:sp macro="" textlink="">
      <xdr:nvSpPr>
        <xdr:cNvPr id="883" name="楕円 882"/>
        <xdr:cNvSpPr/>
      </xdr:nvSpPr>
      <xdr:spPr>
        <a:xfrm>
          <a:off x="18605500" y="120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141095</xdr:rowOff>
    </xdr:from>
    <xdr:ext cx="599010" cy="259045"/>
    <xdr:sp macro="" textlink="">
      <xdr:nvSpPr>
        <xdr:cNvPr id="884" name="テキスト ボックス 883"/>
        <xdr:cNvSpPr txBox="1"/>
      </xdr:nvSpPr>
      <xdr:spPr>
        <a:xfrm>
          <a:off x="18356795" y="1179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公共施設や住宅の修繕の減少により維持補修費は減少。村営住宅建設を継続的に行う必要があり普通建設事業費は今後も増加の見込み。</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公共施設の改修も今後見込まれるため、積立額も減少する見込み。</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職員の採用が困難なため、派遣委託に頼らざるを得ず、看護師確保の為に他会計への繰出し額も増加する見込み。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
168
5.96
1,176,899
1,044,110
118,698
293,806
60,276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63729</xdr:rowOff>
    </xdr:from>
    <xdr:to>
      <xdr:col>24</xdr:col>
      <xdr:colOff>62865</xdr:colOff>
      <xdr:row>38</xdr:row>
      <xdr:rowOff>102591</xdr:rowOff>
    </xdr:to>
    <xdr:cxnSp macro="">
      <xdr:nvCxnSpPr>
        <xdr:cNvPr id="55" name="直線コネクタ 54"/>
        <xdr:cNvCxnSpPr/>
      </xdr:nvCxnSpPr>
      <xdr:spPr>
        <a:xfrm flipV="1">
          <a:off x="4633595" y="5378679"/>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106418</xdr:rowOff>
    </xdr:from>
    <xdr:ext cx="469744" cy="259045"/>
    <xdr:sp macro="" textlink="">
      <xdr:nvSpPr>
        <xdr:cNvPr id="56" name="議会費最小値テキスト"/>
        <xdr:cNvSpPr txBox="1"/>
      </xdr:nvSpPr>
      <xdr:spPr>
        <a:xfrm>
          <a:off x="4686300" y="662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102591</xdr:rowOff>
    </xdr:from>
    <xdr:to>
      <xdr:col>24</xdr:col>
      <xdr:colOff>152400</xdr:colOff>
      <xdr:row>38</xdr:row>
      <xdr:rowOff>102591</xdr:rowOff>
    </xdr:to>
    <xdr:cxnSp macro="">
      <xdr:nvCxnSpPr>
        <xdr:cNvPr id="57" name="直線コネクタ 56"/>
        <xdr:cNvCxnSpPr/>
      </xdr:nvCxnSpPr>
      <xdr:spPr>
        <a:xfrm>
          <a:off x="4546600" y="6617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10406</xdr:rowOff>
    </xdr:from>
    <xdr:ext cx="599010" cy="259045"/>
    <xdr:sp macro="" textlink="">
      <xdr:nvSpPr>
        <xdr:cNvPr id="58" name="議会費最大値テキスト"/>
        <xdr:cNvSpPr txBox="1"/>
      </xdr:nvSpPr>
      <xdr:spPr>
        <a:xfrm>
          <a:off x="4686300" y="515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63729</xdr:rowOff>
    </xdr:from>
    <xdr:to>
      <xdr:col>24</xdr:col>
      <xdr:colOff>152400</xdr:colOff>
      <xdr:row>31</xdr:row>
      <xdr:rowOff>63729</xdr:rowOff>
    </xdr:to>
    <xdr:cxnSp macro="">
      <xdr:nvCxnSpPr>
        <xdr:cNvPr id="59" name="直線コネクタ 58"/>
        <xdr:cNvCxnSpPr/>
      </xdr:nvCxnSpPr>
      <xdr:spPr>
        <a:xfrm>
          <a:off x="4546600" y="537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63729</xdr:rowOff>
    </xdr:from>
    <xdr:to>
      <xdr:col>24</xdr:col>
      <xdr:colOff>63500</xdr:colOff>
      <xdr:row>31</xdr:row>
      <xdr:rowOff>140145</xdr:rowOff>
    </xdr:to>
    <xdr:cxnSp macro="">
      <xdr:nvCxnSpPr>
        <xdr:cNvPr id="60" name="直線コネクタ 59"/>
        <xdr:cNvCxnSpPr/>
      </xdr:nvCxnSpPr>
      <xdr:spPr>
        <a:xfrm flipV="1">
          <a:off x="3797300" y="5378679"/>
          <a:ext cx="838200" cy="7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51884</xdr:rowOff>
    </xdr:from>
    <xdr:ext cx="534377" cy="259045"/>
    <xdr:sp macro="" textlink="">
      <xdr:nvSpPr>
        <xdr:cNvPr id="61" name="議会費平均値テキスト"/>
        <xdr:cNvSpPr txBox="1"/>
      </xdr:nvSpPr>
      <xdr:spPr>
        <a:xfrm>
          <a:off x="4686300" y="6395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73457</xdr:rowOff>
    </xdr:from>
    <xdr:to>
      <xdr:col>24</xdr:col>
      <xdr:colOff>114300</xdr:colOff>
      <xdr:row>38</xdr:row>
      <xdr:rowOff>3607</xdr:rowOff>
    </xdr:to>
    <xdr:sp macro="" textlink="">
      <xdr:nvSpPr>
        <xdr:cNvPr id="62" name="フローチャート: 判断 61"/>
        <xdr:cNvSpPr/>
      </xdr:nvSpPr>
      <xdr:spPr>
        <a:xfrm>
          <a:off x="4584700" y="641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82398</xdr:rowOff>
    </xdr:from>
    <xdr:to>
      <xdr:col>19</xdr:col>
      <xdr:colOff>177800</xdr:colOff>
      <xdr:row>31</xdr:row>
      <xdr:rowOff>140145</xdr:rowOff>
    </xdr:to>
    <xdr:cxnSp macro="">
      <xdr:nvCxnSpPr>
        <xdr:cNvPr id="63" name="直線コネクタ 62"/>
        <xdr:cNvCxnSpPr/>
      </xdr:nvCxnSpPr>
      <xdr:spPr>
        <a:xfrm>
          <a:off x="2908300" y="5397348"/>
          <a:ext cx="889000" cy="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92621</xdr:rowOff>
    </xdr:from>
    <xdr:to>
      <xdr:col>20</xdr:col>
      <xdr:colOff>38100</xdr:colOff>
      <xdr:row>38</xdr:row>
      <xdr:rowOff>22771</xdr:rowOff>
    </xdr:to>
    <xdr:sp macro="" textlink="">
      <xdr:nvSpPr>
        <xdr:cNvPr id="64" name="フローチャート: 判断 63"/>
        <xdr:cNvSpPr/>
      </xdr:nvSpPr>
      <xdr:spPr>
        <a:xfrm>
          <a:off x="3746500" y="643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13898</xdr:rowOff>
    </xdr:from>
    <xdr:ext cx="534377" cy="259045"/>
    <xdr:sp macro="" textlink="">
      <xdr:nvSpPr>
        <xdr:cNvPr id="65" name="テキスト ボックス 64"/>
        <xdr:cNvSpPr txBox="1"/>
      </xdr:nvSpPr>
      <xdr:spPr>
        <a:xfrm>
          <a:off x="3530111" y="65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15570</xdr:rowOff>
    </xdr:from>
    <xdr:to>
      <xdr:col>15</xdr:col>
      <xdr:colOff>50800</xdr:colOff>
      <xdr:row>31</xdr:row>
      <xdr:rowOff>82398</xdr:rowOff>
    </xdr:to>
    <xdr:cxnSp macro="">
      <xdr:nvCxnSpPr>
        <xdr:cNvPr id="66" name="直線コネクタ 65"/>
        <xdr:cNvCxnSpPr/>
      </xdr:nvCxnSpPr>
      <xdr:spPr>
        <a:xfrm>
          <a:off x="2019300" y="5330520"/>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92380</xdr:rowOff>
    </xdr:from>
    <xdr:to>
      <xdr:col>15</xdr:col>
      <xdr:colOff>101600</xdr:colOff>
      <xdr:row>38</xdr:row>
      <xdr:rowOff>22530</xdr:rowOff>
    </xdr:to>
    <xdr:sp macro="" textlink="">
      <xdr:nvSpPr>
        <xdr:cNvPr id="67" name="フローチャート: 判断 66"/>
        <xdr:cNvSpPr/>
      </xdr:nvSpPr>
      <xdr:spPr>
        <a:xfrm>
          <a:off x="2857500" y="64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13657</xdr:rowOff>
    </xdr:from>
    <xdr:ext cx="534377" cy="259045"/>
    <xdr:sp macro="" textlink="">
      <xdr:nvSpPr>
        <xdr:cNvPr id="68" name="テキスト ボックス 67"/>
        <xdr:cNvSpPr txBox="1"/>
      </xdr:nvSpPr>
      <xdr:spPr>
        <a:xfrm>
          <a:off x="2641111" y="65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98247</xdr:rowOff>
    </xdr:from>
    <xdr:to>
      <xdr:col>10</xdr:col>
      <xdr:colOff>114300</xdr:colOff>
      <xdr:row>31</xdr:row>
      <xdr:rowOff>15570</xdr:rowOff>
    </xdr:to>
    <xdr:cxnSp macro="">
      <xdr:nvCxnSpPr>
        <xdr:cNvPr id="69" name="直線コネクタ 68"/>
        <xdr:cNvCxnSpPr/>
      </xdr:nvCxnSpPr>
      <xdr:spPr>
        <a:xfrm>
          <a:off x="1130300" y="5241747"/>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82461</xdr:rowOff>
    </xdr:from>
    <xdr:to>
      <xdr:col>10</xdr:col>
      <xdr:colOff>165100</xdr:colOff>
      <xdr:row>38</xdr:row>
      <xdr:rowOff>12612</xdr:rowOff>
    </xdr:to>
    <xdr:sp macro="" textlink="">
      <xdr:nvSpPr>
        <xdr:cNvPr id="70" name="フローチャート: 判断 69"/>
        <xdr:cNvSpPr/>
      </xdr:nvSpPr>
      <xdr:spPr>
        <a:xfrm>
          <a:off x="19685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3738</xdr:rowOff>
    </xdr:from>
    <xdr:ext cx="534377" cy="259045"/>
    <xdr:sp macro="" textlink="">
      <xdr:nvSpPr>
        <xdr:cNvPr id="71" name="テキスト ボックス 70"/>
        <xdr:cNvSpPr txBox="1"/>
      </xdr:nvSpPr>
      <xdr:spPr>
        <a:xfrm>
          <a:off x="1752111" y="65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87185</xdr:rowOff>
    </xdr:from>
    <xdr:to>
      <xdr:col>6</xdr:col>
      <xdr:colOff>38100</xdr:colOff>
      <xdr:row>38</xdr:row>
      <xdr:rowOff>17335</xdr:rowOff>
    </xdr:to>
    <xdr:sp macro="" textlink="">
      <xdr:nvSpPr>
        <xdr:cNvPr id="72" name="フローチャート: 判断 71"/>
        <xdr:cNvSpPr/>
      </xdr:nvSpPr>
      <xdr:spPr>
        <a:xfrm>
          <a:off x="1079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8462</xdr:rowOff>
    </xdr:from>
    <xdr:ext cx="534377" cy="259045"/>
    <xdr:sp macro="" textlink="">
      <xdr:nvSpPr>
        <xdr:cNvPr id="73" name="テキスト ボックス 72"/>
        <xdr:cNvSpPr txBox="1"/>
      </xdr:nvSpPr>
      <xdr:spPr>
        <a:xfrm>
          <a:off x="863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12929</xdr:rowOff>
    </xdr:from>
    <xdr:to>
      <xdr:col>24</xdr:col>
      <xdr:colOff>114300</xdr:colOff>
      <xdr:row>31</xdr:row>
      <xdr:rowOff>114529</xdr:rowOff>
    </xdr:to>
    <xdr:sp macro="" textlink="">
      <xdr:nvSpPr>
        <xdr:cNvPr id="79" name="楕円 78"/>
        <xdr:cNvSpPr/>
      </xdr:nvSpPr>
      <xdr:spPr>
        <a:xfrm>
          <a:off x="4584700" y="53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137406</xdr:rowOff>
    </xdr:from>
    <xdr:ext cx="599010" cy="259045"/>
    <xdr:sp macro="" textlink="">
      <xdr:nvSpPr>
        <xdr:cNvPr id="80" name="議会費該当値テキスト"/>
        <xdr:cNvSpPr txBox="1"/>
      </xdr:nvSpPr>
      <xdr:spPr>
        <a:xfrm>
          <a:off x="4686300" y="528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89345</xdr:rowOff>
    </xdr:from>
    <xdr:to>
      <xdr:col>20</xdr:col>
      <xdr:colOff>38100</xdr:colOff>
      <xdr:row>32</xdr:row>
      <xdr:rowOff>19495</xdr:rowOff>
    </xdr:to>
    <xdr:sp macro="" textlink="">
      <xdr:nvSpPr>
        <xdr:cNvPr id="81" name="楕円 80"/>
        <xdr:cNvSpPr/>
      </xdr:nvSpPr>
      <xdr:spPr>
        <a:xfrm>
          <a:off x="3746500" y="54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36022</xdr:rowOff>
    </xdr:from>
    <xdr:ext cx="599010" cy="259045"/>
    <xdr:sp macro="" textlink="">
      <xdr:nvSpPr>
        <xdr:cNvPr id="82" name="テキスト ボックス 81"/>
        <xdr:cNvSpPr txBox="1"/>
      </xdr:nvSpPr>
      <xdr:spPr>
        <a:xfrm>
          <a:off x="3497795" y="517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31598</xdr:rowOff>
    </xdr:from>
    <xdr:to>
      <xdr:col>15</xdr:col>
      <xdr:colOff>101600</xdr:colOff>
      <xdr:row>31</xdr:row>
      <xdr:rowOff>133198</xdr:rowOff>
    </xdr:to>
    <xdr:sp macro="" textlink="">
      <xdr:nvSpPr>
        <xdr:cNvPr id="83" name="楕円 82"/>
        <xdr:cNvSpPr/>
      </xdr:nvSpPr>
      <xdr:spPr>
        <a:xfrm>
          <a:off x="2857500" y="53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149725</xdr:rowOff>
    </xdr:from>
    <xdr:ext cx="599010" cy="259045"/>
    <xdr:sp macro="" textlink="">
      <xdr:nvSpPr>
        <xdr:cNvPr id="84" name="テキスト ボックス 83"/>
        <xdr:cNvSpPr txBox="1"/>
      </xdr:nvSpPr>
      <xdr:spPr>
        <a:xfrm>
          <a:off x="2608795" y="512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136220</xdr:rowOff>
    </xdr:from>
    <xdr:to>
      <xdr:col>10</xdr:col>
      <xdr:colOff>165100</xdr:colOff>
      <xdr:row>31</xdr:row>
      <xdr:rowOff>66370</xdr:rowOff>
    </xdr:to>
    <xdr:sp macro="" textlink="">
      <xdr:nvSpPr>
        <xdr:cNvPr id="85" name="楕円 84"/>
        <xdr:cNvSpPr/>
      </xdr:nvSpPr>
      <xdr:spPr>
        <a:xfrm>
          <a:off x="1968500" y="52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82897</xdr:rowOff>
    </xdr:from>
    <xdr:ext cx="599010" cy="259045"/>
    <xdr:sp macro="" textlink="">
      <xdr:nvSpPr>
        <xdr:cNvPr id="86" name="テキスト ボックス 85"/>
        <xdr:cNvSpPr txBox="1"/>
      </xdr:nvSpPr>
      <xdr:spPr>
        <a:xfrm>
          <a:off x="1719795" y="50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47447</xdr:rowOff>
    </xdr:from>
    <xdr:to>
      <xdr:col>6</xdr:col>
      <xdr:colOff>38100</xdr:colOff>
      <xdr:row>30</xdr:row>
      <xdr:rowOff>149047</xdr:rowOff>
    </xdr:to>
    <xdr:sp macro="" textlink="">
      <xdr:nvSpPr>
        <xdr:cNvPr id="87" name="楕円 86"/>
        <xdr:cNvSpPr/>
      </xdr:nvSpPr>
      <xdr:spPr>
        <a:xfrm>
          <a:off x="1079500" y="51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165574</xdr:rowOff>
    </xdr:from>
    <xdr:ext cx="599010" cy="259045"/>
    <xdr:sp macro="" textlink="">
      <xdr:nvSpPr>
        <xdr:cNvPr id="88" name="テキスト ボックス 87"/>
        <xdr:cNvSpPr txBox="1"/>
      </xdr:nvSpPr>
      <xdr:spPr>
        <a:xfrm>
          <a:off x="830795" y="496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2" name="直線コネクタ 111"/>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3" name="総務費最小値テキスト"/>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4" name="直線コネクタ 113"/>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5" name="総務費最大値テキスト"/>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16" name="直線コネクタ 115"/>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108665</xdr:rowOff>
    </xdr:from>
    <xdr:to>
      <xdr:col>24</xdr:col>
      <xdr:colOff>63500</xdr:colOff>
      <xdr:row>54</xdr:row>
      <xdr:rowOff>109061</xdr:rowOff>
    </xdr:to>
    <xdr:cxnSp macro="">
      <xdr:nvCxnSpPr>
        <xdr:cNvPr id="117" name="直線コネクタ 116"/>
        <xdr:cNvCxnSpPr/>
      </xdr:nvCxnSpPr>
      <xdr:spPr>
        <a:xfrm flipV="1">
          <a:off x="3797300" y="9366965"/>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18" name="総務費平均値テキスト"/>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19" name="フローチャート: 判断 118"/>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40346</xdr:rowOff>
    </xdr:from>
    <xdr:to>
      <xdr:col>19</xdr:col>
      <xdr:colOff>177800</xdr:colOff>
      <xdr:row>54</xdr:row>
      <xdr:rowOff>109061</xdr:rowOff>
    </xdr:to>
    <xdr:cxnSp macro="">
      <xdr:nvCxnSpPr>
        <xdr:cNvPr id="120" name="直線コネクタ 119"/>
        <xdr:cNvCxnSpPr/>
      </xdr:nvCxnSpPr>
      <xdr:spPr>
        <a:xfrm>
          <a:off x="2908300" y="8612846"/>
          <a:ext cx="889000" cy="7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1" name="フローチャート: 判断 120"/>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2" name="テキスト ボックス 121"/>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40346</xdr:rowOff>
    </xdr:from>
    <xdr:to>
      <xdr:col>15</xdr:col>
      <xdr:colOff>50800</xdr:colOff>
      <xdr:row>52</xdr:row>
      <xdr:rowOff>88598</xdr:rowOff>
    </xdr:to>
    <xdr:cxnSp macro="">
      <xdr:nvCxnSpPr>
        <xdr:cNvPr id="123" name="直線コネクタ 122"/>
        <xdr:cNvCxnSpPr/>
      </xdr:nvCxnSpPr>
      <xdr:spPr>
        <a:xfrm flipV="1">
          <a:off x="2019300" y="8612846"/>
          <a:ext cx="889000" cy="39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4" name="フローチャート: 判断 123"/>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5" name="テキスト ボックス 124"/>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88598</xdr:rowOff>
    </xdr:from>
    <xdr:to>
      <xdr:col>10</xdr:col>
      <xdr:colOff>114300</xdr:colOff>
      <xdr:row>54</xdr:row>
      <xdr:rowOff>75792</xdr:rowOff>
    </xdr:to>
    <xdr:cxnSp macro="">
      <xdr:nvCxnSpPr>
        <xdr:cNvPr id="126" name="直線コネクタ 125"/>
        <xdr:cNvCxnSpPr/>
      </xdr:nvCxnSpPr>
      <xdr:spPr>
        <a:xfrm flipV="1">
          <a:off x="1130300" y="9003998"/>
          <a:ext cx="889000" cy="3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27" name="フローチャート: 判断 126"/>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28" name="テキスト ボックス 127"/>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29" name="フローチャート: 判断 128"/>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0" name="テキスト ボックス 129"/>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57865</xdr:rowOff>
    </xdr:from>
    <xdr:to>
      <xdr:col>24</xdr:col>
      <xdr:colOff>114300</xdr:colOff>
      <xdr:row>54</xdr:row>
      <xdr:rowOff>159465</xdr:rowOff>
    </xdr:to>
    <xdr:sp macro="" textlink="">
      <xdr:nvSpPr>
        <xdr:cNvPr id="136" name="楕円 135"/>
        <xdr:cNvSpPr/>
      </xdr:nvSpPr>
      <xdr:spPr>
        <a:xfrm>
          <a:off x="4584700" y="931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80742</xdr:rowOff>
    </xdr:from>
    <xdr:ext cx="690189" cy="259045"/>
    <xdr:sp macro="" textlink="">
      <xdr:nvSpPr>
        <xdr:cNvPr id="137" name="総務費該当値テキスト"/>
        <xdr:cNvSpPr txBox="1"/>
      </xdr:nvSpPr>
      <xdr:spPr>
        <a:xfrm>
          <a:off x="4686300" y="9167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58261</xdr:rowOff>
    </xdr:from>
    <xdr:to>
      <xdr:col>20</xdr:col>
      <xdr:colOff>38100</xdr:colOff>
      <xdr:row>54</xdr:row>
      <xdr:rowOff>159861</xdr:rowOff>
    </xdr:to>
    <xdr:sp macro="" textlink="">
      <xdr:nvSpPr>
        <xdr:cNvPr id="138" name="楕円 137"/>
        <xdr:cNvSpPr/>
      </xdr:nvSpPr>
      <xdr:spPr>
        <a:xfrm>
          <a:off x="3746500" y="93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4938</xdr:rowOff>
    </xdr:from>
    <xdr:ext cx="690189" cy="259045"/>
    <xdr:sp macro="" textlink="">
      <xdr:nvSpPr>
        <xdr:cNvPr id="139" name="テキスト ボックス 138"/>
        <xdr:cNvSpPr txBox="1"/>
      </xdr:nvSpPr>
      <xdr:spPr>
        <a:xfrm>
          <a:off x="3452205" y="90917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160996</xdr:rowOff>
    </xdr:from>
    <xdr:to>
      <xdr:col>15</xdr:col>
      <xdr:colOff>101600</xdr:colOff>
      <xdr:row>50</xdr:row>
      <xdr:rowOff>91146</xdr:rowOff>
    </xdr:to>
    <xdr:sp macro="" textlink="">
      <xdr:nvSpPr>
        <xdr:cNvPr id="140" name="楕円 139"/>
        <xdr:cNvSpPr/>
      </xdr:nvSpPr>
      <xdr:spPr>
        <a:xfrm>
          <a:off x="2857500" y="85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48</xdr:row>
      <xdr:rowOff>107673</xdr:rowOff>
    </xdr:from>
    <xdr:ext cx="690189" cy="259045"/>
    <xdr:sp macro="" textlink="">
      <xdr:nvSpPr>
        <xdr:cNvPr id="141" name="テキスト ボックス 140"/>
        <xdr:cNvSpPr txBox="1"/>
      </xdr:nvSpPr>
      <xdr:spPr>
        <a:xfrm>
          <a:off x="2563205" y="83372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37798</xdr:rowOff>
    </xdr:from>
    <xdr:to>
      <xdr:col>10</xdr:col>
      <xdr:colOff>165100</xdr:colOff>
      <xdr:row>52</xdr:row>
      <xdr:rowOff>139398</xdr:rowOff>
    </xdr:to>
    <xdr:sp macro="" textlink="">
      <xdr:nvSpPr>
        <xdr:cNvPr id="142" name="楕円 141"/>
        <xdr:cNvSpPr/>
      </xdr:nvSpPr>
      <xdr:spPr>
        <a:xfrm>
          <a:off x="1968500" y="895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155925</xdr:rowOff>
    </xdr:from>
    <xdr:ext cx="690189" cy="259045"/>
    <xdr:sp macro="" textlink="">
      <xdr:nvSpPr>
        <xdr:cNvPr id="143" name="テキスト ボックス 142"/>
        <xdr:cNvSpPr txBox="1"/>
      </xdr:nvSpPr>
      <xdr:spPr>
        <a:xfrm>
          <a:off x="1674205" y="8728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24992</xdr:rowOff>
    </xdr:from>
    <xdr:to>
      <xdr:col>6</xdr:col>
      <xdr:colOff>38100</xdr:colOff>
      <xdr:row>54</xdr:row>
      <xdr:rowOff>126592</xdr:rowOff>
    </xdr:to>
    <xdr:sp macro="" textlink="">
      <xdr:nvSpPr>
        <xdr:cNvPr id="144" name="楕円 143"/>
        <xdr:cNvSpPr/>
      </xdr:nvSpPr>
      <xdr:spPr>
        <a:xfrm>
          <a:off x="1079500" y="92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143119</xdr:rowOff>
    </xdr:from>
    <xdr:ext cx="690189" cy="259045"/>
    <xdr:sp macro="" textlink="">
      <xdr:nvSpPr>
        <xdr:cNvPr id="145" name="テキスト ボックス 144"/>
        <xdr:cNvSpPr txBox="1"/>
      </xdr:nvSpPr>
      <xdr:spPr>
        <a:xfrm>
          <a:off x="785205" y="9058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68" name="直線コネクタ 167"/>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69" name="民生費最小値テキスト"/>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0" name="直線コネクタ 169"/>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1" name="民生費最大値テキスト"/>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2" name="直線コネクタ 171"/>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153981</xdr:rowOff>
    </xdr:from>
    <xdr:to>
      <xdr:col>24</xdr:col>
      <xdr:colOff>63500</xdr:colOff>
      <xdr:row>77</xdr:row>
      <xdr:rowOff>149075</xdr:rowOff>
    </xdr:to>
    <xdr:cxnSp macro="">
      <xdr:nvCxnSpPr>
        <xdr:cNvPr id="173" name="直線コネクタ 172"/>
        <xdr:cNvCxnSpPr/>
      </xdr:nvCxnSpPr>
      <xdr:spPr>
        <a:xfrm>
          <a:off x="3797300" y="13184181"/>
          <a:ext cx="838200" cy="16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4" name="民生費平均値テキスト"/>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5" name="フローチャート: 判断 174"/>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153981</xdr:rowOff>
    </xdr:from>
    <xdr:to>
      <xdr:col>19</xdr:col>
      <xdr:colOff>177800</xdr:colOff>
      <xdr:row>77</xdr:row>
      <xdr:rowOff>119098</xdr:rowOff>
    </xdr:to>
    <xdr:cxnSp macro="">
      <xdr:nvCxnSpPr>
        <xdr:cNvPr id="176" name="直線コネクタ 175"/>
        <xdr:cNvCxnSpPr/>
      </xdr:nvCxnSpPr>
      <xdr:spPr>
        <a:xfrm flipV="1">
          <a:off x="2908300" y="13184181"/>
          <a:ext cx="889000" cy="13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77" name="フローチャート: 判断 176"/>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78" name="テキスト ボックス 177"/>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119098</xdr:rowOff>
    </xdr:from>
    <xdr:to>
      <xdr:col>15</xdr:col>
      <xdr:colOff>50800</xdr:colOff>
      <xdr:row>78</xdr:row>
      <xdr:rowOff>2350</xdr:rowOff>
    </xdr:to>
    <xdr:cxnSp macro="">
      <xdr:nvCxnSpPr>
        <xdr:cNvPr id="179" name="直線コネクタ 178"/>
        <xdr:cNvCxnSpPr/>
      </xdr:nvCxnSpPr>
      <xdr:spPr>
        <a:xfrm flipV="1">
          <a:off x="2019300" y="13320748"/>
          <a:ext cx="889000" cy="5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0" name="フローチャート: 判断 179"/>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1" name="テキスト ボックス 180"/>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127868</xdr:rowOff>
    </xdr:from>
    <xdr:to>
      <xdr:col>10</xdr:col>
      <xdr:colOff>114300</xdr:colOff>
      <xdr:row>78</xdr:row>
      <xdr:rowOff>2350</xdr:rowOff>
    </xdr:to>
    <xdr:cxnSp macro="">
      <xdr:nvCxnSpPr>
        <xdr:cNvPr id="182" name="直線コネクタ 181"/>
        <xdr:cNvCxnSpPr/>
      </xdr:nvCxnSpPr>
      <xdr:spPr>
        <a:xfrm>
          <a:off x="1130300" y="13329518"/>
          <a:ext cx="8890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3" name="フローチャート: 判断 182"/>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4" name="テキスト ボックス 183"/>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5" name="フローチャート: 判断 184"/>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86" name="テキスト ボックス 185"/>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98275</xdr:rowOff>
    </xdr:from>
    <xdr:to>
      <xdr:col>24</xdr:col>
      <xdr:colOff>114300</xdr:colOff>
      <xdr:row>78</xdr:row>
      <xdr:rowOff>28425</xdr:rowOff>
    </xdr:to>
    <xdr:sp macro="" textlink="">
      <xdr:nvSpPr>
        <xdr:cNvPr id="192" name="楕円 191"/>
        <xdr:cNvSpPr/>
      </xdr:nvSpPr>
      <xdr:spPr>
        <a:xfrm>
          <a:off x="4584700" y="132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121152</xdr:rowOff>
    </xdr:from>
    <xdr:ext cx="599010" cy="259045"/>
    <xdr:sp macro="" textlink="">
      <xdr:nvSpPr>
        <xdr:cNvPr id="193" name="民生費該当値テキスト"/>
        <xdr:cNvSpPr txBox="1"/>
      </xdr:nvSpPr>
      <xdr:spPr>
        <a:xfrm>
          <a:off x="4686300" y="1315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103181</xdr:rowOff>
    </xdr:from>
    <xdr:to>
      <xdr:col>20</xdr:col>
      <xdr:colOff>38100</xdr:colOff>
      <xdr:row>77</xdr:row>
      <xdr:rowOff>33331</xdr:rowOff>
    </xdr:to>
    <xdr:sp macro="" textlink="">
      <xdr:nvSpPr>
        <xdr:cNvPr id="194" name="楕円 193"/>
        <xdr:cNvSpPr/>
      </xdr:nvSpPr>
      <xdr:spPr>
        <a:xfrm>
          <a:off x="3746500" y="131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49858</xdr:rowOff>
    </xdr:from>
    <xdr:ext cx="599010" cy="259045"/>
    <xdr:sp macro="" textlink="">
      <xdr:nvSpPr>
        <xdr:cNvPr id="195" name="テキスト ボックス 194"/>
        <xdr:cNvSpPr txBox="1"/>
      </xdr:nvSpPr>
      <xdr:spPr>
        <a:xfrm>
          <a:off x="3497795" y="1290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68298</xdr:rowOff>
    </xdr:from>
    <xdr:to>
      <xdr:col>15</xdr:col>
      <xdr:colOff>101600</xdr:colOff>
      <xdr:row>77</xdr:row>
      <xdr:rowOff>169898</xdr:rowOff>
    </xdr:to>
    <xdr:sp macro="" textlink="">
      <xdr:nvSpPr>
        <xdr:cNvPr id="196" name="楕円 195"/>
        <xdr:cNvSpPr/>
      </xdr:nvSpPr>
      <xdr:spPr>
        <a:xfrm>
          <a:off x="2857500" y="1326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14975</xdr:rowOff>
    </xdr:from>
    <xdr:ext cx="599010" cy="259045"/>
    <xdr:sp macro="" textlink="">
      <xdr:nvSpPr>
        <xdr:cNvPr id="197" name="テキスト ボックス 196"/>
        <xdr:cNvSpPr txBox="1"/>
      </xdr:nvSpPr>
      <xdr:spPr>
        <a:xfrm>
          <a:off x="2608795" y="1304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123000</xdr:rowOff>
    </xdr:from>
    <xdr:to>
      <xdr:col>10</xdr:col>
      <xdr:colOff>165100</xdr:colOff>
      <xdr:row>78</xdr:row>
      <xdr:rowOff>53150</xdr:rowOff>
    </xdr:to>
    <xdr:sp macro="" textlink="">
      <xdr:nvSpPr>
        <xdr:cNvPr id="198" name="楕円 197"/>
        <xdr:cNvSpPr/>
      </xdr:nvSpPr>
      <xdr:spPr>
        <a:xfrm>
          <a:off x="1968500" y="133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69677</xdr:rowOff>
    </xdr:from>
    <xdr:ext cx="599010" cy="259045"/>
    <xdr:sp macro="" textlink="">
      <xdr:nvSpPr>
        <xdr:cNvPr id="199" name="テキスト ボックス 198"/>
        <xdr:cNvSpPr txBox="1"/>
      </xdr:nvSpPr>
      <xdr:spPr>
        <a:xfrm>
          <a:off x="1719795" y="1309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77068</xdr:rowOff>
    </xdr:from>
    <xdr:to>
      <xdr:col>6</xdr:col>
      <xdr:colOff>38100</xdr:colOff>
      <xdr:row>78</xdr:row>
      <xdr:rowOff>7218</xdr:rowOff>
    </xdr:to>
    <xdr:sp macro="" textlink="">
      <xdr:nvSpPr>
        <xdr:cNvPr id="200" name="楕円 199"/>
        <xdr:cNvSpPr/>
      </xdr:nvSpPr>
      <xdr:spPr>
        <a:xfrm>
          <a:off x="1079500" y="132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23745</xdr:rowOff>
    </xdr:from>
    <xdr:ext cx="599010" cy="259045"/>
    <xdr:sp macro="" textlink="">
      <xdr:nvSpPr>
        <xdr:cNvPr id="201" name="テキスト ボックス 200"/>
        <xdr:cNvSpPr txBox="1"/>
      </xdr:nvSpPr>
      <xdr:spPr>
        <a:xfrm>
          <a:off x="830795" y="1305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3" name="テキスト ボックス 222"/>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5" name="直線コネクタ 224"/>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26" name="衛生費最小値テキスト"/>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27" name="直線コネクタ 226"/>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28" name="衛生費最大値テキスト"/>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29" name="直線コネクタ 228"/>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91145</xdr:rowOff>
    </xdr:from>
    <xdr:to>
      <xdr:col>24</xdr:col>
      <xdr:colOff>63500</xdr:colOff>
      <xdr:row>91</xdr:row>
      <xdr:rowOff>166008</xdr:rowOff>
    </xdr:to>
    <xdr:cxnSp macro="">
      <xdr:nvCxnSpPr>
        <xdr:cNvPr id="230" name="直線コネクタ 229"/>
        <xdr:cNvCxnSpPr/>
      </xdr:nvCxnSpPr>
      <xdr:spPr>
        <a:xfrm>
          <a:off x="3797300" y="15521645"/>
          <a:ext cx="838200" cy="24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1" name="衛生費平均値テキスト"/>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2" name="フローチャート: 判断 231"/>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91145</xdr:rowOff>
    </xdr:from>
    <xdr:to>
      <xdr:col>19</xdr:col>
      <xdr:colOff>177800</xdr:colOff>
      <xdr:row>92</xdr:row>
      <xdr:rowOff>163461</xdr:rowOff>
    </xdr:to>
    <xdr:cxnSp macro="">
      <xdr:nvCxnSpPr>
        <xdr:cNvPr id="233" name="直線コネクタ 232"/>
        <xdr:cNvCxnSpPr/>
      </xdr:nvCxnSpPr>
      <xdr:spPr>
        <a:xfrm flipV="1">
          <a:off x="2908300" y="15521645"/>
          <a:ext cx="889000" cy="4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4" name="フローチャート: 判断 233"/>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5" name="テキスト ボックス 234"/>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34733</xdr:rowOff>
    </xdr:from>
    <xdr:to>
      <xdr:col>15</xdr:col>
      <xdr:colOff>50800</xdr:colOff>
      <xdr:row>92</xdr:row>
      <xdr:rowOff>163461</xdr:rowOff>
    </xdr:to>
    <xdr:cxnSp macro="">
      <xdr:nvCxnSpPr>
        <xdr:cNvPr id="236" name="直線コネクタ 235"/>
        <xdr:cNvCxnSpPr/>
      </xdr:nvCxnSpPr>
      <xdr:spPr>
        <a:xfrm>
          <a:off x="2019300" y="15808133"/>
          <a:ext cx="889000" cy="1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37" name="フローチャート: 判断 236"/>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38" name="テキスト ボックス 237"/>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34733</xdr:rowOff>
    </xdr:from>
    <xdr:to>
      <xdr:col>10</xdr:col>
      <xdr:colOff>114300</xdr:colOff>
      <xdr:row>93</xdr:row>
      <xdr:rowOff>21913</xdr:rowOff>
    </xdr:to>
    <xdr:cxnSp macro="">
      <xdr:nvCxnSpPr>
        <xdr:cNvPr id="239" name="直線コネクタ 238"/>
        <xdr:cNvCxnSpPr/>
      </xdr:nvCxnSpPr>
      <xdr:spPr>
        <a:xfrm flipV="1">
          <a:off x="1130300" y="15808133"/>
          <a:ext cx="889000" cy="15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0" name="フローチャート: 判断 239"/>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1" name="テキスト ボックス 240"/>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2" name="フローチャート: 判断 241"/>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3" name="テキスト ボックス 242"/>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115208</xdr:rowOff>
    </xdr:from>
    <xdr:to>
      <xdr:col>24</xdr:col>
      <xdr:colOff>114300</xdr:colOff>
      <xdr:row>92</xdr:row>
      <xdr:rowOff>45358</xdr:rowOff>
    </xdr:to>
    <xdr:sp macro="" textlink="">
      <xdr:nvSpPr>
        <xdr:cNvPr id="249" name="楕円 248"/>
        <xdr:cNvSpPr/>
      </xdr:nvSpPr>
      <xdr:spPr>
        <a:xfrm>
          <a:off x="4584700" y="157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138085</xdr:rowOff>
    </xdr:from>
    <xdr:ext cx="599010" cy="259045"/>
    <xdr:sp macro="" textlink="">
      <xdr:nvSpPr>
        <xdr:cNvPr id="250" name="衛生費該当値テキスト"/>
        <xdr:cNvSpPr txBox="1"/>
      </xdr:nvSpPr>
      <xdr:spPr>
        <a:xfrm>
          <a:off x="4686300" y="1556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40345</xdr:rowOff>
    </xdr:from>
    <xdr:to>
      <xdr:col>20</xdr:col>
      <xdr:colOff>38100</xdr:colOff>
      <xdr:row>90</xdr:row>
      <xdr:rowOff>141945</xdr:rowOff>
    </xdr:to>
    <xdr:sp macro="" textlink="">
      <xdr:nvSpPr>
        <xdr:cNvPr id="251" name="楕円 250"/>
        <xdr:cNvSpPr/>
      </xdr:nvSpPr>
      <xdr:spPr>
        <a:xfrm>
          <a:off x="3746500" y="15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158472</xdr:rowOff>
    </xdr:from>
    <xdr:ext cx="599010" cy="259045"/>
    <xdr:sp macro="" textlink="">
      <xdr:nvSpPr>
        <xdr:cNvPr id="252" name="テキスト ボックス 251"/>
        <xdr:cNvSpPr txBox="1"/>
      </xdr:nvSpPr>
      <xdr:spPr>
        <a:xfrm>
          <a:off x="3497795" y="1524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112661</xdr:rowOff>
    </xdr:from>
    <xdr:to>
      <xdr:col>15</xdr:col>
      <xdr:colOff>101600</xdr:colOff>
      <xdr:row>93</xdr:row>
      <xdr:rowOff>42811</xdr:rowOff>
    </xdr:to>
    <xdr:sp macro="" textlink="">
      <xdr:nvSpPr>
        <xdr:cNvPr id="253" name="楕円 252"/>
        <xdr:cNvSpPr/>
      </xdr:nvSpPr>
      <xdr:spPr>
        <a:xfrm>
          <a:off x="2857500" y="158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59338</xdr:rowOff>
    </xdr:from>
    <xdr:ext cx="599010" cy="259045"/>
    <xdr:sp macro="" textlink="">
      <xdr:nvSpPr>
        <xdr:cNvPr id="254" name="テキスト ボックス 253"/>
        <xdr:cNvSpPr txBox="1"/>
      </xdr:nvSpPr>
      <xdr:spPr>
        <a:xfrm>
          <a:off x="2608795" y="1566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155383</xdr:rowOff>
    </xdr:from>
    <xdr:to>
      <xdr:col>10</xdr:col>
      <xdr:colOff>165100</xdr:colOff>
      <xdr:row>92</xdr:row>
      <xdr:rowOff>85533</xdr:rowOff>
    </xdr:to>
    <xdr:sp macro="" textlink="">
      <xdr:nvSpPr>
        <xdr:cNvPr id="255" name="楕円 254"/>
        <xdr:cNvSpPr/>
      </xdr:nvSpPr>
      <xdr:spPr>
        <a:xfrm>
          <a:off x="1968500" y="1575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102060</xdr:rowOff>
    </xdr:from>
    <xdr:ext cx="599010" cy="259045"/>
    <xdr:sp macro="" textlink="">
      <xdr:nvSpPr>
        <xdr:cNvPr id="256" name="テキスト ボックス 255"/>
        <xdr:cNvSpPr txBox="1"/>
      </xdr:nvSpPr>
      <xdr:spPr>
        <a:xfrm>
          <a:off x="1719795" y="1553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142563</xdr:rowOff>
    </xdr:from>
    <xdr:to>
      <xdr:col>6</xdr:col>
      <xdr:colOff>38100</xdr:colOff>
      <xdr:row>93</xdr:row>
      <xdr:rowOff>72713</xdr:rowOff>
    </xdr:to>
    <xdr:sp macro="" textlink="">
      <xdr:nvSpPr>
        <xdr:cNvPr id="257" name="楕円 256"/>
        <xdr:cNvSpPr/>
      </xdr:nvSpPr>
      <xdr:spPr>
        <a:xfrm>
          <a:off x="1079500" y="159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89240</xdr:rowOff>
    </xdr:from>
    <xdr:ext cx="599010" cy="259045"/>
    <xdr:sp macro="" textlink="">
      <xdr:nvSpPr>
        <xdr:cNvPr id="258" name="テキスト ボックス 257"/>
        <xdr:cNvSpPr txBox="1"/>
      </xdr:nvSpPr>
      <xdr:spPr>
        <a:xfrm>
          <a:off x="830795" y="1569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2" name="直線コネクタ 281"/>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3" name="労働費最小値テキスト"/>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5" name="労働費最大値テキスト"/>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86" name="直線コネクタ 285"/>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7" name="直線コネクタ 286"/>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88" name="労働費平均値テキスト"/>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89" name="フローチャート: 判断 288"/>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0" name="直線コネクタ 289"/>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1" name="フローチャート: 判断 290"/>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2" name="テキスト ボックス 291"/>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3" name="直線コネクタ 292"/>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4" name="フローチャート: 判断 293"/>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5" name="テキスト ボックス 294"/>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6" name="直線コネクタ 295"/>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297" name="フローチャート: 判断 296"/>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298" name="テキスト ボックス 297"/>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299" name="フローチャート: 判断 298"/>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0" name="テキスト ボックス 299"/>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6" name="楕円 30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07" name="労働費該当値テキスト"/>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8" name="楕円 307"/>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9" name="テキスト ボックス 308"/>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0" name="楕円 309"/>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1" name="テキスト ボックス 310"/>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2" name="楕円 311"/>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3" name="テキスト ボックス 312"/>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4" name="楕円 313"/>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5" name="テキスト ボックス 314"/>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37" name="直線コネクタ 336"/>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38" name="農林水産業費最小値テキスト"/>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39" name="直線コネクタ 338"/>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0" name="農林水産業費最大値テキスト"/>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1" name="直線コネクタ 340"/>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92796</xdr:rowOff>
    </xdr:from>
    <xdr:to>
      <xdr:col>55</xdr:col>
      <xdr:colOff>0</xdr:colOff>
      <xdr:row>55</xdr:row>
      <xdr:rowOff>141319</xdr:rowOff>
    </xdr:to>
    <xdr:cxnSp macro="">
      <xdr:nvCxnSpPr>
        <xdr:cNvPr id="342" name="直線コネクタ 341"/>
        <xdr:cNvCxnSpPr/>
      </xdr:nvCxnSpPr>
      <xdr:spPr>
        <a:xfrm>
          <a:off x="9639300" y="9179646"/>
          <a:ext cx="838200" cy="39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3" name="農林水産業費平均値テキスト"/>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4" name="フローチャート: 判断 343"/>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92796</xdr:rowOff>
    </xdr:from>
    <xdr:to>
      <xdr:col>50</xdr:col>
      <xdr:colOff>114300</xdr:colOff>
      <xdr:row>55</xdr:row>
      <xdr:rowOff>113571</xdr:rowOff>
    </xdr:to>
    <xdr:cxnSp macro="">
      <xdr:nvCxnSpPr>
        <xdr:cNvPr id="345" name="直線コネクタ 344"/>
        <xdr:cNvCxnSpPr/>
      </xdr:nvCxnSpPr>
      <xdr:spPr>
        <a:xfrm flipV="1">
          <a:off x="8750300" y="9179646"/>
          <a:ext cx="889000" cy="36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46" name="フローチャート: 判断 345"/>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47" name="テキスト ボックス 346"/>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169676</xdr:rowOff>
    </xdr:from>
    <xdr:to>
      <xdr:col>45</xdr:col>
      <xdr:colOff>177800</xdr:colOff>
      <xdr:row>55</xdr:row>
      <xdr:rowOff>113571</xdr:rowOff>
    </xdr:to>
    <xdr:cxnSp macro="">
      <xdr:nvCxnSpPr>
        <xdr:cNvPr id="348" name="直線コネクタ 347"/>
        <xdr:cNvCxnSpPr/>
      </xdr:nvCxnSpPr>
      <xdr:spPr>
        <a:xfrm>
          <a:off x="7861300" y="9427976"/>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49" name="フローチャート: 判断 348"/>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0" name="テキスト ボックス 349"/>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6408</xdr:rowOff>
    </xdr:from>
    <xdr:to>
      <xdr:col>41</xdr:col>
      <xdr:colOff>50800</xdr:colOff>
      <xdr:row>54</xdr:row>
      <xdr:rowOff>169676</xdr:rowOff>
    </xdr:to>
    <xdr:cxnSp macro="">
      <xdr:nvCxnSpPr>
        <xdr:cNvPr id="351" name="直線コネクタ 350"/>
        <xdr:cNvCxnSpPr/>
      </xdr:nvCxnSpPr>
      <xdr:spPr>
        <a:xfrm>
          <a:off x="6972300" y="9264708"/>
          <a:ext cx="889000" cy="16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2" name="フローチャート: 判断 351"/>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3" name="テキスト ボックス 352"/>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4" name="フローチャート: 判断 353"/>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5" name="テキスト ボックス 354"/>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90519</xdr:rowOff>
    </xdr:from>
    <xdr:to>
      <xdr:col>55</xdr:col>
      <xdr:colOff>50800</xdr:colOff>
      <xdr:row>56</xdr:row>
      <xdr:rowOff>20669</xdr:rowOff>
    </xdr:to>
    <xdr:sp macro="" textlink="">
      <xdr:nvSpPr>
        <xdr:cNvPr id="361" name="楕円 360"/>
        <xdr:cNvSpPr/>
      </xdr:nvSpPr>
      <xdr:spPr>
        <a:xfrm>
          <a:off x="10426700" y="95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113396</xdr:rowOff>
    </xdr:from>
    <xdr:ext cx="599010" cy="259045"/>
    <xdr:sp macro="" textlink="">
      <xdr:nvSpPr>
        <xdr:cNvPr id="362" name="農林水産業費該当値テキスト"/>
        <xdr:cNvSpPr txBox="1"/>
      </xdr:nvSpPr>
      <xdr:spPr>
        <a:xfrm>
          <a:off x="10528300" y="93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41996</xdr:rowOff>
    </xdr:from>
    <xdr:to>
      <xdr:col>50</xdr:col>
      <xdr:colOff>165100</xdr:colOff>
      <xdr:row>53</xdr:row>
      <xdr:rowOff>143596</xdr:rowOff>
    </xdr:to>
    <xdr:sp macro="" textlink="">
      <xdr:nvSpPr>
        <xdr:cNvPr id="363" name="楕円 362"/>
        <xdr:cNvSpPr/>
      </xdr:nvSpPr>
      <xdr:spPr>
        <a:xfrm>
          <a:off x="9588500" y="912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160123</xdr:rowOff>
    </xdr:from>
    <xdr:ext cx="599010" cy="259045"/>
    <xdr:sp macro="" textlink="">
      <xdr:nvSpPr>
        <xdr:cNvPr id="364" name="テキスト ボックス 363"/>
        <xdr:cNvSpPr txBox="1"/>
      </xdr:nvSpPr>
      <xdr:spPr>
        <a:xfrm>
          <a:off x="9339795" y="890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62771</xdr:rowOff>
    </xdr:from>
    <xdr:to>
      <xdr:col>46</xdr:col>
      <xdr:colOff>38100</xdr:colOff>
      <xdr:row>55</xdr:row>
      <xdr:rowOff>164371</xdr:rowOff>
    </xdr:to>
    <xdr:sp macro="" textlink="">
      <xdr:nvSpPr>
        <xdr:cNvPr id="365" name="楕円 364"/>
        <xdr:cNvSpPr/>
      </xdr:nvSpPr>
      <xdr:spPr>
        <a:xfrm>
          <a:off x="8699500" y="94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9448</xdr:rowOff>
    </xdr:from>
    <xdr:ext cx="599010" cy="259045"/>
    <xdr:sp macro="" textlink="">
      <xdr:nvSpPr>
        <xdr:cNvPr id="366" name="テキスト ボックス 365"/>
        <xdr:cNvSpPr txBox="1"/>
      </xdr:nvSpPr>
      <xdr:spPr>
        <a:xfrm>
          <a:off x="8450795" y="926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118876</xdr:rowOff>
    </xdr:from>
    <xdr:to>
      <xdr:col>41</xdr:col>
      <xdr:colOff>101600</xdr:colOff>
      <xdr:row>55</xdr:row>
      <xdr:rowOff>49026</xdr:rowOff>
    </xdr:to>
    <xdr:sp macro="" textlink="">
      <xdr:nvSpPr>
        <xdr:cNvPr id="367" name="楕円 366"/>
        <xdr:cNvSpPr/>
      </xdr:nvSpPr>
      <xdr:spPr>
        <a:xfrm>
          <a:off x="7810500" y="93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65553</xdr:rowOff>
    </xdr:from>
    <xdr:ext cx="599010" cy="259045"/>
    <xdr:sp macro="" textlink="">
      <xdr:nvSpPr>
        <xdr:cNvPr id="368" name="テキスト ボックス 367"/>
        <xdr:cNvSpPr txBox="1"/>
      </xdr:nvSpPr>
      <xdr:spPr>
        <a:xfrm>
          <a:off x="7561795" y="915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127058</xdr:rowOff>
    </xdr:from>
    <xdr:to>
      <xdr:col>36</xdr:col>
      <xdr:colOff>165100</xdr:colOff>
      <xdr:row>54</xdr:row>
      <xdr:rowOff>57208</xdr:rowOff>
    </xdr:to>
    <xdr:sp macro="" textlink="">
      <xdr:nvSpPr>
        <xdr:cNvPr id="369" name="楕円 368"/>
        <xdr:cNvSpPr/>
      </xdr:nvSpPr>
      <xdr:spPr>
        <a:xfrm>
          <a:off x="6921500" y="92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73735</xdr:rowOff>
    </xdr:from>
    <xdr:ext cx="599010" cy="259045"/>
    <xdr:sp macro="" textlink="">
      <xdr:nvSpPr>
        <xdr:cNvPr id="370" name="テキスト ボックス 369"/>
        <xdr:cNvSpPr txBox="1"/>
      </xdr:nvSpPr>
      <xdr:spPr>
        <a:xfrm>
          <a:off x="6672795" y="898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4" name="直線コネクタ 393"/>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5" name="商工費最小値テキスト"/>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396" name="直線コネクタ 395"/>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397" name="商工費最大値テキスト"/>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398" name="直線コネクタ 397"/>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13596</xdr:rowOff>
    </xdr:from>
    <xdr:to>
      <xdr:col>55</xdr:col>
      <xdr:colOff>0</xdr:colOff>
      <xdr:row>78</xdr:row>
      <xdr:rowOff>63982</xdr:rowOff>
    </xdr:to>
    <xdr:cxnSp macro="">
      <xdr:nvCxnSpPr>
        <xdr:cNvPr id="399" name="直線コネクタ 398"/>
        <xdr:cNvCxnSpPr/>
      </xdr:nvCxnSpPr>
      <xdr:spPr>
        <a:xfrm flipV="1">
          <a:off x="9639300" y="13386696"/>
          <a:ext cx="838200" cy="5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0" name="商工費平均値テキスト"/>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1" name="フローチャート: 判断 400"/>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149490</xdr:rowOff>
    </xdr:from>
    <xdr:to>
      <xdr:col>50</xdr:col>
      <xdr:colOff>114300</xdr:colOff>
      <xdr:row>78</xdr:row>
      <xdr:rowOff>63982</xdr:rowOff>
    </xdr:to>
    <xdr:cxnSp macro="">
      <xdr:nvCxnSpPr>
        <xdr:cNvPr id="402" name="直線コネクタ 401"/>
        <xdr:cNvCxnSpPr/>
      </xdr:nvCxnSpPr>
      <xdr:spPr>
        <a:xfrm>
          <a:off x="8750300" y="13351140"/>
          <a:ext cx="889000" cy="8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3" name="フローチャート: 判断 402"/>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4" name="テキスト ボックス 403"/>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149490</xdr:rowOff>
    </xdr:from>
    <xdr:to>
      <xdr:col>45</xdr:col>
      <xdr:colOff>177800</xdr:colOff>
      <xdr:row>78</xdr:row>
      <xdr:rowOff>35843</xdr:rowOff>
    </xdr:to>
    <xdr:cxnSp macro="">
      <xdr:nvCxnSpPr>
        <xdr:cNvPr id="405" name="直線コネクタ 404"/>
        <xdr:cNvCxnSpPr/>
      </xdr:nvCxnSpPr>
      <xdr:spPr>
        <a:xfrm flipV="1">
          <a:off x="7861300" y="13351140"/>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06" name="フローチャート: 判断 405"/>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07" name="テキスト ボックス 406"/>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168359</xdr:rowOff>
    </xdr:from>
    <xdr:to>
      <xdr:col>41</xdr:col>
      <xdr:colOff>50800</xdr:colOff>
      <xdr:row>78</xdr:row>
      <xdr:rowOff>35843</xdr:rowOff>
    </xdr:to>
    <xdr:cxnSp macro="">
      <xdr:nvCxnSpPr>
        <xdr:cNvPr id="408" name="直線コネクタ 407"/>
        <xdr:cNvCxnSpPr/>
      </xdr:nvCxnSpPr>
      <xdr:spPr>
        <a:xfrm>
          <a:off x="6972300" y="13027109"/>
          <a:ext cx="889000" cy="38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09" name="フローチャート: 判断 408"/>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0" name="テキスト ボックス 409"/>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1" name="フローチャート: 判断 410"/>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2" name="テキスト ボックス 411"/>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134246</xdr:rowOff>
    </xdr:from>
    <xdr:to>
      <xdr:col>55</xdr:col>
      <xdr:colOff>50800</xdr:colOff>
      <xdr:row>78</xdr:row>
      <xdr:rowOff>64396</xdr:rowOff>
    </xdr:to>
    <xdr:sp macro="" textlink="">
      <xdr:nvSpPr>
        <xdr:cNvPr id="418" name="楕円 417"/>
        <xdr:cNvSpPr/>
      </xdr:nvSpPr>
      <xdr:spPr>
        <a:xfrm>
          <a:off x="10426700" y="133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157123</xdr:rowOff>
    </xdr:from>
    <xdr:ext cx="599010" cy="259045"/>
    <xdr:sp macro="" textlink="">
      <xdr:nvSpPr>
        <xdr:cNvPr id="419" name="商工費該当値テキスト"/>
        <xdr:cNvSpPr txBox="1"/>
      </xdr:nvSpPr>
      <xdr:spPr>
        <a:xfrm>
          <a:off x="10528300" y="1318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13182</xdr:rowOff>
    </xdr:from>
    <xdr:to>
      <xdr:col>50</xdr:col>
      <xdr:colOff>165100</xdr:colOff>
      <xdr:row>78</xdr:row>
      <xdr:rowOff>114782</xdr:rowOff>
    </xdr:to>
    <xdr:sp macro="" textlink="">
      <xdr:nvSpPr>
        <xdr:cNvPr id="420" name="楕円 419"/>
        <xdr:cNvSpPr/>
      </xdr:nvSpPr>
      <xdr:spPr>
        <a:xfrm>
          <a:off x="9588500" y="133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105909</xdr:rowOff>
    </xdr:from>
    <xdr:ext cx="534377" cy="259045"/>
    <xdr:sp macro="" textlink="">
      <xdr:nvSpPr>
        <xdr:cNvPr id="421" name="テキスト ボックス 420"/>
        <xdr:cNvSpPr txBox="1"/>
      </xdr:nvSpPr>
      <xdr:spPr>
        <a:xfrm>
          <a:off x="9372111" y="134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98690</xdr:rowOff>
    </xdr:from>
    <xdr:to>
      <xdr:col>46</xdr:col>
      <xdr:colOff>38100</xdr:colOff>
      <xdr:row>78</xdr:row>
      <xdr:rowOff>28840</xdr:rowOff>
    </xdr:to>
    <xdr:sp macro="" textlink="">
      <xdr:nvSpPr>
        <xdr:cNvPr id="422" name="楕円 421"/>
        <xdr:cNvSpPr/>
      </xdr:nvSpPr>
      <xdr:spPr>
        <a:xfrm>
          <a:off x="8699500" y="133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45367</xdr:rowOff>
    </xdr:from>
    <xdr:ext cx="599010" cy="259045"/>
    <xdr:sp macro="" textlink="">
      <xdr:nvSpPr>
        <xdr:cNvPr id="423" name="テキスト ボックス 422"/>
        <xdr:cNvSpPr txBox="1"/>
      </xdr:nvSpPr>
      <xdr:spPr>
        <a:xfrm>
          <a:off x="8450795" y="1307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156493</xdr:rowOff>
    </xdr:from>
    <xdr:to>
      <xdr:col>41</xdr:col>
      <xdr:colOff>101600</xdr:colOff>
      <xdr:row>78</xdr:row>
      <xdr:rowOff>86643</xdr:rowOff>
    </xdr:to>
    <xdr:sp macro="" textlink="">
      <xdr:nvSpPr>
        <xdr:cNvPr id="424" name="楕円 423"/>
        <xdr:cNvSpPr/>
      </xdr:nvSpPr>
      <xdr:spPr>
        <a:xfrm>
          <a:off x="7810500" y="133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103170</xdr:rowOff>
    </xdr:from>
    <xdr:ext cx="534377" cy="259045"/>
    <xdr:sp macro="" textlink="">
      <xdr:nvSpPr>
        <xdr:cNvPr id="425" name="テキスト ボックス 424"/>
        <xdr:cNvSpPr txBox="1"/>
      </xdr:nvSpPr>
      <xdr:spPr>
        <a:xfrm>
          <a:off x="7594111" y="131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117559</xdr:rowOff>
    </xdr:from>
    <xdr:to>
      <xdr:col>36</xdr:col>
      <xdr:colOff>165100</xdr:colOff>
      <xdr:row>76</xdr:row>
      <xdr:rowOff>47709</xdr:rowOff>
    </xdr:to>
    <xdr:sp macro="" textlink="">
      <xdr:nvSpPr>
        <xdr:cNvPr id="426" name="楕円 425"/>
        <xdr:cNvSpPr/>
      </xdr:nvSpPr>
      <xdr:spPr>
        <a:xfrm>
          <a:off x="6921500" y="1297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64236</xdr:rowOff>
    </xdr:from>
    <xdr:ext cx="599010" cy="259045"/>
    <xdr:sp macro="" textlink="">
      <xdr:nvSpPr>
        <xdr:cNvPr id="427" name="テキスト ボックス 426"/>
        <xdr:cNvSpPr txBox="1"/>
      </xdr:nvSpPr>
      <xdr:spPr>
        <a:xfrm>
          <a:off x="6672795" y="1275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47" name="直線コネクタ 446"/>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48" name="土木費最小値テキスト"/>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49" name="直線コネクタ 448"/>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0" name="土木費最大値テキスト"/>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1" name="直線コネクタ 450"/>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114091</xdr:rowOff>
    </xdr:from>
    <xdr:to>
      <xdr:col>55</xdr:col>
      <xdr:colOff>0</xdr:colOff>
      <xdr:row>92</xdr:row>
      <xdr:rowOff>152163</xdr:rowOff>
    </xdr:to>
    <xdr:cxnSp macro="">
      <xdr:nvCxnSpPr>
        <xdr:cNvPr id="452" name="直線コネクタ 451"/>
        <xdr:cNvCxnSpPr/>
      </xdr:nvCxnSpPr>
      <xdr:spPr>
        <a:xfrm flipV="1">
          <a:off x="9639300" y="15544591"/>
          <a:ext cx="838200" cy="38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3" name="土木費平均値テキスト"/>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4" name="フローチャート: 判断 453"/>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152163</xdr:rowOff>
    </xdr:from>
    <xdr:to>
      <xdr:col>50</xdr:col>
      <xdr:colOff>114300</xdr:colOff>
      <xdr:row>95</xdr:row>
      <xdr:rowOff>17556</xdr:rowOff>
    </xdr:to>
    <xdr:cxnSp macro="">
      <xdr:nvCxnSpPr>
        <xdr:cNvPr id="455" name="直線コネクタ 454"/>
        <xdr:cNvCxnSpPr/>
      </xdr:nvCxnSpPr>
      <xdr:spPr>
        <a:xfrm flipV="1">
          <a:off x="8750300" y="15925563"/>
          <a:ext cx="889000" cy="37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56" name="フローチャート: 判断 455"/>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57" name="テキスト ボックス 456"/>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17556</xdr:rowOff>
    </xdr:from>
    <xdr:to>
      <xdr:col>45</xdr:col>
      <xdr:colOff>177800</xdr:colOff>
      <xdr:row>95</xdr:row>
      <xdr:rowOff>143759</xdr:rowOff>
    </xdr:to>
    <xdr:cxnSp macro="">
      <xdr:nvCxnSpPr>
        <xdr:cNvPr id="458" name="直線コネクタ 457"/>
        <xdr:cNvCxnSpPr/>
      </xdr:nvCxnSpPr>
      <xdr:spPr>
        <a:xfrm flipV="1">
          <a:off x="7861300" y="16305306"/>
          <a:ext cx="889000" cy="12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59" name="フローチャート: 判断 458"/>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0" name="テキスト ボックス 459"/>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143759</xdr:rowOff>
    </xdr:from>
    <xdr:to>
      <xdr:col>41</xdr:col>
      <xdr:colOff>50800</xdr:colOff>
      <xdr:row>96</xdr:row>
      <xdr:rowOff>118368</xdr:rowOff>
    </xdr:to>
    <xdr:cxnSp macro="">
      <xdr:nvCxnSpPr>
        <xdr:cNvPr id="461" name="直線コネクタ 460"/>
        <xdr:cNvCxnSpPr/>
      </xdr:nvCxnSpPr>
      <xdr:spPr>
        <a:xfrm flipV="1">
          <a:off x="6972300" y="16431509"/>
          <a:ext cx="889000" cy="14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2" name="フローチャート: 判断 461"/>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3" name="テキスト ボックス 462"/>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4" name="フローチャート: 判断 463"/>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5" name="テキスト ボックス 464"/>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63291</xdr:rowOff>
    </xdr:from>
    <xdr:to>
      <xdr:col>55</xdr:col>
      <xdr:colOff>50800</xdr:colOff>
      <xdr:row>90</xdr:row>
      <xdr:rowOff>164891</xdr:rowOff>
    </xdr:to>
    <xdr:sp macro="" textlink="">
      <xdr:nvSpPr>
        <xdr:cNvPr id="471" name="楕円 470"/>
        <xdr:cNvSpPr/>
      </xdr:nvSpPr>
      <xdr:spPr>
        <a:xfrm>
          <a:off x="10426700" y="154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16318</xdr:rowOff>
    </xdr:from>
    <xdr:ext cx="690189" cy="259045"/>
    <xdr:sp macro="" textlink="">
      <xdr:nvSpPr>
        <xdr:cNvPr id="472" name="土木費該当値テキスト"/>
        <xdr:cNvSpPr txBox="1"/>
      </xdr:nvSpPr>
      <xdr:spPr>
        <a:xfrm>
          <a:off x="10528300" y="15446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101363</xdr:rowOff>
    </xdr:from>
    <xdr:to>
      <xdr:col>50</xdr:col>
      <xdr:colOff>165100</xdr:colOff>
      <xdr:row>93</xdr:row>
      <xdr:rowOff>31513</xdr:rowOff>
    </xdr:to>
    <xdr:sp macro="" textlink="">
      <xdr:nvSpPr>
        <xdr:cNvPr id="473" name="楕円 472"/>
        <xdr:cNvSpPr/>
      </xdr:nvSpPr>
      <xdr:spPr>
        <a:xfrm>
          <a:off x="9588500" y="158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91</xdr:row>
      <xdr:rowOff>48040</xdr:rowOff>
    </xdr:from>
    <xdr:ext cx="690189" cy="259045"/>
    <xdr:sp macro="" textlink="">
      <xdr:nvSpPr>
        <xdr:cNvPr id="474" name="テキスト ボックス 473"/>
        <xdr:cNvSpPr txBox="1"/>
      </xdr:nvSpPr>
      <xdr:spPr>
        <a:xfrm>
          <a:off x="9294205" y="156499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138206</xdr:rowOff>
    </xdr:from>
    <xdr:to>
      <xdr:col>46</xdr:col>
      <xdr:colOff>38100</xdr:colOff>
      <xdr:row>95</xdr:row>
      <xdr:rowOff>68356</xdr:rowOff>
    </xdr:to>
    <xdr:sp macro="" textlink="">
      <xdr:nvSpPr>
        <xdr:cNvPr id="475" name="楕円 474"/>
        <xdr:cNvSpPr/>
      </xdr:nvSpPr>
      <xdr:spPr>
        <a:xfrm>
          <a:off x="8699500" y="162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84883</xdr:rowOff>
    </xdr:from>
    <xdr:ext cx="599010" cy="259045"/>
    <xdr:sp macro="" textlink="">
      <xdr:nvSpPr>
        <xdr:cNvPr id="476" name="テキスト ボックス 475"/>
        <xdr:cNvSpPr txBox="1"/>
      </xdr:nvSpPr>
      <xdr:spPr>
        <a:xfrm>
          <a:off x="8450795" y="160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92959</xdr:rowOff>
    </xdr:from>
    <xdr:to>
      <xdr:col>41</xdr:col>
      <xdr:colOff>101600</xdr:colOff>
      <xdr:row>96</xdr:row>
      <xdr:rowOff>23109</xdr:rowOff>
    </xdr:to>
    <xdr:sp macro="" textlink="">
      <xdr:nvSpPr>
        <xdr:cNvPr id="477" name="楕円 476"/>
        <xdr:cNvSpPr/>
      </xdr:nvSpPr>
      <xdr:spPr>
        <a:xfrm>
          <a:off x="7810500" y="163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39636</xdr:rowOff>
    </xdr:from>
    <xdr:ext cx="599010" cy="259045"/>
    <xdr:sp macro="" textlink="">
      <xdr:nvSpPr>
        <xdr:cNvPr id="478" name="テキスト ボックス 477"/>
        <xdr:cNvSpPr txBox="1"/>
      </xdr:nvSpPr>
      <xdr:spPr>
        <a:xfrm>
          <a:off x="7561795" y="1615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67568</xdr:rowOff>
    </xdr:from>
    <xdr:to>
      <xdr:col>36</xdr:col>
      <xdr:colOff>165100</xdr:colOff>
      <xdr:row>96</xdr:row>
      <xdr:rowOff>169168</xdr:rowOff>
    </xdr:to>
    <xdr:sp macro="" textlink="">
      <xdr:nvSpPr>
        <xdr:cNvPr id="479" name="楕円 478"/>
        <xdr:cNvSpPr/>
      </xdr:nvSpPr>
      <xdr:spPr>
        <a:xfrm>
          <a:off x="6921500" y="165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14245</xdr:rowOff>
    </xdr:from>
    <xdr:ext cx="599010" cy="259045"/>
    <xdr:sp macro="" textlink="">
      <xdr:nvSpPr>
        <xdr:cNvPr id="480" name="テキスト ボックス 479"/>
        <xdr:cNvSpPr txBox="1"/>
      </xdr:nvSpPr>
      <xdr:spPr>
        <a:xfrm>
          <a:off x="6672795" y="1630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4" name="テキスト ボックス 493"/>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6" name="テキスト ボックス 495"/>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8" name="テキスト ボックス 497"/>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06" name="直線コネクタ 505"/>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07" name="消防費最小値テキスト"/>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08" name="直線コネクタ 507"/>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09" name="消防費最大値テキスト"/>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0" name="直線コネクタ 509"/>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82531</xdr:rowOff>
    </xdr:from>
    <xdr:to>
      <xdr:col>85</xdr:col>
      <xdr:colOff>127000</xdr:colOff>
      <xdr:row>38</xdr:row>
      <xdr:rowOff>145317</xdr:rowOff>
    </xdr:to>
    <xdr:cxnSp macro="">
      <xdr:nvCxnSpPr>
        <xdr:cNvPr id="511" name="直線コネクタ 510"/>
        <xdr:cNvCxnSpPr/>
      </xdr:nvCxnSpPr>
      <xdr:spPr>
        <a:xfrm>
          <a:off x="15481300" y="6597631"/>
          <a:ext cx="838200" cy="6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2" name="消防費平均値テキスト"/>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3" name="フローチャート: 判断 512"/>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82531</xdr:rowOff>
    </xdr:from>
    <xdr:to>
      <xdr:col>81</xdr:col>
      <xdr:colOff>50800</xdr:colOff>
      <xdr:row>38</xdr:row>
      <xdr:rowOff>94118</xdr:rowOff>
    </xdr:to>
    <xdr:cxnSp macro="">
      <xdr:nvCxnSpPr>
        <xdr:cNvPr id="514" name="直線コネクタ 513"/>
        <xdr:cNvCxnSpPr/>
      </xdr:nvCxnSpPr>
      <xdr:spPr>
        <a:xfrm flipV="1">
          <a:off x="14592300" y="6597631"/>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5" name="フローチャート: 判断 514"/>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16" name="テキスト ボックス 515"/>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94118</xdr:rowOff>
    </xdr:from>
    <xdr:to>
      <xdr:col>76</xdr:col>
      <xdr:colOff>114300</xdr:colOff>
      <xdr:row>38</xdr:row>
      <xdr:rowOff>135406</xdr:rowOff>
    </xdr:to>
    <xdr:cxnSp macro="">
      <xdr:nvCxnSpPr>
        <xdr:cNvPr id="517" name="直線コネクタ 516"/>
        <xdr:cNvCxnSpPr/>
      </xdr:nvCxnSpPr>
      <xdr:spPr>
        <a:xfrm flipV="1">
          <a:off x="13703300" y="6609218"/>
          <a:ext cx="889000" cy="4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18" name="フローチャート: 判断 517"/>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19" name="テキスト ボックス 518"/>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73308</xdr:rowOff>
    </xdr:from>
    <xdr:to>
      <xdr:col>71</xdr:col>
      <xdr:colOff>177800</xdr:colOff>
      <xdr:row>38</xdr:row>
      <xdr:rowOff>135406</xdr:rowOff>
    </xdr:to>
    <xdr:cxnSp macro="">
      <xdr:nvCxnSpPr>
        <xdr:cNvPr id="520" name="直線コネクタ 519"/>
        <xdr:cNvCxnSpPr/>
      </xdr:nvCxnSpPr>
      <xdr:spPr>
        <a:xfrm>
          <a:off x="12814300" y="6416958"/>
          <a:ext cx="889000" cy="2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1" name="フローチャート: 判断 520"/>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2" name="テキスト ボックス 521"/>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3" name="フローチャート: 判断 522"/>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4" name="テキスト ボックス 523"/>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94517</xdr:rowOff>
    </xdr:from>
    <xdr:to>
      <xdr:col>85</xdr:col>
      <xdr:colOff>177800</xdr:colOff>
      <xdr:row>39</xdr:row>
      <xdr:rowOff>24667</xdr:rowOff>
    </xdr:to>
    <xdr:sp macro="" textlink="">
      <xdr:nvSpPr>
        <xdr:cNvPr id="530" name="楕円 529"/>
        <xdr:cNvSpPr/>
      </xdr:nvSpPr>
      <xdr:spPr>
        <a:xfrm>
          <a:off x="16268700" y="660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9444</xdr:rowOff>
    </xdr:from>
    <xdr:ext cx="534377" cy="259045"/>
    <xdr:sp macro="" textlink="">
      <xdr:nvSpPr>
        <xdr:cNvPr id="531" name="消防費該当値テキスト"/>
        <xdr:cNvSpPr txBox="1"/>
      </xdr:nvSpPr>
      <xdr:spPr>
        <a:xfrm>
          <a:off x="16370300" y="652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31731</xdr:rowOff>
    </xdr:from>
    <xdr:to>
      <xdr:col>81</xdr:col>
      <xdr:colOff>101600</xdr:colOff>
      <xdr:row>38</xdr:row>
      <xdr:rowOff>133331</xdr:rowOff>
    </xdr:to>
    <xdr:sp macro="" textlink="">
      <xdr:nvSpPr>
        <xdr:cNvPr id="532" name="楕円 531"/>
        <xdr:cNvSpPr/>
      </xdr:nvSpPr>
      <xdr:spPr>
        <a:xfrm>
          <a:off x="15430500" y="654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124458</xdr:rowOff>
    </xdr:from>
    <xdr:ext cx="534377" cy="259045"/>
    <xdr:sp macro="" textlink="">
      <xdr:nvSpPr>
        <xdr:cNvPr id="533" name="テキスト ボックス 532"/>
        <xdr:cNvSpPr txBox="1"/>
      </xdr:nvSpPr>
      <xdr:spPr>
        <a:xfrm>
          <a:off x="15214111" y="663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43318</xdr:rowOff>
    </xdr:from>
    <xdr:to>
      <xdr:col>76</xdr:col>
      <xdr:colOff>165100</xdr:colOff>
      <xdr:row>38</xdr:row>
      <xdr:rowOff>144918</xdr:rowOff>
    </xdr:to>
    <xdr:sp macro="" textlink="">
      <xdr:nvSpPr>
        <xdr:cNvPr id="534" name="楕円 533"/>
        <xdr:cNvSpPr/>
      </xdr:nvSpPr>
      <xdr:spPr>
        <a:xfrm>
          <a:off x="14541500" y="65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136045</xdr:rowOff>
    </xdr:from>
    <xdr:ext cx="534377" cy="259045"/>
    <xdr:sp macro="" textlink="">
      <xdr:nvSpPr>
        <xdr:cNvPr id="535" name="テキスト ボックス 534"/>
        <xdr:cNvSpPr txBox="1"/>
      </xdr:nvSpPr>
      <xdr:spPr>
        <a:xfrm>
          <a:off x="14325111" y="665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84606</xdr:rowOff>
    </xdr:from>
    <xdr:to>
      <xdr:col>72</xdr:col>
      <xdr:colOff>38100</xdr:colOff>
      <xdr:row>39</xdr:row>
      <xdr:rowOff>14756</xdr:rowOff>
    </xdr:to>
    <xdr:sp macro="" textlink="">
      <xdr:nvSpPr>
        <xdr:cNvPr id="536" name="楕円 535"/>
        <xdr:cNvSpPr/>
      </xdr:nvSpPr>
      <xdr:spPr>
        <a:xfrm>
          <a:off x="13652500" y="65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5883</xdr:rowOff>
    </xdr:from>
    <xdr:ext cx="534377" cy="259045"/>
    <xdr:sp macro="" textlink="">
      <xdr:nvSpPr>
        <xdr:cNvPr id="537" name="テキスト ボックス 536"/>
        <xdr:cNvSpPr txBox="1"/>
      </xdr:nvSpPr>
      <xdr:spPr>
        <a:xfrm>
          <a:off x="13436111" y="66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22508</xdr:rowOff>
    </xdr:from>
    <xdr:to>
      <xdr:col>67</xdr:col>
      <xdr:colOff>101600</xdr:colOff>
      <xdr:row>37</xdr:row>
      <xdr:rowOff>124108</xdr:rowOff>
    </xdr:to>
    <xdr:sp macro="" textlink="">
      <xdr:nvSpPr>
        <xdr:cNvPr id="538" name="楕円 537"/>
        <xdr:cNvSpPr/>
      </xdr:nvSpPr>
      <xdr:spPr>
        <a:xfrm>
          <a:off x="12763500" y="63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140635</xdr:rowOff>
    </xdr:from>
    <xdr:ext cx="599010" cy="259045"/>
    <xdr:sp macro="" textlink="">
      <xdr:nvSpPr>
        <xdr:cNvPr id="539" name="テキスト ボックス 538"/>
        <xdr:cNvSpPr txBox="1"/>
      </xdr:nvSpPr>
      <xdr:spPr>
        <a:xfrm>
          <a:off x="12514795" y="614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1" name="テキスト ボックス 55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3" name="テキスト ボックス 552"/>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5" name="テキスト ボックス 554"/>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1" name="テキスト ボックス 560"/>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5" name="直線コネクタ 564"/>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66" name="教育費最小値テキスト"/>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67" name="直線コネクタ 566"/>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68" name="教育費最大値テキスト"/>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69" name="直線コネクタ 568"/>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139427</xdr:rowOff>
    </xdr:from>
    <xdr:to>
      <xdr:col>85</xdr:col>
      <xdr:colOff>127000</xdr:colOff>
      <xdr:row>56</xdr:row>
      <xdr:rowOff>76595</xdr:rowOff>
    </xdr:to>
    <xdr:cxnSp macro="">
      <xdr:nvCxnSpPr>
        <xdr:cNvPr id="570" name="直線コネクタ 569"/>
        <xdr:cNvCxnSpPr/>
      </xdr:nvCxnSpPr>
      <xdr:spPr>
        <a:xfrm flipV="1">
          <a:off x="15481300" y="9569177"/>
          <a:ext cx="838200" cy="10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1" name="教育費平均値テキスト"/>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2" name="フローチャート: 判断 571"/>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70962</xdr:rowOff>
    </xdr:from>
    <xdr:to>
      <xdr:col>81</xdr:col>
      <xdr:colOff>50800</xdr:colOff>
      <xdr:row>56</xdr:row>
      <xdr:rowOff>76595</xdr:rowOff>
    </xdr:to>
    <xdr:cxnSp macro="">
      <xdr:nvCxnSpPr>
        <xdr:cNvPr id="573" name="直線コネクタ 572"/>
        <xdr:cNvCxnSpPr/>
      </xdr:nvCxnSpPr>
      <xdr:spPr>
        <a:xfrm>
          <a:off x="14592300" y="9500712"/>
          <a:ext cx="889000" cy="17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4" name="フローチャート: 判断 573"/>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5" name="テキスト ボックス 574"/>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70962</xdr:rowOff>
    </xdr:from>
    <xdr:to>
      <xdr:col>76</xdr:col>
      <xdr:colOff>114300</xdr:colOff>
      <xdr:row>55</xdr:row>
      <xdr:rowOff>147203</xdr:rowOff>
    </xdr:to>
    <xdr:cxnSp macro="">
      <xdr:nvCxnSpPr>
        <xdr:cNvPr id="576" name="直線コネクタ 575"/>
        <xdr:cNvCxnSpPr/>
      </xdr:nvCxnSpPr>
      <xdr:spPr>
        <a:xfrm flipV="1">
          <a:off x="13703300" y="9500712"/>
          <a:ext cx="889000" cy="7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77" name="フローチャート: 判断 576"/>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78" name="テキスト ボックス 577"/>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147203</xdr:rowOff>
    </xdr:from>
    <xdr:to>
      <xdr:col>71</xdr:col>
      <xdr:colOff>177800</xdr:colOff>
      <xdr:row>56</xdr:row>
      <xdr:rowOff>68326</xdr:rowOff>
    </xdr:to>
    <xdr:cxnSp macro="">
      <xdr:nvCxnSpPr>
        <xdr:cNvPr id="579" name="直線コネクタ 578"/>
        <xdr:cNvCxnSpPr/>
      </xdr:nvCxnSpPr>
      <xdr:spPr>
        <a:xfrm flipV="1">
          <a:off x="12814300" y="9576953"/>
          <a:ext cx="889000" cy="9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0" name="フローチャート: 判断 579"/>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1" name="テキスト ボックス 580"/>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2" name="フローチャート: 判断 581"/>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3" name="テキスト ボックス 582"/>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88627</xdr:rowOff>
    </xdr:from>
    <xdr:to>
      <xdr:col>85</xdr:col>
      <xdr:colOff>177800</xdr:colOff>
      <xdr:row>56</xdr:row>
      <xdr:rowOff>18777</xdr:rowOff>
    </xdr:to>
    <xdr:sp macro="" textlink="">
      <xdr:nvSpPr>
        <xdr:cNvPr id="589" name="楕円 588"/>
        <xdr:cNvSpPr/>
      </xdr:nvSpPr>
      <xdr:spPr>
        <a:xfrm>
          <a:off x="16268700" y="95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111504</xdr:rowOff>
    </xdr:from>
    <xdr:ext cx="599010" cy="259045"/>
    <xdr:sp macro="" textlink="">
      <xdr:nvSpPr>
        <xdr:cNvPr id="590" name="教育費該当値テキスト"/>
        <xdr:cNvSpPr txBox="1"/>
      </xdr:nvSpPr>
      <xdr:spPr>
        <a:xfrm>
          <a:off x="16370300" y="936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25795</xdr:rowOff>
    </xdr:from>
    <xdr:to>
      <xdr:col>81</xdr:col>
      <xdr:colOff>101600</xdr:colOff>
      <xdr:row>56</xdr:row>
      <xdr:rowOff>127395</xdr:rowOff>
    </xdr:to>
    <xdr:sp macro="" textlink="">
      <xdr:nvSpPr>
        <xdr:cNvPr id="591" name="楕円 590"/>
        <xdr:cNvSpPr/>
      </xdr:nvSpPr>
      <xdr:spPr>
        <a:xfrm>
          <a:off x="15430500" y="962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143922</xdr:rowOff>
    </xdr:from>
    <xdr:ext cx="599010" cy="259045"/>
    <xdr:sp macro="" textlink="">
      <xdr:nvSpPr>
        <xdr:cNvPr id="592" name="テキスト ボックス 591"/>
        <xdr:cNvSpPr txBox="1"/>
      </xdr:nvSpPr>
      <xdr:spPr>
        <a:xfrm>
          <a:off x="15181795" y="940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20162</xdr:rowOff>
    </xdr:from>
    <xdr:to>
      <xdr:col>76</xdr:col>
      <xdr:colOff>165100</xdr:colOff>
      <xdr:row>55</xdr:row>
      <xdr:rowOff>121762</xdr:rowOff>
    </xdr:to>
    <xdr:sp macro="" textlink="">
      <xdr:nvSpPr>
        <xdr:cNvPr id="593" name="楕円 592"/>
        <xdr:cNvSpPr/>
      </xdr:nvSpPr>
      <xdr:spPr>
        <a:xfrm>
          <a:off x="14541500" y="94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138289</xdr:rowOff>
    </xdr:from>
    <xdr:ext cx="599010" cy="259045"/>
    <xdr:sp macro="" textlink="">
      <xdr:nvSpPr>
        <xdr:cNvPr id="594" name="テキスト ボックス 593"/>
        <xdr:cNvSpPr txBox="1"/>
      </xdr:nvSpPr>
      <xdr:spPr>
        <a:xfrm>
          <a:off x="14292795" y="922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96403</xdr:rowOff>
    </xdr:from>
    <xdr:to>
      <xdr:col>72</xdr:col>
      <xdr:colOff>38100</xdr:colOff>
      <xdr:row>56</xdr:row>
      <xdr:rowOff>26553</xdr:rowOff>
    </xdr:to>
    <xdr:sp macro="" textlink="">
      <xdr:nvSpPr>
        <xdr:cNvPr id="595" name="楕円 594"/>
        <xdr:cNvSpPr/>
      </xdr:nvSpPr>
      <xdr:spPr>
        <a:xfrm>
          <a:off x="13652500" y="95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43080</xdr:rowOff>
    </xdr:from>
    <xdr:ext cx="599010" cy="259045"/>
    <xdr:sp macro="" textlink="">
      <xdr:nvSpPr>
        <xdr:cNvPr id="596" name="テキスト ボックス 595"/>
        <xdr:cNvSpPr txBox="1"/>
      </xdr:nvSpPr>
      <xdr:spPr>
        <a:xfrm>
          <a:off x="13403795" y="930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17526</xdr:rowOff>
    </xdr:from>
    <xdr:to>
      <xdr:col>67</xdr:col>
      <xdr:colOff>101600</xdr:colOff>
      <xdr:row>56</xdr:row>
      <xdr:rowOff>119126</xdr:rowOff>
    </xdr:to>
    <xdr:sp macro="" textlink="">
      <xdr:nvSpPr>
        <xdr:cNvPr id="597" name="楕円 596"/>
        <xdr:cNvSpPr/>
      </xdr:nvSpPr>
      <xdr:spPr>
        <a:xfrm>
          <a:off x="12763500" y="96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135653</xdr:rowOff>
    </xdr:from>
    <xdr:ext cx="599010" cy="259045"/>
    <xdr:sp macro="" textlink="">
      <xdr:nvSpPr>
        <xdr:cNvPr id="598" name="テキスト ボックス 597"/>
        <xdr:cNvSpPr txBox="1"/>
      </xdr:nvSpPr>
      <xdr:spPr>
        <a:xfrm>
          <a:off x="12514795" y="939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2" name="テキスト ボックス 611"/>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4" name="テキスト ボックス 613"/>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6" name="テキスト ボックス 615"/>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4" name="直線コネクタ 623"/>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27" name="災害復旧費最大値テキスト"/>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28" name="直線コネクタ 627"/>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0" name="災害復旧費平均値テキスト"/>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1" name="フローチャート: 判断 630"/>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3" name="フローチャート: 判断 632"/>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4" name="テキスト ボックス 633"/>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36" name="フローチャート: 判断 635"/>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37" name="テキスト ボックス 636"/>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39" name="フローチャート: 判断 638"/>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0" name="テキスト ボックス 639"/>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1" name="フローチャート: 判断 640"/>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2" name="テキスト ボックス 641"/>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3" name="テキスト ボックス 672"/>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5" name="テキスト ボックス 674"/>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7" name="テキスト ボックス 676"/>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9" name="テキスト ボックス 67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1" name="直線コネクタ 680"/>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2"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3" name="直線コネクタ 682"/>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4" name="公債費最大値テキスト"/>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5" name="直線コネクタ 684"/>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141753</xdr:rowOff>
    </xdr:from>
    <xdr:to>
      <xdr:col>85</xdr:col>
      <xdr:colOff>127000</xdr:colOff>
      <xdr:row>98</xdr:row>
      <xdr:rowOff>146431</xdr:rowOff>
    </xdr:to>
    <xdr:cxnSp macro="">
      <xdr:nvCxnSpPr>
        <xdr:cNvPr id="686" name="直線コネクタ 685"/>
        <xdr:cNvCxnSpPr/>
      </xdr:nvCxnSpPr>
      <xdr:spPr>
        <a:xfrm>
          <a:off x="15481300" y="16943853"/>
          <a:ext cx="8382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87" name="公債費平均値テキスト"/>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88" name="フローチャート: 判断 687"/>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131572</xdr:rowOff>
    </xdr:from>
    <xdr:to>
      <xdr:col>81</xdr:col>
      <xdr:colOff>50800</xdr:colOff>
      <xdr:row>98</xdr:row>
      <xdr:rowOff>141753</xdr:rowOff>
    </xdr:to>
    <xdr:cxnSp macro="">
      <xdr:nvCxnSpPr>
        <xdr:cNvPr id="689" name="直線コネクタ 688"/>
        <xdr:cNvCxnSpPr/>
      </xdr:nvCxnSpPr>
      <xdr:spPr>
        <a:xfrm>
          <a:off x="14592300" y="16933672"/>
          <a:ext cx="8890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0" name="フローチャート: 判断 689"/>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1" name="テキスト ボックス 690"/>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127181</xdr:rowOff>
    </xdr:from>
    <xdr:to>
      <xdr:col>76</xdr:col>
      <xdr:colOff>114300</xdr:colOff>
      <xdr:row>98</xdr:row>
      <xdr:rowOff>131572</xdr:rowOff>
    </xdr:to>
    <xdr:cxnSp macro="">
      <xdr:nvCxnSpPr>
        <xdr:cNvPr id="692" name="直線コネクタ 691"/>
        <xdr:cNvCxnSpPr/>
      </xdr:nvCxnSpPr>
      <xdr:spPr>
        <a:xfrm>
          <a:off x="13703300" y="16929281"/>
          <a:ext cx="889000" cy="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3" name="フローチャート: 判断 692"/>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4" name="テキスト ボックス 693"/>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97589</xdr:rowOff>
    </xdr:from>
    <xdr:to>
      <xdr:col>71</xdr:col>
      <xdr:colOff>177800</xdr:colOff>
      <xdr:row>98</xdr:row>
      <xdr:rowOff>127181</xdr:rowOff>
    </xdr:to>
    <xdr:cxnSp macro="">
      <xdr:nvCxnSpPr>
        <xdr:cNvPr id="695" name="直線コネクタ 694"/>
        <xdr:cNvCxnSpPr/>
      </xdr:nvCxnSpPr>
      <xdr:spPr>
        <a:xfrm>
          <a:off x="12814300" y="16899689"/>
          <a:ext cx="88900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696" name="フローチャート: 判断 695"/>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697" name="テキスト ボックス 696"/>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698" name="フローチャート: 判断 697"/>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699" name="テキスト ボックス 698"/>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95631</xdr:rowOff>
    </xdr:from>
    <xdr:to>
      <xdr:col>85</xdr:col>
      <xdr:colOff>177800</xdr:colOff>
      <xdr:row>99</xdr:row>
      <xdr:rowOff>25781</xdr:rowOff>
    </xdr:to>
    <xdr:sp macro="" textlink="">
      <xdr:nvSpPr>
        <xdr:cNvPr id="705" name="楕円 704"/>
        <xdr:cNvSpPr/>
      </xdr:nvSpPr>
      <xdr:spPr>
        <a:xfrm>
          <a:off x="16268700" y="168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34377" cy="259045"/>
    <xdr:sp macro="" textlink="">
      <xdr:nvSpPr>
        <xdr:cNvPr id="706" name="公債費該当値テキスト"/>
        <xdr:cNvSpPr txBox="1"/>
      </xdr:nvSpPr>
      <xdr:spPr>
        <a:xfrm>
          <a:off x="16370300" y="168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90953</xdr:rowOff>
    </xdr:from>
    <xdr:to>
      <xdr:col>81</xdr:col>
      <xdr:colOff>101600</xdr:colOff>
      <xdr:row>99</xdr:row>
      <xdr:rowOff>21103</xdr:rowOff>
    </xdr:to>
    <xdr:sp macro="" textlink="">
      <xdr:nvSpPr>
        <xdr:cNvPr id="707" name="楕円 706"/>
        <xdr:cNvSpPr/>
      </xdr:nvSpPr>
      <xdr:spPr>
        <a:xfrm>
          <a:off x="15430500" y="168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12230</xdr:rowOff>
    </xdr:from>
    <xdr:ext cx="534377" cy="259045"/>
    <xdr:sp macro="" textlink="">
      <xdr:nvSpPr>
        <xdr:cNvPr id="708" name="テキスト ボックス 707"/>
        <xdr:cNvSpPr txBox="1"/>
      </xdr:nvSpPr>
      <xdr:spPr>
        <a:xfrm>
          <a:off x="15214111" y="169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80772</xdr:rowOff>
    </xdr:from>
    <xdr:to>
      <xdr:col>76</xdr:col>
      <xdr:colOff>165100</xdr:colOff>
      <xdr:row>99</xdr:row>
      <xdr:rowOff>10922</xdr:rowOff>
    </xdr:to>
    <xdr:sp macro="" textlink="">
      <xdr:nvSpPr>
        <xdr:cNvPr id="709" name="楕円 708"/>
        <xdr:cNvSpPr/>
      </xdr:nvSpPr>
      <xdr:spPr>
        <a:xfrm>
          <a:off x="14541500" y="168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2049</xdr:rowOff>
    </xdr:from>
    <xdr:ext cx="599010" cy="259045"/>
    <xdr:sp macro="" textlink="">
      <xdr:nvSpPr>
        <xdr:cNvPr id="710" name="テキスト ボックス 709"/>
        <xdr:cNvSpPr txBox="1"/>
      </xdr:nvSpPr>
      <xdr:spPr>
        <a:xfrm>
          <a:off x="14292795" y="1697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76381</xdr:rowOff>
    </xdr:from>
    <xdr:to>
      <xdr:col>72</xdr:col>
      <xdr:colOff>38100</xdr:colOff>
      <xdr:row>99</xdr:row>
      <xdr:rowOff>6531</xdr:rowOff>
    </xdr:to>
    <xdr:sp macro="" textlink="">
      <xdr:nvSpPr>
        <xdr:cNvPr id="711" name="楕円 710"/>
        <xdr:cNvSpPr/>
      </xdr:nvSpPr>
      <xdr:spPr>
        <a:xfrm>
          <a:off x="13652500" y="168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169108</xdr:rowOff>
    </xdr:from>
    <xdr:ext cx="599010" cy="259045"/>
    <xdr:sp macro="" textlink="">
      <xdr:nvSpPr>
        <xdr:cNvPr id="712" name="テキスト ボックス 711"/>
        <xdr:cNvSpPr txBox="1"/>
      </xdr:nvSpPr>
      <xdr:spPr>
        <a:xfrm>
          <a:off x="13403795" y="1697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46789</xdr:rowOff>
    </xdr:from>
    <xdr:to>
      <xdr:col>67</xdr:col>
      <xdr:colOff>101600</xdr:colOff>
      <xdr:row>98</xdr:row>
      <xdr:rowOff>148389</xdr:rowOff>
    </xdr:to>
    <xdr:sp macro="" textlink="">
      <xdr:nvSpPr>
        <xdr:cNvPr id="713" name="楕円 712"/>
        <xdr:cNvSpPr/>
      </xdr:nvSpPr>
      <xdr:spPr>
        <a:xfrm>
          <a:off x="12763500" y="168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164916</xdr:rowOff>
    </xdr:from>
    <xdr:ext cx="599010" cy="259045"/>
    <xdr:sp macro="" textlink="">
      <xdr:nvSpPr>
        <xdr:cNvPr id="714" name="テキスト ボックス 713"/>
        <xdr:cNvSpPr txBox="1"/>
      </xdr:nvSpPr>
      <xdr:spPr>
        <a:xfrm>
          <a:off x="12514795" y="1662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0" name="テキスト ボックス 729"/>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2" name="テキスト ボックス 731"/>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4" name="テキスト ボックス 733"/>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38" name="直線コネクタ 737"/>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39" name="諸支出金最小値テキスト"/>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1" name="諸支出金最大値テキスト"/>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2" name="直線コネクタ 741"/>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4" name="諸支出金平均値テキスト"/>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5" name="フローチャート: 判断 744"/>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47" name="フローチャート: 判断 746"/>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48" name="テキスト ボックス 747"/>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0" name="フローチャート: 判断 749"/>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1" name="テキスト ボックス 750"/>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3" name="フローチャート: 判断 752"/>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4" name="テキスト ボックス 753"/>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5" name="フローチャート: 判断 754"/>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56" name="テキスト ボックス 755"/>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3" name="諸支出金該当値テキスト"/>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村営住宅整備により土木費は継続して増加。今後も増加の見込み。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コロナ関連の予防に係る衛生費は減少。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農林水産業費は前年度より減少したが、農業用水タンクの新規建設により今後増加の見込み。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人口が極めて少ないため、住民一人当たりのコストにすると類似団体と比べても水準は高くなる。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年度は基金の取り崩しを行わなかったため、前年度より率が高くなった。しかし今後も住宅建設や公共施設等の修繕等により取り崩しを検討している。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一般会計に加え特別会計でも黒字となった。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簡易水道事業特別会計や合併処理浄化槽事業では、施設修繕などの予定があるため、計画的に事業を進める。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1176899</v>
      </c>
      <c r="BO4" s="371"/>
      <c r="BP4" s="371"/>
      <c r="BQ4" s="371"/>
      <c r="BR4" s="371"/>
      <c r="BS4" s="371"/>
      <c r="BT4" s="371"/>
      <c r="BU4" s="372"/>
      <c r="BV4" s="370">
        <v>1224002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40.4</v>
      </c>
      <c r="CU4" s="377"/>
      <c r="CV4" s="377"/>
      <c r="CW4" s="377"/>
      <c r="CX4" s="377"/>
      <c r="CY4" s="377"/>
      <c r="CZ4" s="377"/>
      <c r="DA4" s="378"/>
      <c r="DB4" s="376">
        <v>12.9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1044110</v>
      </c>
      <c r="BO5" s="408"/>
      <c r="BP5" s="408"/>
      <c r="BQ5" s="408"/>
      <c r="BR5" s="408"/>
      <c r="BS5" s="408"/>
      <c r="BT5" s="408"/>
      <c r="BU5" s="409"/>
      <c r="BV5" s="407">
        <v>993997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96.9</v>
      </c>
      <c r="CU5" s="405"/>
      <c r="CV5" s="405"/>
      <c r="CW5" s="405"/>
      <c r="CX5" s="405"/>
      <c r="CY5" s="405"/>
      <c r="CZ5" s="405"/>
      <c r="DA5" s="406"/>
      <c r="DB5" s="404">
        <v>95.2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132789</v>
      </c>
      <c r="BO6" s="408"/>
      <c r="BP6" s="408"/>
      <c r="BQ6" s="408"/>
      <c r="BR6" s="408"/>
      <c r="BS6" s="408"/>
      <c r="BT6" s="408"/>
      <c r="BU6" s="409"/>
      <c r="BV6" s="407">
        <v>230005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96.9</v>
      </c>
      <c r="CU6" s="445"/>
      <c r="CV6" s="445"/>
      <c r="CW6" s="445"/>
      <c r="CX6" s="445"/>
      <c r="CY6" s="445"/>
      <c r="CZ6" s="445"/>
      <c r="DA6" s="446"/>
      <c r="DB6" s="444">
        <v>95.2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14091</v>
      </c>
      <c r="BO7" s="408"/>
      <c r="BP7" s="408"/>
      <c r="BQ7" s="408"/>
      <c r="BR7" s="408"/>
      <c r="BS7" s="408"/>
      <c r="BT7" s="408"/>
      <c r="BU7" s="409"/>
      <c r="BV7" s="407">
        <v>191028</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293806</v>
      </c>
      <c r="CU7" s="408"/>
      <c r="CV7" s="408"/>
      <c r="CW7" s="408"/>
      <c r="CX7" s="408"/>
      <c r="CY7" s="408"/>
      <c r="CZ7" s="408"/>
      <c r="DA7" s="409"/>
      <c r="DB7" s="407">
        <v>303029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118698</v>
      </c>
      <c r="BO8" s="408"/>
      <c r="BP8" s="408"/>
      <c r="BQ8" s="408"/>
      <c r="BR8" s="408"/>
      <c r="BS8" s="408"/>
      <c r="BT8" s="408"/>
      <c r="BU8" s="409"/>
      <c r="BV8" s="407">
        <v>38977</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0.16</v>
      </c>
      <c r="CU8" s="448"/>
      <c r="CV8" s="448"/>
      <c r="CW8" s="448"/>
      <c r="CX8" s="448"/>
      <c r="CY8" s="448"/>
      <c r="CZ8" s="448"/>
      <c r="DA8" s="449"/>
      <c r="DB8" s="447">
        <v>0.17</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169</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104</v>
      </c>
      <c r="AV9" s="440"/>
      <c r="AW9" s="440"/>
      <c r="AX9" s="440"/>
      <c r="AY9" s="441" t="s">
        <v>119</v>
      </c>
      <c r="AZ9" s="442"/>
      <c r="BA9" s="442"/>
      <c r="BB9" s="442"/>
      <c r="BC9" s="442"/>
      <c r="BD9" s="442"/>
      <c r="BE9" s="442"/>
      <c r="BF9" s="442"/>
      <c r="BG9" s="442"/>
      <c r="BH9" s="442"/>
      <c r="BI9" s="442"/>
      <c r="BJ9" s="442"/>
      <c r="BK9" s="442"/>
      <c r="BL9" s="442"/>
      <c r="BM9" s="443"/>
      <c r="BN9" s="407">
        <v>79721</v>
      </c>
      <c r="BO9" s="408"/>
      <c r="BP9" s="408"/>
      <c r="BQ9" s="408"/>
      <c r="BR9" s="408"/>
      <c r="BS9" s="408"/>
      <c r="BT9" s="408"/>
      <c r="BU9" s="409"/>
      <c r="BV9" s="407">
        <v>-1043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2.4</v>
      </c>
      <c r="CU9" s="405"/>
      <c r="CV9" s="405"/>
      <c r="CW9" s="405"/>
      <c r="CX9" s="405"/>
      <c r="CY9" s="405"/>
      <c r="CZ9" s="405"/>
      <c r="DA9" s="406"/>
      <c r="DB9" s="404">
        <v>2.5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178</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23</v>
      </c>
      <c r="BO10" s="408"/>
      <c r="BP10" s="408"/>
      <c r="BQ10" s="408"/>
      <c r="BR10" s="408"/>
      <c r="BS10" s="408"/>
      <c r="BT10" s="408"/>
      <c r="BU10" s="409"/>
      <c r="BV10" s="407">
        <v>25019</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168</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160000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168</v>
      </c>
      <c r="S13" s="492"/>
      <c r="T13" s="492"/>
      <c r="U13" s="492"/>
      <c r="V13" s="493"/>
      <c r="W13" s="423" t="s">
        <v>144</v>
      </c>
      <c r="X13" s="424"/>
      <c r="Y13" s="424"/>
      <c r="Z13" s="424"/>
      <c r="AA13" s="424"/>
      <c r="AB13" s="414"/>
      <c r="AC13" s="458">
        <v>5</v>
      </c>
      <c r="AD13" s="459"/>
      <c r="AE13" s="459"/>
      <c r="AF13" s="459"/>
      <c r="AG13" s="501"/>
      <c r="AH13" s="458">
        <v>8</v>
      </c>
      <c r="AI13" s="459"/>
      <c r="AJ13" s="459"/>
      <c r="AK13" s="459"/>
      <c r="AL13" s="460"/>
      <c r="AM13" s="436" t="s">
        <v>145</v>
      </c>
      <c r="AN13" s="437"/>
      <c r="AO13" s="437"/>
      <c r="AP13" s="437"/>
      <c r="AQ13" s="437"/>
      <c r="AR13" s="437"/>
      <c r="AS13" s="437"/>
      <c r="AT13" s="438"/>
      <c r="AU13" s="439" t="s">
        <v>139</v>
      </c>
      <c r="AV13" s="440"/>
      <c r="AW13" s="440"/>
      <c r="AX13" s="440"/>
      <c r="AY13" s="441" t="s">
        <v>146</v>
      </c>
      <c r="AZ13" s="442"/>
      <c r="BA13" s="442"/>
      <c r="BB13" s="442"/>
      <c r="BC13" s="442"/>
      <c r="BD13" s="442"/>
      <c r="BE13" s="442"/>
      <c r="BF13" s="442"/>
      <c r="BG13" s="442"/>
      <c r="BH13" s="442"/>
      <c r="BI13" s="442"/>
      <c r="BJ13" s="442"/>
      <c r="BK13" s="442"/>
      <c r="BL13" s="442"/>
      <c r="BM13" s="443"/>
      <c r="BN13" s="407">
        <v>79744</v>
      </c>
      <c r="BO13" s="408"/>
      <c r="BP13" s="408"/>
      <c r="BQ13" s="408"/>
      <c r="BR13" s="408"/>
      <c r="BS13" s="408"/>
      <c r="BT13" s="408"/>
      <c r="BU13" s="409"/>
      <c r="BV13" s="407">
        <v>-136024</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-0.6</v>
      </c>
      <c r="CU13" s="405"/>
      <c r="CV13" s="405"/>
      <c r="CW13" s="405"/>
      <c r="CX13" s="405"/>
      <c r="CY13" s="405"/>
      <c r="CZ13" s="405"/>
      <c r="DA13" s="406"/>
      <c r="DB13" s="404">
        <v>-0.9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170</v>
      </c>
      <c r="S14" s="492"/>
      <c r="T14" s="492"/>
      <c r="U14" s="492"/>
      <c r="V14" s="493"/>
      <c r="W14" s="397"/>
      <c r="X14" s="398"/>
      <c r="Y14" s="398"/>
      <c r="Z14" s="398"/>
      <c r="AA14" s="398"/>
      <c r="AB14" s="387"/>
      <c r="AC14" s="494">
        <v>3.8</v>
      </c>
      <c r="AD14" s="495"/>
      <c r="AE14" s="495"/>
      <c r="AF14" s="495"/>
      <c r="AG14" s="496"/>
      <c r="AH14" s="494">
        <v>5.8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142</v>
      </c>
      <c r="CU14" s="506"/>
      <c r="CV14" s="506"/>
      <c r="CW14" s="506"/>
      <c r="CX14" s="506"/>
      <c r="CY14" s="506"/>
      <c r="CZ14" s="506"/>
      <c r="DA14" s="507"/>
      <c r="DB14" s="505" t="s">
        <v>133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170</v>
      </c>
      <c r="S15" s="492"/>
      <c r="T15" s="492"/>
      <c r="U15" s="492"/>
      <c r="V15" s="493"/>
      <c r="W15" s="423" t="s">
        <v>151</v>
      </c>
      <c r="X15" s="424"/>
      <c r="Y15" s="424"/>
      <c r="Z15" s="424"/>
      <c r="AA15" s="424"/>
      <c r="AB15" s="414"/>
      <c r="AC15" s="458">
        <v>36</v>
      </c>
      <c r="AD15" s="459"/>
      <c r="AE15" s="459"/>
      <c r="AF15" s="459"/>
      <c r="AG15" s="501"/>
      <c r="AH15" s="458">
        <v>45</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43034</v>
      </c>
      <c r="BO15" s="371"/>
      <c r="BP15" s="371"/>
      <c r="BQ15" s="371"/>
      <c r="BR15" s="371"/>
      <c r="BS15" s="371"/>
      <c r="BT15" s="371"/>
      <c r="BU15" s="372"/>
      <c r="BV15" s="370">
        <v>41722</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27.5</v>
      </c>
      <c r="AD16" s="495"/>
      <c r="AE16" s="495"/>
      <c r="AF16" s="495"/>
      <c r="AG16" s="496"/>
      <c r="AH16" s="494">
        <v>32.6</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280415</v>
      </c>
      <c r="BO16" s="408"/>
      <c r="BP16" s="408"/>
      <c r="BQ16" s="408"/>
      <c r="BR16" s="408"/>
      <c r="BS16" s="408"/>
      <c r="BT16" s="408"/>
      <c r="BU16" s="409"/>
      <c r="BV16" s="407">
        <v>283132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155</v>
      </c>
      <c r="S17" s="514"/>
      <c r="T17" s="514"/>
      <c r="U17" s="514"/>
      <c r="V17" s="515"/>
      <c r="W17" s="423" t="s">
        <v>158</v>
      </c>
      <c r="X17" s="424"/>
      <c r="Y17" s="424"/>
      <c r="Z17" s="424"/>
      <c r="AA17" s="424"/>
      <c r="AB17" s="414"/>
      <c r="AC17" s="458">
        <v>90</v>
      </c>
      <c r="AD17" s="459"/>
      <c r="AE17" s="459"/>
      <c r="AF17" s="459"/>
      <c r="AG17" s="501"/>
      <c r="AH17" s="458">
        <v>85</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54060</v>
      </c>
      <c r="BO17" s="408"/>
      <c r="BP17" s="408"/>
      <c r="BQ17" s="408"/>
      <c r="BR17" s="408"/>
      <c r="BS17" s="408"/>
      <c r="BT17" s="408"/>
      <c r="BU17" s="409"/>
      <c r="BV17" s="407">
        <v>52671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5.96</v>
      </c>
      <c r="M18" s="531"/>
      <c r="N18" s="531"/>
      <c r="O18" s="531"/>
      <c r="P18" s="531"/>
      <c r="Q18" s="531"/>
      <c r="R18" s="532"/>
      <c r="S18" s="532"/>
      <c r="T18" s="532"/>
      <c r="U18" s="532"/>
      <c r="V18" s="533"/>
      <c r="W18" s="425"/>
      <c r="X18" s="426"/>
      <c r="Y18" s="426"/>
      <c r="Z18" s="426"/>
      <c r="AA18" s="426"/>
      <c r="AB18" s="417"/>
      <c r="AC18" s="534">
        <v>68.7</v>
      </c>
      <c r="AD18" s="535"/>
      <c r="AE18" s="535"/>
      <c r="AF18" s="535"/>
      <c r="AG18" s="536"/>
      <c r="AH18" s="534">
        <v>61.6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310141</v>
      </c>
      <c r="BO18" s="408"/>
      <c r="BP18" s="408"/>
      <c r="BQ18" s="408"/>
      <c r="BR18" s="408"/>
      <c r="BS18" s="408"/>
      <c r="BT18" s="408"/>
      <c r="BU18" s="409"/>
      <c r="BV18" s="407">
        <v>282367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28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642387</v>
      </c>
      <c r="BO19" s="408"/>
      <c r="BP19" s="408"/>
      <c r="BQ19" s="408"/>
      <c r="BR19" s="408"/>
      <c r="BS19" s="408"/>
      <c r="BT19" s="408"/>
      <c r="BU19" s="409"/>
      <c r="BV19" s="407">
        <v>671389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118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60276</v>
      </c>
      <c r="BO22" s="371"/>
      <c r="BP22" s="371"/>
      <c r="BQ22" s="371"/>
      <c r="BR22" s="371"/>
      <c r="BS22" s="371"/>
      <c r="BT22" s="371"/>
      <c r="BU22" s="372"/>
      <c r="BV22" s="370">
        <v>74609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58429</v>
      </c>
      <c r="BO23" s="408"/>
      <c r="BP23" s="408"/>
      <c r="BQ23" s="408"/>
      <c r="BR23" s="408"/>
      <c r="BS23" s="408"/>
      <c r="BT23" s="408"/>
      <c r="BU23" s="409"/>
      <c r="BV23" s="407">
        <v>72466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6000</v>
      </c>
      <c r="R24" s="459"/>
      <c r="S24" s="459"/>
      <c r="T24" s="459"/>
      <c r="U24" s="459"/>
      <c r="V24" s="501"/>
      <c r="W24" s="553"/>
      <c r="X24" s="554"/>
      <c r="Y24" s="555"/>
      <c r="Z24" s="457" t="s">
        <v>175</v>
      </c>
      <c r="AA24" s="437"/>
      <c r="AB24" s="437"/>
      <c r="AC24" s="437"/>
      <c r="AD24" s="437"/>
      <c r="AE24" s="437"/>
      <c r="AF24" s="437"/>
      <c r="AG24" s="438"/>
      <c r="AH24" s="458">
        <v>20</v>
      </c>
      <c r="AI24" s="459"/>
      <c r="AJ24" s="459"/>
      <c r="AK24" s="459"/>
      <c r="AL24" s="501"/>
      <c r="AM24" s="458">
        <v>50200</v>
      </c>
      <c r="AN24" s="459"/>
      <c r="AO24" s="459"/>
      <c r="AP24" s="459"/>
      <c r="AQ24" s="459"/>
      <c r="AR24" s="501"/>
      <c r="AS24" s="458">
        <v>2510</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43523</v>
      </c>
      <c r="BO24" s="408"/>
      <c r="BP24" s="408"/>
      <c r="BQ24" s="408"/>
      <c r="BR24" s="408"/>
      <c r="BS24" s="408"/>
      <c r="BT24" s="408"/>
      <c r="BU24" s="409"/>
      <c r="BV24" s="407">
        <v>48181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5300</v>
      </c>
      <c r="R25" s="459"/>
      <c r="S25" s="459"/>
      <c r="T25" s="459"/>
      <c r="U25" s="459"/>
      <c r="V25" s="501"/>
      <c r="W25" s="553"/>
      <c r="X25" s="554"/>
      <c r="Y25" s="555"/>
      <c r="Z25" s="457" t="s">
        <v>178</v>
      </c>
      <c r="AA25" s="437"/>
      <c r="AB25" s="437"/>
      <c r="AC25" s="437"/>
      <c r="AD25" s="437"/>
      <c r="AE25" s="437"/>
      <c r="AF25" s="437"/>
      <c r="AG25" s="438"/>
      <c r="AH25" s="458" t="s">
        <v>142</v>
      </c>
      <c r="AI25" s="459"/>
      <c r="AJ25" s="459"/>
      <c r="AK25" s="459"/>
      <c r="AL25" s="501"/>
      <c r="AM25" s="458" t="s">
        <v>142</v>
      </c>
      <c r="AN25" s="459"/>
      <c r="AO25" s="459"/>
      <c r="AP25" s="459"/>
      <c r="AQ25" s="459"/>
      <c r="AR25" s="501"/>
      <c r="AS25" s="458" t="s">
        <v>142</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t="s">
        <v>142</v>
      </c>
      <c r="BO25" s="371"/>
      <c r="BP25" s="371"/>
      <c r="BQ25" s="371"/>
      <c r="BR25" s="371"/>
      <c r="BS25" s="371"/>
      <c r="BT25" s="371"/>
      <c r="BU25" s="372"/>
      <c r="BV25" s="370" t="s">
        <v>142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5300</v>
      </c>
      <c r="R26" s="459"/>
      <c r="S26" s="459"/>
      <c r="T26" s="459"/>
      <c r="U26" s="459"/>
      <c r="V26" s="501"/>
      <c r="W26" s="553"/>
      <c r="X26" s="554"/>
      <c r="Y26" s="555"/>
      <c r="Z26" s="457" t="s">
        <v>181</v>
      </c>
      <c r="AA26" s="559"/>
      <c r="AB26" s="559"/>
      <c r="AC26" s="559"/>
      <c r="AD26" s="559"/>
      <c r="AE26" s="559"/>
      <c r="AF26" s="559"/>
      <c r="AG26" s="560"/>
      <c r="AH26" s="458">
        <v>6</v>
      </c>
      <c r="AI26" s="459"/>
      <c r="AJ26" s="459"/>
      <c r="AK26" s="459"/>
      <c r="AL26" s="501"/>
      <c r="AM26" s="458">
        <v>13440</v>
      </c>
      <c r="AN26" s="459"/>
      <c r="AO26" s="459"/>
      <c r="AP26" s="459"/>
      <c r="AQ26" s="459"/>
      <c r="AR26" s="501"/>
      <c r="AS26" s="458">
        <v>2240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142</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1800</v>
      </c>
      <c r="R27" s="459"/>
      <c r="S27" s="459"/>
      <c r="T27" s="459"/>
      <c r="U27" s="459"/>
      <c r="V27" s="501"/>
      <c r="W27" s="553"/>
      <c r="X27" s="554"/>
      <c r="Y27" s="555"/>
      <c r="Z27" s="457" t="s">
        <v>184</v>
      </c>
      <c r="AA27" s="437"/>
      <c r="AB27" s="437"/>
      <c r="AC27" s="437"/>
      <c r="AD27" s="437"/>
      <c r="AE27" s="437"/>
      <c r="AF27" s="437"/>
      <c r="AG27" s="438"/>
      <c r="AH27" s="458" t="s">
        <v>142</v>
      </c>
      <c r="AI27" s="459"/>
      <c r="AJ27" s="459"/>
      <c r="AK27" s="459"/>
      <c r="AL27" s="501"/>
      <c r="AM27" s="458" t="s">
        <v>142</v>
      </c>
      <c r="AN27" s="459"/>
      <c r="AO27" s="459"/>
      <c r="AP27" s="459"/>
      <c r="AQ27" s="459"/>
      <c r="AR27" s="501"/>
      <c r="AS27" s="458" t="s">
        <v>142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142</v>
      </c>
      <c r="BO27" s="527"/>
      <c r="BP27" s="527"/>
      <c r="BQ27" s="527"/>
      <c r="BR27" s="527"/>
      <c r="BS27" s="527"/>
      <c r="BT27" s="527"/>
      <c r="BU27" s="528"/>
      <c r="BV27" s="526" t="s">
        <v>142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1550</v>
      </c>
      <c r="R28" s="459"/>
      <c r="S28" s="459"/>
      <c r="T28" s="459"/>
      <c r="U28" s="459"/>
      <c r="V28" s="501"/>
      <c r="W28" s="553"/>
      <c r="X28" s="554"/>
      <c r="Y28" s="555"/>
      <c r="Z28" s="457" t="s">
        <v>187</v>
      </c>
      <c r="AA28" s="437"/>
      <c r="AB28" s="437"/>
      <c r="AC28" s="437"/>
      <c r="AD28" s="437"/>
      <c r="AE28" s="437"/>
      <c r="AF28" s="437"/>
      <c r="AG28" s="438"/>
      <c r="AH28" s="458" t="s">
        <v>142</v>
      </c>
      <c r="AI28" s="459"/>
      <c r="AJ28" s="459"/>
      <c r="AK28" s="459"/>
      <c r="AL28" s="501"/>
      <c r="AM28" s="458" t="s">
        <v>142</v>
      </c>
      <c r="AN28" s="459"/>
      <c r="AO28" s="459"/>
      <c r="AP28" s="459"/>
      <c r="AQ28" s="459"/>
      <c r="AR28" s="501"/>
      <c r="AS28" s="458" t="s">
        <v>142</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1147345</v>
      </c>
      <c r="BO28" s="371"/>
      <c r="BP28" s="371"/>
      <c r="BQ28" s="371"/>
      <c r="BR28" s="371"/>
      <c r="BS28" s="371"/>
      <c r="BT28" s="371"/>
      <c r="BU28" s="372"/>
      <c r="BV28" s="370">
        <v>1147322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4</v>
      </c>
      <c r="M29" s="459"/>
      <c r="N29" s="459"/>
      <c r="O29" s="459"/>
      <c r="P29" s="501"/>
      <c r="Q29" s="458">
        <v>1400</v>
      </c>
      <c r="R29" s="459"/>
      <c r="S29" s="459"/>
      <c r="T29" s="459"/>
      <c r="U29" s="459"/>
      <c r="V29" s="501"/>
      <c r="W29" s="556"/>
      <c r="X29" s="557"/>
      <c r="Y29" s="558"/>
      <c r="Z29" s="457" t="s">
        <v>190</v>
      </c>
      <c r="AA29" s="437"/>
      <c r="AB29" s="437"/>
      <c r="AC29" s="437"/>
      <c r="AD29" s="437"/>
      <c r="AE29" s="437"/>
      <c r="AF29" s="437"/>
      <c r="AG29" s="438"/>
      <c r="AH29" s="458">
        <v>20</v>
      </c>
      <c r="AI29" s="459"/>
      <c r="AJ29" s="459"/>
      <c r="AK29" s="459"/>
      <c r="AL29" s="501"/>
      <c r="AM29" s="458">
        <v>50200</v>
      </c>
      <c r="AN29" s="459"/>
      <c r="AO29" s="459"/>
      <c r="AP29" s="459"/>
      <c r="AQ29" s="459"/>
      <c r="AR29" s="501"/>
      <c r="AS29" s="458">
        <v>2510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4574</v>
      </c>
      <c r="BO29" s="408"/>
      <c r="BP29" s="408"/>
      <c r="BQ29" s="408"/>
      <c r="BR29" s="408"/>
      <c r="BS29" s="408"/>
      <c r="BT29" s="408"/>
      <c r="BU29" s="409"/>
      <c r="BV29" s="407">
        <v>4574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82.5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558362</v>
      </c>
      <c r="BO30" s="527"/>
      <c r="BP30" s="527"/>
      <c r="BQ30" s="527"/>
      <c r="BR30" s="527"/>
      <c r="BS30" s="527"/>
      <c r="BT30" s="527"/>
      <c r="BU30" s="528"/>
      <c r="BV30" s="526">
        <v>558353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東京都市町村議会公務災害補償等組合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国民健康保険事業直営診療特別会計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合併処理浄化槽事業特別会計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東京市町村総合事務組合（一般会計）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東京市町村総合事務組合（交通災害共済事業特別会計）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東京都市町村職員退職手当組合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介護サービス事業特別会計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東京都島嶼町村一部事務組合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東京都後期高齢者医療広域連合（一般会計）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東京都後期高齢者医療広域連合（後期高齢者医療特別会計）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fHX8AIPE4COzatgEg8bNYBp38EryoyGsOSg6iez1apk1EIFrWopCMrPw4qzlToJqfd2OOWOc1pF0jZyuzVpykQ==" saltValue="byxlTrcwlN/UOUtgpbcvc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562</v>
      </c>
      <c r="D34" s="1151"/>
      <c r="E34" s="1152"/>
      <c r="F34" s="32">
        <v>104.36</v>
      </c>
      <c r="G34" s="33">
        <v>77.430000000000007</v>
      </c>
      <c r="H34" s="33">
        <v>15.66</v>
      </c>
      <c r="I34" s="33">
        <v>12.86</v>
      </c>
      <c r="J34" s="34">
        <v>40.4</v>
      </c>
      <c r="K34" s="22"/>
      <c r="L34" s="22"/>
      <c r="M34" s="22"/>
      <c r="N34" s="22"/>
      <c r="O34" s="22"/>
      <c r="P34" s="22"/>
    </row>
    <row r="35" spans="1:16" ht="39" customHeight="1" x14ac:dyDescent="0.2">
      <c r="A35" s="22"/>
      <c r="B35" s="35"/>
      <c r="C35" s="1145" t="s">
        <v>563</v>
      </c>
      <c r="D35" s="1146"/>
      <c r="E35" s="1147"/>
      <c r="F35" s="36">
        <v>13.17</v>
      </c>
      <c r="G35" s="37">
        <v>29.2</v>
      </c>
      <c r="H35" s="37">
        <v>31.31</v>
      </c>
      <c r="I35" s="37">
        <v>20.07</v>
      </c>
      <c r="J35" s="38">
        <v>19.05</v>
      </c>
      <c r="K35" s="22"/>
      <c r="L35" s="22"/>
      <c r="M35" s="22"/>
      <c r="N35" s="22"/>
      <c r="O35" s="22"/>
      <c r="P35" s="22"/>
    </row>
    <row r="36" spans="1:16" ht="39" customHeight="1" x14ac:dyDescent="0.2">
      <c r="A36" s="22"/>
      <c r="B36" s="35"/>
      <c r="C36" s="1145" t="s">
        <v>564</v>
      </c>
      <c r="D36" s="1146"/>
      <c r="E36" s="1147"/>
      <c r="F36" s="36">
        <v>7.06</v>
      </c>
      <c r="G36" s="37">
        <v>10.86</v>
      </c>
      <c r="H36" s="37">
        <v>11.42</v>
      </c>
      <c r="I36" s="37">
        <v>9.93</v>
      </c>
      <c r="J36" s="38">
        <v>18.829999999999998</v>
      </c>
      <c r="K36" s="22"/>
      <c r="L36" s="22"/>
      <c r="M36" s="22"/>
      <c r="N36" s="22"/>
      <c r="O36" s="22"/>
      <c r="P36" s="22"/>
    </row>
    <row r="37" spans="1:16" ht="39" customHeight="1" x14ac:dyDescent="0.2">
      <c r="A37" s="22"/>
      <c r="B37" s="35"/>
      <c r="C37" s="1145" t="s">
        <v>565</v>
      </c>
      <c r="D37" s="1146"/>
      <c r="E37" s="1147"/>
      <c r="F37" s="36">
        <v>6.12</v>
      </c>
      <c r="G37" s="37">
        <v>9.19</v>
      </c>
      <c r="H37" s="37">
        <v>9.1</v>
      </c>
      <c r="I37" s="37">
        <v>8.4</v>
      </c>
      <c r="J37" s="38">
        <v>10.220000000000001</v>
      </c>
      <c r="K37" s="22"/>
      <c r="L37" s="22"/>
      <c r="M37" s="22"/>
      <c r="N37" s="22"/>
      <c r="O37" s="22"/>
      <c r="P37" s="22"/>
    </row>
    <row r="38" spans="1:16" ht="39" customHeight="1" x14ac:dyDescent="0.2">
      <c r="A38" s="22"/>
      <c r="B38" s="35"/>
      <c r="C38" s="1145" t="s">
        <v>566</v>
      </c>
      <c r="D38" s="1146"/>
      <c r="E38" s="1147"/>
      <c r="F38" s="36">
        <v>2.94</v>
      </c>
      <c r="G38" s="37">
        <v>5.39</v>
      </c>
      <c r="H38" s="37">
        <v>2.2000000000000002</v>
      </c>
      <c r="I38" s="37">
        <v>0.37</v>
      </c>
      <c r="J38" s="38">
        <v>6.14</v>
      </c>
      <c r="K38" s="22"/>
      <c r="L38" s="22"/>
      <c r="M38" s="22"/>
      <c r="N38" s="22"/>
      <c r="O38" s="22"/>
      <c r="P38" s="22"/>
    </row>
    <row r="39" spans="1:16" ht="39" customHeight="1" x14ac:dyDescent="0.2">
      <c r="A39" s="22"/>
      <c r="B39" s="35"/>
      <c r="C39" s="1145" t="s">
        <v>567</v>
      </c>
      <c r="D39" s="1146"/>
      <c r="E39" s="1147"/>
      <c r="F39" s="36">
        <v>2.13</v>
      </c>
      <c r="G39" s="37">
        <v>2.21</v>
      </c>
      <c r="H39" s="37">
        <v>1.86</v>
      </c>
      <c r="I39" s="37">
        <v>3.07</v>
      </c>
      <c r="J39" s="38">
        <v>5.14</v>
      </c>
      <c r="K39" s="22"/>
      <c r="L39" s="22"/>
      <c r="M39" s="22"/>
      <c r="N39" s="22"/>
      <c r="O39" s="22"/>
      <c r="P39" s="22"/>
    </row>
    <row r="40" spans="1:16" ht="39" customHeight="1" x14ac:dyDescent="0.2">
      <c r="A40" s="22"/>
      <c r="B40" s="35"/>
      <c r="C40" s="1145" t="s">
        <v>568</v>
      </c>
      <c r="D40" s="1146"/>
      <c r="E40" s="1147"/>
      <c r="F40" s="36">
        <v>1.37</v>
      </c>
      <c r="G40" s="37">
        <v>1.84</v>
      </c>
      <c r="H40" s="37">
        <v>1.71</v>
      </c>
      <c r="I40" s="37">
        <v>1.67</v>
      </c>
      <c r="J40" s="38">
        <v>2.25</v>
      </c>
      <c r="K40" s="22"/>
      <c r="L40" s="22"/>
      <c r="M40" s="22"/>
      <c r="N40" s="22"/>
      <c r="O40" s="22"/>
      <c r="P40" s="22"/>
    </row>
    <row r="41" spans="1:16" ht="39" customHeight="1" x14ac:dyDescent="0.2">
      <c r="A41" s="22"/>
      <c r="B41" s="35"/>
      <c r="C41" s="1145" t="s">
        <v>569</v>
      </c>
      <c r="D41" s="1146"/>
      <c r="E41" s="1147"/>
      <c r="F41" s="36">
        <v>0.22</v>
      </c>
      <c r="G41" s="37">
        <v>0.22</v>
      </c>
      <c r="H41" s="37">
        <v>0.2</v>
      </c>
      <c r="I41" s="37">
        <v>0.17</v>
      </c>
      <c r="J41" s="38">
        <v>0.18</v>
      </c>
      <c r="K41" s="22"/>
      <c r="L41" s="22"/>
      <c r="M41" s="22"/>
      <c r="N41" s="22"/>
      <c r="O41" s="22"/>
      <c r="P41" s="22"/>
    </row>
    <row r="42" spans="1:16" ht="39" customHeight="1" x14ac:dyDescent="0.2">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571</v>
      </c>
      <c r="D43" s="1149"/>
      <c r="E43" s="1150"/>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YFib2zrSMEVdEIXA19jEYxBPo/uIzdJ9vBwv74tLNBbf29JT3clx8Z7K1wYhMGNvseGYMRXdLdLFTGL/n6Hcg==" saltValue="KUNapGiDdeFBommk5p9a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25</v>
      </c>
      <c r="L45" s="60">
        <v>20</v>
      </c>
      <c r="M45" s="60">
        <v>18</v>
      </c>
      <c r="N45" s="60">
        <v>17</v>
      </c>
      <c r="O45" s="61">
        <v>15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2">
      <c r="A48" s="48"/>
      <c r="B48" s="1155"/>
      <c r="C48" s="1156"/>
      <c r="D48" s="62"/>
      <c r="E48" s="1161" t="s">
        <v>15</v>
      </c>
      <c r="F48" s="1161"/>
      <c r="G48" s="1161"/>
      <c r="H48" s="1161"/>
      <c r="I48" s="1161"/>
      <c r="J48" s="1162"/>
      <c r="K48" s="63">
        <v>7</v>
      </c>
      <c r="L48" s="64">
        <v>7</v>
      </c>
      <c r="M48" s="64">
        <v>7</v>
      </c>
      <c r="N48" s="64">
        <v>7</v>
      </c>
      <c r="O48" s="65">
        <v>9</v>
      </c>
      <c r="P48" s="48"/>
      <c r="Q48" s="48"/>
      <c r="R48" s="48"/>
      <c r="S48" s="48"/>
      <c r="T48" s="48"/>
      <c r="U48" s="48"/>
    </row>
    <row r="49" spans="1:21" ht="30.75" customHeight="1" x14ac:dyDescent="0.2">
      <c r="A49" s="48"/>
      <c r="B49" s="1155"/>
      <c r="C49" s="1156"/>
      <c r="D49" s="62"/>
      <c r="E49" s="1161" t="s">
        <v>16</v>
      </c>
      <c r="F49" s="1161"/>
      <c r="G49" s="1161"/>
      <c r="H49" s="1161"/>
      <c r="I49" s="1161"/>
      <c r="J49" s="1162"/>
      <c r="K49" s="63">
        <v>6</v>
      </c>
      <c r="L49" s="64">
        <v>6</v>
      </c>
      <c r="M49" s="64">
        <v>5</v>
      </c>
      <c r="N49" s="64">
        <v>3</v>
      </c>
      <c r="O49" s="65">
        <v>3</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514</v>
      </c>
      <c r="L50" s="64" t="s">
        <v>514</v>
      </c>
      <c r="M50" s="64" t="s">
        <v>514</v>
      </c>
      <c r="N50" s="64" t="s">
        <v>514</v>
      </c>
      <c r="O50" s="65" t="s">
        <v>514</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38</v>
      </c>
      <c r="L52" s="64">
        <v>35</v>
      </c>
      <c r="M52" s="64">
        <v>33</v>
      </c>
      <c r="N52" s="64">
        <v>29</v>
      </c>
      <c r="O52" s="65">
        <v>28</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0</v>
      </c>
      <c r="L53" s="69">
        <v>-2</v>
      </c>
      <c r="M53" s="69">
        <v>-3</v>
      </c>
      <c r="N53" s="69">
        <v>-2</v>
      </c>
      <c r="O53" s="70">
        <v>-1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bZkFwqV3H99ecRfKVm4BiEvnt+UCmB6OWs5+puGfO/iHAu3xmIol5hFLMNmhwu3uKcIOaD0vK6synKRzSJY9A==" saltValue="rWR7YstS1JNzbWrpM41Me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84" t="s">
        <v>32</v>
      </c>
      <c r="C41" s="1185"/>
      <c r="D41" s="105"/>
      <c r="E41" s="1190" t="s">
        <v>33</v>
      </c>
      <c r="F41" s="1190"/>
      <c r="G41" s="1190"/>
      <c r="H41" s="1191"/>
      <c r="I41" s="355">
        <v>125</v>
      </c>
      <c r="J41" s="356">
        <v>107</v>
      </c>
      <c r="K41" s="356">
        <v>90</v>
      </c>
      <c r="L41" s="356">
        <v>75</v>
      </c>
      <c r="M41" s="357">
        <v>60</v>
      </c>
    </row>
    <row r="42" spans="2:13" ht="27.75" customHeight="1" x14ac:dyDescent="0.2">
      <c r="B42" s="1186"/>
      <c r="C42" s="1187"/>
      <c r="D42" s="106"/>
      <c r="E42" s="1192" t="s">
        <v>34</v>
      </c>
      <c r="F42" s="1192"/>
      <c r="G42" s="1192"/>
      <c r="H42" s="1193"/>
      <c r="I42" s="358" t="s">
        <v>514</v>
      </c>
      <c r="J42" s="359" t="s">
        <v>514</v>
      </c>
      <c r="K42" s="359" t="s">
        <v>514</v>
      </c>
      <c r="L42" s="359" t="s">
        <v>514</v>
      </c>
      <c r="M42" s="360" t="s">
        <v>514</v>
      </c>
    </row>
    <row r="43" spans="2:13" ht="27.75" customHeight="1" x14ac:dyDescent="0.2">
      <c r="B43" s="1186"/>
      <c r="C43" s="1187"/>
      <c r="D43" s="106"/>
      <c r="E43" s="1192" t="s">
        <v>35</v>
      </c>
      <c r="F43" s="1192"/>
      <c r="G43" s="1192"/>
      <c r="H43" s="1193"/>
      <c r="I43" s="358">
        <v>118</v>
      </c>
      <c r="J43" s="359">
        <v>124</v>
      </c>
      <c r="K43" s="359">
        <v>118</v>
      </c>
      <c r="L43" s="359">
        <v>113</v>
      </c>
      <c r="M43" s="360">
        <v>105</v>
      </c>
    </row>
    <row r="44" spans="2:13" ht="27.75" customHeight="1" x14ac:dyDescent="0.2">
      <c r="B44" s="1186"/>
      <c r="C44" s="1187"/>
      <c r="D44" s="106"/>
      <c r="E44" s="1192" t="s">
        <v>36</v>
      </c>
      <c r="F44" s="1192"/>
      <c r="G44" s="1192"/>
      <c r="H44" s="1193"/>
      <c r="I44" s="358">
        <v>31</v>
      </c>
      <c r="J44" s="359">
        <v>26</v>
      </c>
      <c r="K44" s="359">
        <v>21</v>
      </c>
      <c r="L44" s="359">
        <v>17</v>
      </c>
      <c r="M44" s="360">
        <v>14</v>
      </c>
    </row>
    <row r="45" spans="2:13" ht="27.75" customHeight="1" x14ac:dyDescent="0.2">
      <c r="B45" s="1186"/>
      <c r="C45" s="1187"/>
      <c r="D45" s="106"/>
      <c r="E45" s="1192" t="s">
        <v>37</v>
      </c>
      <c r="F45" s="1192"/>
      <c r="G45" s="1192"/>
      <c r="H45" s="1193"/>
      <c r="I45" s="358">
        <v>37</v>
      </c>
      <c r="J45" s="359">
        <v>14</v>
      </c>
      <c r="K45" s="359">
        <v>12</v>
      </c>
      <c r="L45" s="359">
        <v>7</v>
      </c>
      <c r="M45" s="360">
        <v>18</v>
      </c>
    </row>
    <row r="46" spans="2:13" ht="27.75" customHeight="1" x14ac:dyDescent="0.2">
      <c r="B46" s="1186"/>
      <c r="C46" s="1187"/>
      <c r="D46" s="107"/>
      <c r="E46" s="1192" t="s">
        <v>38</v>
      </c>
      <c r="F46" s="1192"/>
      <c r="G46" s="1192"/>
      <c r="H46" s="1193"/>
      <c r="I46" s="358" t="s">
        <v>514</v>
      </c>
      <c r="J46" s="359" t="s">
        <v>514</v>
      </c>
      <c r="K46" s="359" t="s">
        <v>514</v>
      </c>
      <c r="L46" s="359" t="s">
        <v>514</v>
      </c>
      <c r="M46" s="360" t="s">
        <v>514</v>
      </c>
    </row>
    <row r="47" spans="2:13" ht="27.75" customHeight="1" x14ac:dyDescent="0.2">
      <c r="B47" s="1186"/>
      <c r="C47" s="1187"/>
      <c r="D47" s="108"/>
      <c r="E47" s="1194" t="s">
        <v>39</v>
      </c>
      <c r="F47" s="1195"/>
      <c r="G47" s="1195"/>
      <c r="H47" s="1196"/>
      <c r="I47" s="358" t="s">
        <v>514</v>
      </c>
      <c r="J47" s="359" t="s">
        <v>514</v>
      </c>
      <c r="K47" s="359" t="s">
        <v>514</v>
      </c>
      <c r="L47" s="359" t="s">
        <v>514</v>
      </c>
      <c r="M47" s="360" t="s">
        <v>514</v>
      </c>
    </row>
    <row r="48" spans="2:13" ht="27.75" customHeight="1" x14ac:dyDescent="0.2">
      <c r="B48" s="1186"/>
      <c r="C48" s="1187"/>
      <c r="D48" s="106"/>
      <c r="E48" s="1192" t="s">
        <v>40</v>
      </c>
      <c r="F48" s="1192"/>
      <c r="G48" s="1192"/>
      <c r="H48" s="1193"/>
      <c r="I48" s="358" t="s">
        <v>514</v>
      </c>
      <c r="J48" s="359" t="s">
        <v>514</v>
      </c>
      <c r="K48" s="359" t="s">
        <v>514</v>
      </c>
      <c r="L48" s="359" t="s">
        <v>514</v>
      </c>
      <c r="M48" s="360" t="s">
        <v>514</v>
      </c>
    </row>
    <row r="49" spans="2:13" ht="27.75" customHeight="1" x14ac:dyDescent="0.2">
      <c r="B49" s="1188"/>
      <c r="C49" s="1189"/>
      <c r="D49" s="106"/>
      <c r="E49" s="1192" t="s">
        <v>41</v>
      </c>
      <c r="F49" s="1192"/>
      <c r="G49" s="1192"/>
      <c r="H49" s="1193"/>
      <c r="I49" s="358" t="s">
        <v>514</v>
      </c>
      <c r="J49" s="359" t="s">
        <v>514</v>
      </c>
      <c r="K49" s="359" t="s">
        <v>514</v>
      </c>
      <c r="L49" s="359" t="s">
        <v>514</v>
      </c>
      <c r="M49" s="360" t="s">
        <v>514</v>
      </c>
    </row>
    <row r="50" spans="2:13" ht="27.75" customHeight="1" x14ac:dyDescent="0.2">
      <c r="B50" s="1197" t="s">
        <v>42</v>
      </c>
      <c r="C50" s="1198"/>
      <c r="D50" s="109"/>
      <c r="E50" s="1192" t="s">
        <v>43</v>
      </c>
      <c r="F50" s="1192"/>
      <c r="G50" s="1192"/>
      <c r="H50" s="1193"/>
      <c r="I50" s="358">
        <v>1391</v>
      </c>
      <c r="J50" s="359">
        <v>1567</v>
      </c>
      <c r="K50" s="359">
        <v>1857</v>
      </c>
      <c r="L50" s="359">
        <v>1724</v>
      </c>
      <c r="M50" s="360">
        <v>1724</v>
      </c>
    </row>
    <row r="51" spans="2:13" ht="27.75" customHeight="1" x14ac:dyDescent="0.2">
      <c r="B51" s="1186"/>
      <c r="C51" s="1187"/>
      <c r="D51" s="106"/>
      <c r="E51" s="1192" t="s">
        <v>44</v>
      </c>
      <c r="F51" s="1192"/>
      <c r="G51" s="1192"/>
      <c r="H51" s="1193"/>
      <c r="I51" s="358" t="s">
        <v>514</v>
      </c>
      <c r="J51" s="359" t="s">
        <v>514</v>
      </c>
      <c r="K51" s="359" t="s">
        <v>514</v>
      </c>
      <c r="L51" s="359" t="s">
        <v>514</v>
      </c>
      <c r="M51" s="360" t="s">
        <v>514</v>
      </c>
    </row>
    <row r="52" spans="2:13" ht="27.75" customHeight="1" x14ac:dyDescent="0.2">
      <c r="B52" s="1188"/>
      <c r="C52" s="1189"/>
      <c r="D52" s="106"/>
      <c r="E52" s="1192" t="s">
        <v>45</v>
      </c>
      <c r="F52" s="1192"/>
      <c r="G52" s="1192"/>
      <c r="H52" s="1193"/>
      <c r="I52" s="358">
        <v>303</v>
      </c>
      <c r="J52" s="359">
        <v>275</v>
      </c>
      <c r="K52" s="359">
        <v>251</v>
      </c>
      <c r="L52" s="359">
        <v>229</v>
      </c>
      <c r="M52" s="360">
        <v>205</v>
      </c>
    </row>
    <row r="53" spans="2:13" ht="27.75" customHeight="1" thickBot="1" x14ac:dyDescent="0.25">
      <c r="B53" s="1199" t="s">
        <v>46</v>
      </c>
      <c r="C53" s="1200"/>
      <c r="D53" s="110"/>
      <c r="E53" s="1201" t="s">
        <v>47</v>
      </c>
      <c r="F53" s="1201"/>
      <c r="G53" s="1201"/>
      <c r="H53" s="1202"/>
      <c r="I53" s="361">
        <v>-1382</v>
      </c>
      <c r="J53" s="362">
        <v>-1571</v>
      </c>
      <c r="K53" s="362">
        <v>-1866</v>
      </c>
      <c r="L53" s="362">
        <v>-1742</v>
      </c>
      <c r="M53" s="363">
        <v>-1732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aa2emF6pEdLMk9WpNbDg/5HVvdBCUvwrGDsDfikQSo4No8aJjgFbqcMMAion7t0gGRuCbqngyXerfvIngEGmg==" saltValue="TNBx76/By0CsxcIncOmh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1" t="s">
        <v>50</v>
      </c>
      <c r="D55" s="1211"/>
      <c r="E55" s="1212"/>
      <c r="F55" s="122">
        <v>1282</v>
      </c>
      <c r="G55" s="122">
        <v>1147</v>
      </c>
      <c r="H55" s="123">
        <v>1147</v>
      </c>
    </row>
    <row r="56" spans="2:8" ht="52.5" customHeight="1" x14ac:dyDescent="0.2">
      <c r="B56" s="124"/>
      <c r="C56" s="1213" t="s">
        <v>51</v>
      </c>
      <c r="D56" s="1213"/>
      <c r="E56" s="1214"/>
      <c r="F56" s="125">
        <v>2</v>
      </c>
      <c r="G56" s="125">
        <v>5</v>
      </c>
      <c r="H56" s="126">
        <v>5</v>
      </c>
    </row>
    <row r="57" spans="2:8" ht="53.25" customHeight="1" x14ac:dyDescent="0.2">
      <c r="B57" s="124"/>
      <c r="C57" s="1215" t="s">
        <v>52</v>
      </c>
      <c r="D57" s="1215"/>
      <c r="E57" s="1216"/>
      <c r="F57" s="127">
        <v>569</v>
      </c>
      <c r="G57" s="127">
        <v>558</v>
      </c>
      <c r="H57" s="128">
        <v>558</v>
      </c>
    </row>
    <row r="58" spans="2:8" ht="45.75" customHeight="1" x14ac:dyDescent="0.2">
      <c r="B58" s="129"/>
      <c r="C58" s="1203" t="s">
        <v>587</v>
      </c>
      <c r="D58" s="1204"/>
      <c r="E58" s="1205"/>
      <c r="F58" s="130">
        <v>300</v>
      </c>
      <c r="G58" s="130">
        <v>301</v>
      </c>
      <c r="H58" s="131">
        <v>301</v>
      </c>
    </row>
    <row r="59" spans="2:8" ht="45.75" customHeight="1" x14ac:dyDescent="0.2">
      <c r="B59" s="129"/>
      <c r="C59" s="1203" t="s">
        <v>588</v>
      </c>
      <c r="D59" s="1204"/>
      <c r="E59" s="1205"/>
      <c r="F59" s="130">
        <v>123</v>
      </c>
      <c r="G59" s="130">
        <v>123</v>
      </c>
      <c r="H59" s="131">
        <v>123</v>
      </c>
    </row>
    <row r="60" spans="2:8" ht="45.75" customHeight="1" x14ac:dyDescent="0.2">
      <c r="B60" s="129"/>
      <c r="C60" s="1203" t="s">
        <v>589</v>
      </c>
      <c r="D60" s="1204"/>
      <c r="E60" s="1205"/>
      <c r="F60" s="130">
        <v>60</v>
      </c>
      <c r="G60" s="130">
        <v>60</v>
      </c>
      <c r="H60" s="131">
        <v>60</v>
      </c>
    </row>
    <row r="61" spans="2:8" ht="45.75" customHeight="1" x14ac:dyDescent="0.2">
      <c r="B61" s="129"/>
      <c r="C61" s="1203" t="s">
        <v>590</v>
      </c>
      <c r="D61" s="1204"/>
      <c r="E61" s="1205"/>
      <c r="F61" s="130">
        <v>22</v>
      </c>
      <c r="G61" s="130">
        <v>22</v>
      </c>
      <c r="H61" s="131">
        <v>22</v>
      </c>
    </row>
    <row r="62" spans="2:8" ht="45.75" customHeight="1" thickBot="1" x14ac:dyDescent="0.25">
      <c r="B62" s="132"/>
      <c r="C62" s="1206" t="s">
        <v>591</v>
      </c>
      <c r="D62" s="1207"/>
      <c r="E62" s="1208"/>
      <c r="F62" s="133">
        <v>17</v>
      </c>
      <c r="G62" s="133">
        <v>17</v>
      </c>
      <c r="H62" s="134">
        <v>17</v>
      </c>
    </row>
    <row r="63" spans="2:8" ht="52.5" customHeight="1" thickBot="1" x14ac:dyDescent="0.25">
      <c r="B63" s="135"/>
      <c r="C63" s="1209" t="s">
        <v>53</v>
      </c>
      <c r="D63" s="1209"/>
      <c r="E63" s="1210"/>
      <c r="F63" s="136">
        <v>1853</v>
      </c>
      <c r="G63" s="136">
        <v>1710</v>
      </c>
      <c r="H63" s="137">
        <v>1710</v>
      </c>
    </row>
    <row r="64" spans="2:8" ht="13.2" x14ac:dyDescent="0.2"/>
  </sheetData>
  <sheetProtection algorithmName="SHA-512" hashValue="In9p74hdhARnLd95KPbyYQrU0NEjQxls1k+bGKM7Ec/kooiA/M1OGmelz+IA1eGeGt7AAFLvpDVIfNJLkYE3Sg==" saltValue="/cI6vZ8UQKamMbQXQXFC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553</v>
      </c>
      <c r="G2" s="151"/>
      <c r="H2" s="152"/>
    </row>
    <row r="3" spans="1:8" x14ac:dyDescent="0.2">
      <c r="A3" s="148" t="s">
        <v>546</v>
      </c>
      <c r="B3" s="153"/>
      <c r="C3" s="154"/>
      <c r="D3" s="155">
        <v>816836</v>
      </c>
      <c r="E3" s="156"/>
      <c r="F3" s="157">
        <v>289738</v>
      </c>
      <c r="G3" s="158"/>
      <c r="H3" s="159"/>
    </row>
    <row r="4" spans="1:8" x14ac:dyDescent="0.2">
      <c r="A4" s="160"/>
      <c r="B4" s="161"/>
      <c r="C4" s="162"/>
      <c r="D4" s="163">
        <v>816836</v>
      </c>
      <c r="E4" s="164"/>
      <c r="F4" s="165">
        <v>156238</v>
      </c>
      <c r="G4" s="166"/>
      <c r="H4" s="167"/>
    </row>
    <row r="5" spans="1:8" x14ac:dyDescent="0.2">
      <c r="A5" s="148" t="s">
        <v>548</v>
      </c>
      <c r="B5" s="153"/>
      <c r="C5" s="154"/>
      <c r="D5" s="155">
        <v>615643</v>
      </c>
      <c r="E5" s="156"/>
      <c r="F5" s="157">
        <v>316937</v>
      </c>
      <c r="G5" s="158"/>
      <c r="H5" s="159"/>
    </row>
    <row r="6" spans="1:8" x14ac:dyDescent="0.2">
      <c r="A6" s="160"/>
      <c r="B6" s="161"/>
      <c r="C6" s="162"/>
      <c r="D6" s="163">
        <v>615643</v>
      </c>
      <c r="E6" s="164"/>
      <c r="F6" s="165">
        <v>199150</v>
      </c>
      <c r="G6" s="166"/>
      <c r="H6" s="167"/>
    </row>
    <row r="7" spans="1:8" x14ac:dyDescent="0.2">
      <c r="A7" s="148" t="s">
        <v>549</v>
      </c>
      <c r="B7" s="153"/>
      <c r="C7" s="154"/>
      <c r="D7" s="155">
        <v>971636</v>
      </c>
      <c r="E7" s="156"/>
      <c r="F7" s="157">
        <v>332350</v>
      </c>
      <c r="G7" s="158"/>
      <c r="H7" s="159"/>
    </row>
    <row r="8" spans="1:8" x14ac:dyDescent="0.2">
      <c r="A8" s="160"/>
      <c r="B8" s="161"/>
      <c r="C8" s="162"/>
      <c r="D8" s="163">
        <v>971636</v>
      </c>
      <c r="E8" s="164"/>
      <c r="F8" s="165">
        <v>200453</v>
      </c>
      <c r="G8" s="166"/>
      <c r="H8" s="167"/>
    </row>
    <row r="9" spans="1:8" x14ac:dyDescent="0.2">
      <c r="A9" s="148" t="s">
        <v>550</v>
      </c>
      <c r="B9" s="153"/>
      <c r="C9" s="154"/>
      <c r="D9" s="155">
        <v>2043665</v>
      </c>
      <c r="E9" s="156"/>
      <c r="F9" s="157">
        <v>362690</v>
      </c>
      <c r="G9" s="158"/>
      <c r="H9" s="159"/>
    </row>
    <row r="10" spans="1:8" x14ac:dyDescent="0.2">
      <c r="A10" s="160"/>
      <c r="B10" s="161"/>
      <c r="C10" s="162"/>
      <c r="D10" s="163">
        <v>2043665</v>
      </c>
      <c r="E10" s="164"/>
      <c r="F10" s="165">
        <v>172580</v>
      </c>
      <c r="G10" s="166"/>
      <c r="H10" s="167"/>
    </row>
    <row r="11" spans="1:8" x14ac:dyDescent="0.2">
      <c r="A11" s="148" t="s">
        <v>551</v>
      </c>
      <c r="B11" s="153"/>
      <c r="C11" s="154"/>
      <c r="D11" s="155">
        <v>2172964</v>
      </c>
      <c r="E11" s="156"/>
      <c r="F11" s="157">
        <v>296093</v>
      </c>
      <c r="G11" s="158"/>
      <c r="H11" s="159"/>
    </row>
    <row r="12" spans="1:8" x14ac:dyDescent="0.2">
      <c r="A12" s="160"/>
      <c r="B12" s="161"/>
      <c r="C12" s="168"/>
      <c r="D12" s="163">
        <v>2172964</v>
      </c>
      <c r="E12" s="164"/>
      <c r="F12" s="165">
        <v>140545</v>
      </c>
      <c r="G12" s="166"/>
      <c r="H12" s="167"/>
    </row>
    <row r="13" spans="1:8" x14ac:dyDescent="0.2">
      <c r="A13" s="148"/>
      <c r="B13" s="153"/>
      <c r="C13" s="169"/>
      <c r="D13" s="170">
        <v>1324149</v>
      </c>
      <c r="E13" s="171"/>
      <c r="F13" s="172">
        <v>319562</v>
      </c>
      <c r="G13" s="173"/>
      <c r="H13" s="159"/>
    </row>
    <row r="14" spans="1:8" x14ac:dyDescent="0.2">
      <c r="A14" s="160"/>
      <c r="B14" s="161"/>
      <c r="C14" s="162"/>
      <c r="D14" s="163">
        <v>1324149</v>
      </c>
      <c r="E14" s="164"/>
      <c r="F14" s="165">
        <v>173793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104.37</v>
      </c>
      <c r="C19" s="174">
        <f>ROUND(VALUE(SUBSTITUTE(実質収支比率等に係る経年分析!G$48,"▲","-")),2)</f>
        <v>77.430000000000007</v>
      </c>
      <c r="D19" s="174">
        <f>ROUND(VALUE(SUBSTITUTE(実質収支比率等に係る経年分析!H$48,"▲","-")),2)</f>
        <v>15.67</v>
      </c>
      <c r="E19" s="174">
        <f>ROUND(VALUE(SUBSTITUTE(実質収支比率等に係る経年分析!I$48,"▲","-")),2)</f>
        <v>12.86</v>
      </c>
      <c r="F19" s="174">
        <f>ROUND(VALUE(SUBSTITUTE(実質収支比率等に係る経年分析!J$48,"▲","-")),2)</f>
        <v>40.4</v>
      </c>
    </row>
    <row r="20" spans="1:11" x14ac:dyDescent="0.2">
      <c r="A20" s="174" t="s">
        <v>57</v>
      </c>
      <c r="B20" s="174">
        <f>ROUND(VALUE(SUBSTITUTE(実質収支比率等に係る経年分析!F$47,"▲","-")),2)</f>
        <v>340.35</v>
      </c>
      <c r="C20" s="174">
        <f>ROUND(VALUE(SUBSTITUTE(実質収支比率等に係る経年分析!G$47,"▲","-")),2)</f>
        <v>414.49</v>
      </c>
      <c r="D20" s="174">
        <f>ROUND(VALUE(SUBSTITUTE(実質収支比率等に係る経年分析!H$47,"▲","-")),2)</f>
        <v>501.98</v>
      </c>
      <c r="E20" s="174">
        <f>ROUND(VALUE(SUBSTITUTE(実質収支比率等に係る経年分析!I$47,"▲","-")),2)</f>
        <v>378.62</v>
      </c>
      <c r="F20" s="174">
        <f>ROUND(VALUE(SUBSTITUTE(実質収支比率等に係る経年分析!J$47,"▲","-")),2)</f>
        <v>390.51</v>
      </c>
    </row>
    <row r="21" spans="1:11" x14ac:dyDescent="0.2">
      <c r="A21" s="174" t="s">
        <v>58</v>
      </c>
      <c r="B21" s="174">
        <f>IF(ISNUMBER(VALUE(SUBSTITUTE(実質収支比率等に係る経年分析!F$49,"▲","-"))),ROUND(VALUE(SUBSTITUTE(実質収支比率等に係る経年分析!F$49,"▲","-")),2),NA())</f>
        <v>23.5</v>
      </c>
      <c r="C21" s="174">
        <f>IF(ISNUMBER(VALUE(SUBSTITUTE(実質収支比率等に係る経年分析!G$49,"▲","-"))),ROUND(VALUE(SUBSTITUTE(実質収支比率等に係る経年分析!G$49,"▲","-")),2),NA())</f>
        <v>45.89</v>
      </c>
      <c r="D21" s="174">
        <f>IF(ISNUMBER(VALUE(SUBSTITUTE(実質収支比率等に係る経年分析!H$49,"▲","-"))),ROUND(VALUE(SUBSTITUTE(実質収支比率等に係る経年分析!H$49,"▲","-")),2),NA())</f>
        <v>56.62</v>
      </c>
      <c r="E21" s="174">
        <f>IF(ISNUMBER(VALUE(SUBSTITUTE(実質収支比率等に係る経年分析!I$49,"▲","-"))),ROUND(VALUE(SUBSTITUTE(実質収支比率等に係る経年分析!I$49,"▲","-")),2),NA())</f>
        <v>-44.89</v>
      </c>
      <c r="F21" s="174">
        <f>IF(ISNUMBER(VALUE(SUBSTITUTE(実質収支比率等に係る経年分析!J$49,"▲","-"))),ROUND(VALUE(SUBSTITUTE(実質収支比率等に係る経年分析!J$49,"▲","-")),2),NA())</f>
        <v>27.14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0.18</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1.37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1.84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1.71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1.67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2.25</v>
      </c>
    </row>
    <row r="31" spans="1:11" x14ac:dyDescent="0.2">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2.21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1.86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3.07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5.14</v>
      </c>
    </row>
    <row r="32" spans="1:11" x14ac:dyDescent="0.2">
      <c r="A32" s="175" t="str">
        <f>IF(連結実質赤字比率に係る赤字・黒字の構成分析!C$38="",NA(),連結実質赤字比率に係る赤字・黒字の構成分析!C$38)</f>
        <v>国民健康保険事業直営診療特別会計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2.94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5.39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2.2000000000000002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6.14</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9.19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9.1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8.4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10.220000000000001</v>
      </c>
    </row>
    <row r="34" spans="1:16" x14ac:dyDescent="0.2">
      <c r="A34" s="175" t="str">
        <f>IF(連結実質赤字比率に係る赤字・黒字の構成分析!C$36="",NA(),連結実質赤字比率に係る赤字・黒字の構成分析!C$36)</f>
        <v>合併処理浄化槽事業特別会計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10.86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18.829999999999998</v>
      </c>
    </row>
    <row r="35" spans="1:16" x14ac:dyDescent="0.2">
      <c r="A35" s="175" t="str">
        <f>IF(連結実質赤字比率に係る赤字・黒字の構成分析!C$35="",NA(),連結実質赤字比率に係る赤字・黒字の構成分析!C$35)</f>
        <v>簡易水道事業特別会計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31.31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20.07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19.05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104.36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77.430000000000007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38</v>
      </c>
      <c r="E42" s="176"/>
      <c r="F42" s="176"/>
      <c r="G42" s="176">
        <f>'実質公債費比率（分子）の構造'!L$52</f>
        <v>35</v>
      </c>
      <c r="H42" s="176"/>
      <c r="I42" s="176"/>
      <c r="J42" s="176">
        <f>'実質公債費比率（分子）の構造'!M$52</f>
        <v>33</v>
      </c>
      <c r="K42" s="176"/>
      <c r="L42" s="176"/>
      <c r="M42" s="176">
        <f>'実質公債費比率（分子）の構造'!N$52</f>
        <v>29</v>
      </c>
      <c r="N42" s="176"/>
      <c r="O42" s="176"/>
      <c r="P42" s="176">
        <f>'実質公債費比率（分子）の構造'!O$52</f>
        <v>28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6</v>
      </c>
      <c r="C45" s="176"/>
      <c r="D45" s="176"/>
      <c r="E45" s="176">
        <f>'実質公債費比率（分子）の構造'!L$49</f>
        <v>6</v>
      </c>
      <c r="F45" s="176"/>
      <c r="G45" s="176"/>
      <c r="H45" s="176">
        <f>'実質公債費比率（分子）の構造'!M$49</f>
        <v>5</v>
      </c>
      <c r="I45" s="176"/>
      <c r="J45" s="176"/>
      <c r="K45" s="176">
        <f>'実質公債費比率（分子）の構造'!N$49</f>
        <v>3</v>
      </c>
      <c r="L45" s="176"/>
      <c r="M45" s="176"/>
      <c r="N45" s="176">
        <f>'実質公債費比率（分子）の構造'!O$49</f>
        <v>3</v>
      </c>
      <c r="O45" s="176"/>
      <c r="P45" s="176"/>
    </row>
    <row r="46" spans="1:16" x14ac:dyDescent="0.2">
      <c r="A46" s="176" t="s">
        <v>69</v>
      </c>
      <c r="B46" s="176">
        <f>'実質公債費比率（分子）の構造'!K$48</f>
        <v>7</v>
      </c>
      <c r="C46" s="176"/>
      <c r="D46" s="176"/>
      <c r="E46" s="176">
        <f>'実質公債費比率（分子）の構造'!L$48</f>
        <v>7</v>
      </c>
      <c r="F46" s="176"/>
      <c r="G46" s="176"/>
      <c r="H46" s="176">
        <f>'実質公債費比率（分子）の構造'!M$48</f>
        <v>7</v>
      </c>
      <c r="I46" s="176"/>
      <c r="J46" s="176"/>
      <c r="K46" s="176">
        <f>'実質公債費比率（分子）の構造'!N$48</f>
        <v>7</v>
      </c>
      <c r="L46" s="176"/>
      <c r="M46" s="176"/>
      <c r="N46" s="176">
        <f>'実質公債費比率（分子）の構造'!O$48</f>
        <v>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25</v>
      </c>
      <c r="C49" s="176"/>
      <c r="D49" s="176"/>
      <c r="E49" s="176">
        <f>'実質公債費比率（分子）の構造'!L$45</f>
        <v>20</v>
      </c>
      <c r="F49" s="176"/>
      <c r="G49" s="176"/>
      <c r="H49" s="176">
        <f>'実質公債費比率（分子）の構造'!M$45</f>
        <v>18</v>
      </c>
      <c r="I49" s="176"/>
      <c r="J49" s="176"/>
      <c r="K49" s="176">
        <f>'実質公債費比率（分子）の構造'!N$45</f>
        <v>17</v>
      </c>
      <c r="L49" s="176"/>
      <c r="M49" s="176"/>
      <c r="N49" s="176">
        <f>'実質公債費比率（分子）の構造'!O$45</f>
        <v>15</v>
      </c>
      <c r="O49" s="176"/>
      <c r="P49" s="176"/>
    </row>
    <row r="50" spans="1:16" x14ac:dyDescent="0.2">
      <c r="A50" s="176" t="s">
        <v>73</v>
      </c>
      <c r="B50" s="176" t="e">
        <f>NA()</f>
        <v>#N/A</v>
      </c>
      <c r="C50" s="176">
        <f>IF(ISNUMBER('実質公債費比率（分子）の構造'!K$53),'実質公債費比率（分子）の構造'!K$53,NA())</f>
        <v>0</v>
      </c>
      <c r="D50" s="176" t="e">
        <f>NA()</f>
        <v>#N/A</v>
      </c>
      <c r="E50" s="176" t="e">
        <f>NA()</f>
        <v>#N/A</v>
      </c>
      <c r="F50" s="176">
        <f>IF(ISNUMBER('実質公債費比率（分子）の構造'!L$53),'実質公債費比率（分子）の構造'!L$53,NA())</f>
        <v>-2</v>
      </c>
      <c r="G50" s="176" t="e">
        <f>NA()</f>
        <v>#N/A</v>
      </c>
      <c r="H50" s="176" t="e">
        <f>NA()</f>
        <v>#N/A</v>
      </c>
      <c r="I50" s="176">
        <f>IF(ISNUMBER('実質公債費比率（分子）の構造'!M$53),'実質公債費比率（分子）の構造'!M$53,NA())</f>
        <v>-3</v>
      </c>
      <c r="J50" s="176" t="e">
        <f>NA()</f>
        <v>#N/A</v>
      </c>
      <c r="K50" s="176" t="e">
        <f>NA()</f>
        <v>#N/A</v>
      </c>
      <c r="L50" s="176">
        <f>IF(ISNUMBER('実質公債費比率（分子）の構造'!N$53),'実質公債費比率（分子）の構造'!N$53,NA())</f>
        <v>-2</v>
      </c>
      <c r="M50" s="176" t="e">
        <f>NA()</f>
        <v>#N/A</v>
      </c>
      <c r="N50" s="176" t="e">
        <f>NA()</f>
        <v>#N/A</v>
      </c>
      <c r="O50" s="176">
        <f>IF(ISNUMBER('実質公債費比率（分子）の構造'!O$53),'実質公債費比率（分子）の構造'!O$53,NA())</f>
        <v>-1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303</v>
      </c>
      <c r="E56" s="175"/>
      <c r="F56" s="175"/>
      <c r="G56" s="175">
        <f>'将来負担比率（分子）の構造'!J$52</f>
        <v>275</v>
      </c>
      <c r="H56" s="175"/>
      <c r="I56" s="175"/>
      <c r="J56" s="175">
        <f>'将来負担比率（分子）の構造'!K$52</f>
        <v>251</v>
      </c>
      <c r="K56" s="175"/>
      <c r="L56" s="175"/>
      <c r="M56" s="175">
        <f>'将来負担比率（分子）の構造'!L$52</f>
        <v>229</v>
      </c>
      <c r="N56" s="175"/>
      <c r="O56" s="175"/>
      <c r="P56" s="175">
        <f>'将来負担比率（分子）の構造'!M$52</f>
        <v>205</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1391</v>
      </c>
      <c r="E58" s="175"/>
      <c r="F58" s="175"/>
      <c r="G58" s="175">
        <f>'将来負担比率（分子）の構造'!J$50</f>
        <v>1567</v>
      </c>
      <c r="H58" s="175"/>
      <c r="I58" s="175"/>
      <c r="J58" s="175">
        <f>'将来負担比率（分子）の構造'!K$50</f>
        <v>1857</v>
      </c>
      <c r="K58" s="175"/>
      <c r="L58" s="175"/>
      <c r="M58" s="175">
        <f>'将来負担比率（分子）の構造'!L$50</f>
        <v>1724</v>
      </c>
      <c r="N58" s="175"/>
      <c r="O58" s="175"/>
      <c r="P58" s="175">
        <f>'将来負担比率（分子）の構造'!M$50</f>
        <v>1724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37</v>
      </c>
      <c r="C62" s="175"/>
      <c r="D62" s="175"/>
      <c r="E62" s="175">
        <f>'将来負担比率（分子）の構造'!J$45</f>
        <v>14</v>
      </c>
      <c r="F62" s="175"/>
      <c r="G62" s="175"/>
      <c r="H62" s="175">
        <f>'将来負担比率（分子）の構造'!K$45</f>
        <v>12</v>
      </c>
      <c r="I62" s="175"/>
      <c r="J62" s="175"/>
      <c r="K62" s="175">
        <f>'将来負担比率（分子）の構造'!L$45</f>
        <v>7</v>
      </c>
      <c r="L62" s="175"/>
      <c r="M62" s="175"/>
      <c r="N62" s="175">
        <f>'将来負担比率（分子）の構造'!M$45</f>
        <v>18</v>
      </c>
      <c r="O62" s="175"/>
      <c r="P62" s="175"/>
    </row>
    <row r="63" spans="1:16" x14ac:dyDescent="0.2">
      <c r="A63" s="175" t="s">
        <v>36</v>
      </c>
      <c r="B63" s="175">
        <f>'将来負担比率（分子）の構造'!I$44</f>
        <v>31</v>
      </c>
      <c r="C63" s="175"/>
      <c r="D63" s="175"/>
      <c r="E63" s="175">
        <f>'将来負担比率（分子）の構造'!J$44</f>
        <v>26</v>
      </c>
      <c r="F63" s="175"/>
      <c r="G63" s="175"/>
      <c r="H63" s="175">
        <f>'将来負担比率（分子）の構造'!K$44</f>
        <v>21</v>
      </c>
      <c r="I63" s="175"/>
      <c r="J63" s="175"/>
      <c r="K63" s="175">
        <f>'将来負担比率（分子）の構造'!L$44</f>
        <v>17</v>
      </c>
      <c r="L63" s="175"/>
      <c r="M63" s="175"/>
      <c r="N63" s="175">
        <f>'将来負担比率（分子）の構造'!M$44</f>
        <v>14</v>
      </c>
      <c r="O63" s="175"/>
      <c r="P63" s="175"/>
    </row>
    <row r="64" spans="1:16" x14ac:dyDescent="0.2">
      <c r="A64" s="175" t="s">
        <v>35</v>
      </c>
      <c r="B64" s="175">
        <f>'将来負担比率（分子）の構造'!I$43</f>
        <v>118</v>
      </c>
      <c r="C64" s="175"/>
      <c r="D64" s="175"/>
      <c r="E64" s="175">
        <f>'将来負担比率（分子）の構造'!J$43</f>
        <v>124</v>
      </c>
      <c r="F64" s="175"/>
      <c r="G64" s="175"/>
      <c r="H64" s="175">
        <f>'将来負担比率（分子）の構造'!K$43</f>
        <v>118</v>
      </c>
      <c r="I64" s="175"/>
      <c r="J64" s="175"/>
      <c r="K64" s="175">
        <f>'将来負担比率（分子）の構造'!L$43</f>
        <v>113</v>
      </c>
      <c r="L64" s="175"/>
      <c r="M64" s="175"/>
      <c r="N64" s="175">
        <f>'将来負担比率（分子）の構造'!M$43</f>
        <v>105</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125</v>
      </c>
      <c r="C66" s="175"/>
      <c r="D66" s="175"/>
      <c r="E66" s="175">
        <f>'将来負担比率（分子）の構造'!J$41</f>
        <v>107</v>
      </c>
      <c r="F66" s="175"/>
      <c r="G66" s="175"/>
      <c r="H66" s="175">
        <f>'将来負担比率（分子）の構造'!K$41</f>
        <v>90</v>
      </c>
      <c r="I66" s="175"/>
      <c r="J66" s="175"/>
      <c r="K66" s="175">
        <f>'将来負担比率（分子）の構造'!L$41</f>
        <v>75</v>
      </c>
      <c r="L66" s="175"/>
      <c r="M66" s="175"/>
      <c r="N66" s="175">
        <f>'将来負担比率（分子）の構造'!M$41</f>
        <v>60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1282</v>
      </c>
      <c r="C72" s="179">
        <f>基金残高に係る経年分析!G55</f>
        <v>1147</v>
      </c>
      <c r="D72" s="179">
        <f>基金残高に係る経年分析!H55</f>
        <v>1147</v>
      </c>
    </row>
    <row r="73" spans="1:16" x14ac:dyDescent="0.2">
      <c r="A73" s="178" t="s">
        <v>80</v>
      </c>
      <c r="B73" s="179">
        <f>基金残高に係る経年分析!F56</f>
        <v>2</v>
      </c>
      <c r="C73" s="179">
        <f>基金残高に係る経年分析!G56</f>
        <v>5</v>
      </c>
      <c r="D73" s="179">
        <f>基金残高に係る経年分析!H56</f>
        <v>5</v>
      </c>
    </row>
    <row r="74" spans="1:16" x14ac:dyDescent="0.2">
      <c r="A74" s="178" t="s">
        <v>81</v>
      </c>
      <c r="B74" s="179">
        <f>基金残高に係る経年分析!F57</f>
        <v>569</v>
      </c>
      <c r="C74" s="179">
        <f>基金残高に係る経年分析!G57</f>
        <v>558</v>
      </c>
      <c r="D74" s="179">
        <f>基金残高に係る経年分析!H57</f>
        <v>558</v>
      </c>
    </row>
  </sheetData>
  <sheetProtection algorithmName="SHA-512" hashValue="NYc9jfamEi97aguxHB4+HE6YwRSgd4LYnme9sdKkvszjfL2tzihMtrU0VpAsF+CgcWZlB3eqxv4y3pbTVXoEeA==" saltValue="sZCP8vzTDewpYw8UNq3O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45456</v>
      </c>
      <c r="S5" s="613"/>
      <c r="T5" s="613"/>
      <c r="U5" s="613"/>
      <c r="V5" s="613"/>
      <c r="W5" s="613"/>
      <c r="X5" s="613"/>
      <c r="Y5" s="614"/>
      <c r="Z5" s="615">
        <v>3.9</v>
      </c>
      <c r="AA5" s="615"/>
      <c r="AB5" s="615"/>
      <c r="AC5" s="615"/>
      <c r="AD5" s="616">
        <v>45456</v>
      </c>
      <c r="AE5" s="616"/>
      <c r="AF5" s="616"/>
      <c r="AG5" s="616"/>
      <c r="AH5" s="616"/>
      <c r="AI5" s="616"/>
      <c r="AJ5" s="616"/>
      <c r="AK5" s="616"/>
      <c r="AL5" s="617">
        <v>14.2</v>
      </c>
      <c r="AM5" s="618"/>
      <c r="AN5" s="618"/>
      <c r="AO5" s="619"/>
      <c r="AP5" s="609" t="s">
        <v>229</v>
      </c>
      <c r="AQ5" s="610"/>
      <c r="AR5" s="610"/>
      <c r="AS5" s="610"/>
      <c r="AT5" s="610"/>
      <c r="AU5" s="610"/>
      <c r="AV5" s="610"/>
      <c r="AW5" s="610"/>
      <c r="AX5" s="610"/>
      <c r="AY5" s="610"/>
      <c r="AZ5" s="610"/>
      <c r="BA5" s="610"/>
      <c r="BB5" s="610"/>
      <c r="BC5" s="610"/>
      <c r="BD5" s="610"/>
      <c r="BE5" s="610"/>
      <c r="BF5" s="611"/>
      <c r="BG5" s="623">
        <v>45456</v>
      </c>
      <c r="BH5" s="624"/>
      <c r="BI5" s="624"/>
      <c r="BJ5" s="624"/>
      <c r="BK5" s="624"/>
      <c r="BL5" s="624"/>
      <c r="BM5" s="624"/>
      <c r="BN5" s="625"/>
      <c r="BO5" s="626">
        <v>100</v>
      </c>
      <c r="BP5" s="626"/>
      <c r="BQ5" s="626"/>
      <c r="BR5" s="626"/>
      <c r="BS5" s="627" t="s">
        <v>142</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3866</v>
      </c>
      <c r="S6" s="624"/>
      <c r="T6" s="624"/>
      <c r="U6" s="624"/>
      <c r="V6" s="624"/>
      <c r="W6" s="624"/>
      <c r="X6" s="624"/>
      <c r="Y6" s="625"/>
      <c r="Z6" s="626">
        <v>0.3</v>
      </c>
      <c r="AA6" s="626"/>
      <c r="AB6" s="626"/>
      <c r="AC6" s="626"/>
      <c r="AD6" s="627">
        <v>3866</v>
      </c>
      <c r="AE6" s="627"/>
      <c r="AF6" s="627"/>
      <c r="AG6" s="627"/>
      <c r="AH6" s="627"/>
      <c r="AI6" s="627"/>
      <c r="AJ6" s="627"/>
      <c r="AK6" s="627"/>
      <c r="AL6" s="628">
        <v>1.2</v>
      </c>
      <c r="AM6" s="629"/>
      <c r="AN6" s="629"/>
      <c r="AO6" s="630"/>
      <c r="AP6" s="620" t="s">
        <v>234</v>
      </c>
      <c r="AQ6" s="621"/>
      <c r="AR6" s="621"/>
      <c r="AS6" s="621"/>
      <c r="AT6" s="621"/>
      <c r="AU6" s="621"/>
      <c r="AV6" s="621"/>
      <c r="AW6" s="621"/>
      <c r="AX6" s="621"/>
      <c r="AY6" s="621"/>
      <c r="AZ6" s="621"/>
      <c r="BA6" s="621"/>
      <c r="BB6" s="621"/>
      <c r="BC6" s="621"/>
      <c r="BD6" s="621"/>
      <c r="BE6" s="621"/>
      <c r="BF6" s="622"/>
      <c r="BG6" s="623">
        <v>45456</v>
      </c>
      <c r="BH6" s="624"/>
      <c r="BI6" s="624"/>
      <c r="BJ6" s="624"/>
      <c r="BK6" s="624"/>
      <c r="BL6" s="624"/>
      <c r="BM6" s="624"/>
      <c r="BN6" s="625"/>
      <c r="BO6" s="626">
        <v>100</v>
      </c>
      <c r="BP6" s="626"/>
      <c r="BQ6" s="626"/>
      <c r="BR6" s="626"/>
      <c r="BS6" s="627" t="s">
        <v>235</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17889</v>
      </c>
      <c r="CS6" s="624"/>
      <c r="CT6" s="624"/>
      <c r="CU6" s="624"/>
      <c r="CV6" s="624"/>
      <c r="CW6" s="624"/>
      <c r="CX6" s="624"/>
      <c r="CY6" s="625"/>
      <c r="CZ6" s="617">
        <v>1.7</v>
      </c>
      <c r="DA6" s="618"/>
      <c r="DB6" s="618"/>
      <c r="DC6" s="634"/>
      <c r="DD6" s="632" t="s">
        <v>133</v>
      </c>
      <c r="DE6" s="624"/>
      <c r="DF6" s="624"/>
      <c r="DG6" s="624"/>
      <c r="DH6" s="624"/>
      <c r="DI6" s="624"/>
      <c r="DJ6" s="624"/>
      <c r="DK6" s="624"/>
      <c r="DL6" s="624"/>
      <c r="DM6" s="624"/>
      <c r="DN6" s="624"/>
      <c r="DO6" s="624"/>
      <c r="DP6" s="625"/>
      <c r="DQ6" s="632">
        <v>17889</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57</v>
      </c>
      <c r="S7" s="624"/>
      <c r="T7" s="624"/>
      <c r="U7" s="624"/>
      <c r="V7" s="624"/>
      <c r="W7" s="624"/>
      <c r="X7" s="624"/>
      <c r="Y7" s="625"/>
      <c r="Z7" s="626">
        <v>0</v>
      </c>
      <c r="AA7" s="626"/>
      <c r="AB7" s="626"/>
      <c r="AC7" s="626"/>
      <c r="AD7" s="627">
        <v>57</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20584</v>
      </c>
      <c r="BH7" s="624"/>
      <c r="BI7" s="624"/>
      <c r="BJ7" s="624"/>
      <c r="BK7" s="624"/>
      <c r="BL7" s="624"/>
      <c r="BM7" s="624"/>
      <c r="BN7" s="625"/>
      <c r="BO7" s="626">
        <v>45.3</v>
      </c>
      <c r="BP7" s="626"/>
      <c r="BQ7" s="626"/>
      <c r="BR7" s="626"/>
      <c r="BS7" s="627" t="s">
        <v>235</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349685</v>
      </c>
      <c r="CS7" s="624"/>
      <c r="CT7" s="624"/>
      <c r="CU7" s="624"/>
      <c r="CV7" s="624"/>
      <c r="CW7" s="624"/>
      <c r="CX7" s="624"/>
      <c r="CY7" s="625"/>
      <c r="CZ7" s="626">
        <v>33.5</v>
      </c>
      <c r="DA7" s="626"/>
      <c r="DB7" s="626"/>
      <c r="DC7" s="626"/>
      <c r="DD7" s="632">
        <v>1644</v>
      </c>
      <c r="DE7" s="624"/>
      <c r="DF7" s="624"/>
      <c r="DG7" s="624"/>
      <c r="DH7" s="624"/>
      <c r="DI7" s="624"/>
      <c r="DJ7" s="624"/>
      <c r="DK7" s="624"/>
      <c r="DL7" s="624"/>
      <c r="DM7" s="624"/>
      <c r="DN7" s="624"/>
      <c r="DO7" s="624"/>
      <c r="DP7" s="625"/>
      <c r="DQ7" s="632">
        <v>214567</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311</v>
      </c>
      <c r="S8" s="624"/>
      <c r="T8" s="624"/>
      <c r="U8" s="624"/>
      <c r="V8" s="624"/>
      <c r="W8" s="624"/>
      <c r="X8" s="624"/>
      <c r="Y8" s="625"/>
      <c r="Z8" s="626">
        <v>0</v>
      </c>
      <c r="AA8" s="626"/>
      <c r="AB8" s="626"/>
      <c r="AC8" s="626"/>
      <c r="AD8" s="627">
        <v>311</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386</v>
      </c>
      <c r="BH8" s="624"/>
      <c r="BI8" s="624"/>
      <c r="BJ8" s="624"/>
      <c r="BK8" s="624"/>
      <c r="BL8" s="624"/>
      <c r="BM8" s="624"/>
      <c r="BN8" s="625"/>
      <c r="BO8" s="626">
        <v>0.8</v>
      </c>
      <c r="BP8" s="626"/>
      <c r="BQ8" s="626"/>
      <c r="BR8" s="626"/>
      <c r="BS8" s="627" t="s">
        <v>133</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45511</v>
      </c>
      <c r="CS8" s="624"/>
      <c r="CT8" s="624"/>
      <c r="CU8" s="624"/>
      <c r="CV8" s="624"/>
      <c r="CW8" s="624"/>
      <c r="CX8" s="624"/>
      <c r="CY8" s="625"/>
      <c r="CZ8" s="626">
        <v>4.4000000000000004</v>
      </c>
      <c r="DA8" s="626"/>
      <c r="DB8" s="626"/>
      <c r="DC8" s="626"/>
      <c r="DD8" s="632" t="s">
        <v>142</v>
      </c>
      <c r="DE8" s="624"/>
      <c r="DF8" s="624"/>
      <c r="DG8" s="624"/>
      <c r="DH8" s="624"/>
      <c r="DI8" s="624"/>
      <c r="DJ8" s="624"/>
      <c r="DK8" s="624"/>
      <c r="DL8" s="624"/>
      <c r="DM8" s="624"/>
      <c r="DN8" s="624"/>
      <c r="DO8" s="624"/>
      <c r="DP8" s="625"/>
      <c r="DQ8" s="632">
        <v>36856</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238</v>
      </c>
      <c r="S9" s="624"/>
      <c r="T9" s="624"/>
      <c r="U9" s="624"/>
      <c r="V9" s="624"/>
      <c r="W9" s="624"/>
      <c r="X9" s="624"/>
      <c r="Y9" s="625"/>
      <c r="Z9" s="626">
        <v>0</v>
      </c>
      <c r="AA9" s="626"/>
      <c r="AB9" s="626"/>
      <c r="AC9" s="626"/>
      <c r="AD9" s="627">
        <v>238</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17917</v>
      </c>
      <c r="BH9" s="624"/>
      <c r="BI9" s="624"/>
      <c r="BJ9" s="624"/>
      <c r="BK9" s="624"/>
      <c r="BL9" s="624"/>
      <c r="BM9" s="624"/>
      <c r="BN9" s="625"/>
      <c r="BO9" s="626">
        <v>39.4</v>
      </c>
      <c r="BP9" s="626"/>
      <c r="BQ9" s="626"/>
      <c r="BR9" s="626"/>
      <c r="BS9" s="627" t="s">
        <v>133</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110240</v>
      </c>
      <c r="CS9" s="624"/>
      <c r="CT9" s="624"/>
      <c r="CU9" s="624"/>
      <c r="CV9" s="624"/>
      <c r="CW9" s="624"/>
      <c r="CX9" s="624"/>
      <c r="CY9" s="625"/>
      <c r="CZ9" s="626">
        <v>10.6</v>
      </c>
      <c r="DA9" s="626"/>
      <c r="DB9" s="626"/>
      <c r="DC9" s="626"/>
      <c r="DD9" s="632" t="s">
        <v>133</v>
      </c>
      <c r="DE9" s="624"/>
      <c r="DF9" s="624"/>
      <c r="DG9" s="624"/>
      <c r="DH9" s="624"/>
      <c r="DI9" s="624"/>
      <c r="DJ9" s="624"/>
      <c r="DK9" s="624"/>
      <c r="DL9" s="624"/>
      <c r="DM9" s="624"/>
      <c r="DN9" s="624"/>
      <c r="DO9" s="624"/>
      <c r="DP9" s="625"/>
      <c r="DQ9" s="632">
        <v>18517</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142</v>
      </c>
      <c r="S10" s="624"/>
      <c r="T10" s="624"/>
      <c r="U10" s="624"/>
      <c r="V10" s="624"/>
      <c r="W10" s="624"/>
      <c r="X10" s="624"/>
      <c r="Y10" s="625"/>
      <c r="Z10" s="626" t="s">
        <v>142</v>
      </c>
      <c r="AA10" s="626"/>
      <c r="AB10" s="626"/>
      <c r="AC10" s="626"/>
      <c r="AD10" s="627" t="s">
        <v>235</v>
      </c>
      <c r="AE10" s="627"/>
      <c r="AF10" s="627"/>
      <c r="AG10" s="627"/>
      <c r="AH10" s="627"/>
      <c r="AI10" s="627"/>
      <c r="AJ10" s="627"/>
      <c r="AK10" s="627"/>
      <c r="AL10" s="628" t="s">
        <v>142</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1535</v>
      </c>
      <c r="BH10" s="624"/>
      <c r="BI10" s="624"/>
      <c r="BJ10" s="624"/>
      <c r="BK10" s="624"/>
      <c r="BL10" s="624"/>
      <c r="BM10" s="624"/>
      <c r="BN10" s="625"/>
      <c r="BO10" s="626">
        <v>3.4</v>
      </c>
      <c r="BP10" s="626"/>
      <c r="BQ10" s="626"/>
      <c r="BR10" s="626"/>
      <c r="BS10" s="627" t="s">
        <v>235</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133</v>
      </c>
      <c r="CS10" s="624"/>
      <c r="CT10" s="624"/>
      <c r="CU10" s="624"/>
      <c r="CV10" s="624"/>
      <c r="CW10" s="624"/>
      <c r="CX10" s="624"/>
      <c r="CY10" s="625"/>
      <c r="CZ10" s="626" t="s">
        <v>133</v>
      </c>
      <c r="DA10" s="626"/>
      <c r="DB10" s="626"/>
      <c r="DC10" s="626"/>
      <c r="DD10" s="632" t="s">
        <v>142</v>
      </c>
      <c r="DE10" s="624"/>
      <c r="DF10" s="624"/>
      <c r="DG10" s="624"/>
      <c r="DH10" s="624"/>
      <c r="DI10" s="624"/>
      <c r="DJ10" s="624"/>
      <c r="DK10" s="624"/>
      <c r="DL10" s="624"/>
      <c r="DM10" s="624"/>
      <c r="DN10" s="624"/>
      <c r="DO10" s="624"/>
      <c r="DP10" s="625"/>
      <c r="DQ10" s="632" t="s">
        <v>142</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4707</v>
      </c>
      <c r="S11" s="624"/>
      <c r="T11" s="624"/>
      <c r="U11" s="624"/>
      <c r="V11" s="624"/>
      <c r="W11" s="624"/>
      <c r="X11" s="624"/>
      <c r="Y11" s="625"/>
      <c r="Z11" s="628">
        <v>0.4</v>
      </c>
      <c r="AA11" s="629"/>
      <c r="AB11" s="629"/>
      <c r="AC11" s="635"/>
      <c r="AD11" s="632">
        <v>4707</v>
      </c>
      <c r="AE11" s="624"/>
      <c r="AF11" s="624"/>
      <c r="AG11" s="624"/>
      <c r="AH11" s="624"/>
      <c r="AI11" s="624"/>
      <c r="AJ11" s="624"/>
      <c r="AK11" s="625"/>
      <c r="AL11" s="628">
        <v>1.5</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746</v>
      </c>
      <c r="BH11" s="624"/>
      <c r="BI11" s="624"/>
      <c r="BJ11" s="624"/>
      <c r="BK11" s="624"/>
      <c r="BL11" s="624"/>
      <c r="BM11" s="624"/>
      <c r="BN11" s="625"/>
      <c r="BO11" s="626">
        <v>1.6</v>
      </c>
      <c r="BP11" s="626"/>
      <c r="BQ11" s="626"/>
      <c r="BR11" s="626"/>
      <c r="BS11" s="627" t="s">
        <v>142</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37681</v>
      </c>
      <c r="CS11" s="624"/>
      <c r="CT11" s="624"/>
      <c r="CU11" s="624"/>
      <c r="CV11" s="624"/>
      <c r="CW11" s="624"/>
      <c r="CX11" s="624"/>
      <c r="CY11" s="625"/>
      <c r="CZ11" s="626">
        <v>3.6</v>
      </c>
      <c r="DA11" s="626"/>
      <c r="DB11" s="626"/>
      <c r="DC11" s="626"/>
      <c r="DD11" s="632">
        <v>18924</v>
      </c>
      <c r="DE11" s="624"/>
      <c r="DF11" s="624"/>
      <c r="DG11" s="624"/>
      <c r="DH11" s="624"/>
      <c r="DI11" s="624"/>
      <c r="DJ11" s="624"/>
      <c r="DK11" s="624"/>
      <c r="DL11" s="624"/>
      <c r="DM11" s="624"/>
      <c r="DN11" s="624"/>
      <c r="DO11" s="624"/>
      <c r="DP11" s="625"/>
      <c r="DQ11" s="632">
        <v>25136</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t="s">
        <v>133</v>
      </c>
      <c r="S12" s="624"/>
      <c r="T12" s="624"/>
      <c r="U12" s="624"/>
      <c r="V12" s="624"/>
      <c r="W12" s="624"/>
      <c r="X12" s="624"/>
      <c r="Y12" s="625"/>
      <c r="Z12" s="626" t="s">
        <v>142</v>
      </c>
      <c r="AA12" s="626"/>
      <c r="AB12" s="626"/>
      <c r="AC12" s="626"/>
      <c r="AD12" s="627" t="s">
        <v>142</v>
      </c>
      <c r="AE12" s="627"/>
      <c r="AF12" s="627"/>
      <c r="AG12" s="627"/>
      <c r="AH12" s="627"/>
      <c r="AI12" s="627"/>
      <c r="AJ12" s="627"/>
      <c r="AK12" s="627"/>
      <c r="AL12" s="628" t="s">
        <v>133</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22347</v>
      </c>
      <c r="BH12" s="624"/>
      <c r="BI12" s="624"/>
      <c r="BJ12" s="624"/>
      <c r="BK12" s="624"/>
      <c r="BL12" s="624"/>
      <c r="BM12" s="624"/>
      <c r="BN12" s="625"/>
      <c r="BO12" s="626">
        <v>49.2</v>
      </c>
      <c r="BP12" s="626"/>
      <c r="BQ12" s="626"/>
      <c r="BR12" s="626"/>
      <c r="BS12" s="627" t="s">
        <v>133</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17841</v>
      </c>
      <c r="CS12" s="624"/>
      <c r="CT12" s="624"/>
      <c r="CU12" s="624"/>
      <c r="CV12" s="624"/>
      <c r="CW12" s="624"/>
      <c r="CX12" s="624"/>
      <c r="CY12" s="625"/>
      <c r="CZ12" s="626">
        <v>1.7</v>
      </c>
      <c r="DA12" s="626"/>
      <c r="DB12" s="626"/>
      <c r="DC12" s="626"/>
      <c r="DD12" s="632" t="s">
        <v>133</v>
      </c>
      <c r="DE12" s="624"/>
      <c r="DF12" s="624"/>
      <c r="DG12" s="624"/>
      <c r="DH12" s="624"/>
      <c r="DI12" s="624"/>
      <c r="DJ12" s="624"/>
      <c r="DK12" s="624"/>
      <c r="DL12" s="624"/>
      <c r="DM12" s="624"/>
      <c r="DN12" s="624"/>
      <c r="DO12" s="624"/>
      <c r="DP12" s="625"/>
      <c r="DQ12" s="632">
        <v>16158</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142</v>
      </c>
      <c r="S13" s="624"/>
      <c r="T13" s="624"/>
      <c r="U13" s="624"/>
      <c r="V13" s="624"/>
      <c r="W13" s="624"/>
      <c r="X13" s="624"/>
      <c r="Y13" s="625"/>
      <c r="Z13" s="626" t="s">
        <v>235</v>
      </c>
      <c r="AA13" s="626"/>
      <c r="AB13" s="626"/>
      <c r="AC13" s="626"/>
      <c r="AD13" s="627" t="s">
        <v>133</v>
      </c>
      <c r="AE13" s="627"/>
      <c r="AF13" s="627"/>
      <c r="AG13" s="627"/>
      <c r="AH13" s="627"/>
      <c r="AI13" s="627"/>
      <c r="AJ13" s="627"/>
      <c r="AK13" s="627"/>
      <c r="AL13" s="628" t="s">
        <v>133</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20110</v>
      </c>
      <c r="BH13" s="624"/>
      <c r="BI13" s="624"/>
      <c r="BJ13" s="624"/>
      <c r="BK13" s="624"/>
      <c r="BL13" s="624"/>
      <c r="BM13" s="624"/>
      <c r="BN13" s="625"/>
      <c r="BO13" s="626">
        <v>44.2</v>
      </c>
      <c r="BP13" s="626"/>
      <c r="BQ13" s="626"/>
      <c r="BR13" s="626"/>
      <c r="BS13" s="627" t="s">
        <v>235</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377128</v>
      </c>
      <c r="CS13" s="624"/>
      <c r="CT13" s="624"/>
      <c r="CU13" s="624"/>
      <c r="CV13" s="624"/>
      <c r="CW13" s="624"/>
      <c r="CX13" s="624"/>
      <c r="CY13" s="625"/>
      <c r="CZ13" s="626">
        <v>36.1</v>
      </c>
      <c r="DA13" s="626"/>
      <c r="DB13" s="626"/>
      <c r="DC13" s="626"/>
      <c r="DD13" s="632">
        <v>341872</v>
      </c>
      <c r="DE13" s="624"/>
      <c r="DF13" s="624"/>
      <c r="DG13" s="624"/>
      <c r="DH13" s="624"/>
      <c r="DI13" s="624"/>
      <c r="DJ13" s="624"/>
      <c r="DK13" s="624"/>
      <c r="DL13" s="624"/>
      <c r="DM13" s="624"/>
      <c r="DN13" s="624"/>
      <c r="DO13" s="624"/>
      <c r="DP13" s="625"/>
      <c r="DQ13" s="632">
        <v>116969</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142</v>
      </c>
      <c r="S14" s="624"/>
      <c r="T14" s="624"/>
      <c r="U14" s="624"/>
      <c r="V14" s="624"/>
      <c r="W14" s="624"/>
      <c r="X14" s="624"/>
      <c r="Y14" s="625"/>
      <c r="Z14" s="626" t="s">
        <v>235</v>
      </c>
      <c r="AA14" s="626"/>
      <c r="AB14" s="626"/>
      <c r="AC14" s="626"/>
      <c r="AD14" s="627" t="s">
        <v>142</v>
      </c>
      <c r="AE14" s="627"/>
      <c r="AF14" s="627"/>
      <c r="AG14" s="627"/>
      <c r="AH14" s="627"/>
      <c r="AI14" s="627"/>
      <c r="AJ14" s="627"/>
      <c r="AK14" s="627"/>
      <c r="AL14" s="628" t="s">
        <v>142</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1181</v>
      </c>
      <c r="BH14" s="624"/>
      <c r="BI14" s="624"/>
      <c r="BJ14" s="624"/>
      <c r="BK14" s="624"/>
      <c r="BL14" s="624"/>
      <c r="BM14" s="624"/>
      <c r="BN14" s="625"/>
      <c r="BO14" s="626">
        <v>2.6</v>
      </c>
      <c r="BP14" s="626"/>
      <c r="BQ14" s="626"/>
      <c r="BR14" s="626"/>
      <c r="BS14" s="627" t="s">
        <v>133</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6431</v>
      </c>
      <c r="CS14" s="624"/>
      <c r="CT14" s="624"/>
      <c r="CU14" s="624"/>
      <c r="CV14" s="624"/>
      <c r="CW14" s="624"/>
      <c r="CX14" s="624"/>
      <c r="CY14" s="625"/>
      <c r="CZ14" s="626">
        <v>0.6</v>
      </c>
      <c r="DA14" s="626"/>
      <c r="DB14" s="626"/>
      <c r="DC14" s="626"/>
      <c r="DD14" s="632" t="s">
        <v>133</v>
      </c>
      <c r="DE14" s="624"/>
      <c r="DF14" s="624"/>
      <c r="DG14" s="624"/>
      <c r="DH14" s="624"/>
      <c r="DI14" s="624"/>
      <c r="DJ14" s="624"/>
      <c r="DK14" s="624"/>
      <c r="DL14" s="624"/>
      <c r="DM14" s="624"/>
      <c r="DN14" s="624"/>
      <c r="DO14" s="624"/>
      <c r="DP14" s="625"/>
      <c r="DQ14" s="632">
        <v>6413</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235</v>
      </c>
      <c r="AA15" s="626"/>
      <c r="AB15" s="626"/>
      <c r="AC15" s="626"/>
      <c r="AD15" s="627" t="s">
        <v>142</v>
      </c>
      <c r="AE15" s="627"/>
      <c r="AF15" s="627"/>
      <c r="AG15" s="627"/>
      <c r="AH15" s="627"/>
      <c r="AI15" s="627"/>
      <c r="AJ15" s="627"/>
      <c r="AK15" s="627"/>
      <c r="AL15" s="628" t="s">
        <v>235</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1344</v>
      </c>
      <c r="BH15" s="624"/>
      <c r="BI15" s="624"/>
      <c r="BJ15" s="624"/>
      <c r="BK15" s="624"/>
      <c r="BL15" s="624"/>
      <c r="BM15" s="624"/>
      <c r="BN15" s="625"/>
      <c r="BO15" s="626">
        <v>3</v>
      </c>
      <c r="BP15" s="626"/>
      <c r="BQ15" s="626"/>
      <c r="BR15" s="626"/>
      <c r="BS15" s="627" t="s">
        <v>142</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66388</v>
      </c>
      <c r="CS15" s="624"/>
      <c r="CT15" s="624"/>
      <c r="CU15" s="624"/>
      <c r="CV15" s="624"/>
      <c r="CW15" s="624"/>
      <c r="CX15" s="624"/>
      <c r="CY15" s="625"/>
      <c r="CZ15" s="626">
        <v>6.4</v>
      </c>
      <c r="DA15" s="626"/>
      <c r="DB15" s="626"/>
      <c r="DC15" s="626"/>
      <c r="DD15" s="632">
        <v>2618</v>
      </c>
      <c r="DE15" s="624"/>
      <c r="DF15" s="624"/>
      <c r="DG15" s="624"/>
      <c r="DH15" s="624"/>
      <c r="DI15" s="624"/>
      <c r="DJ15" s="624"/>
      <c r="DK15" s="624"/>
      <c r="DL15" s="624"/>
      <c r="DM15" s="624"/>
      <c r="DN15" s="624"/>
      <c r="DO15" s="624"/>
      <c r="DP15" s="625"/>
      <c r="DQ15" s="632">
        <v>41777</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1014</v>
      </c>
      <c r="S16" s="624"/>
      <c r="T16" s="624"/>
      <c r="U16" s="624"/>
      <c r="V16" s="624"/>
      <c r="W16" s="624"/>
      <c r="X16" s="624"/>
      <c r="Y16" s="625"/>
      <c r="Z16" s="626">
        <v>0.1</v>
      </c>
      <c r="AA16" s="626"/>
      <c r="AB16" s="626"/>
      <c r="AC16" s="626"/>
      <c r="AD16" s="627">
        <v>1014</v>
      </c>
      <c r="AE16" s="627"/>
      <c r="AF16" s="627"/>
      <c r="AG16" s="627"/>
      <c r="AH16" s="627"/>
      <c r="AI16" s="627"/>
      <c r="AJ16" s="627"/>
      <c r="AK16" s="627"/>
      <c r="AL16" s="628">
        <v>0.3</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133</v>
      </c>
      <c r="BH16" s="624"/>
      <c r="BI16" s="624"/>
      <c r="BJ16" s="624"/>
      <c r="BK16" s="624"/>
      <c r="BL16" s="624"/>
      <c r="BM16" s="624"/>
      <c r="BN16" s="625"/>
      <c r="BO16" s="626" t="s">
        <v>235</v>
      </c>
      <c r="BP16" s="626"/>
      <c r="BQ16" s="626"/>
      <c r="BR16" s="626"/>
      <c r="BS16" s="627" t="s">
        <v>235</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142</v>
      </c>
      <c r="CS16" s="624"/>
      <c r="CT16" s="624"/>
      <c r="CU16" s="624"/>
      <c r="CV16" s="624"/>
      <c r="CW16" s="624"/>
      <c r="CX16" s="624"/>
      <c r="CY16" s="625"/>
      <c r="CZ16" s="626" t="s">
        <v>142</v>
      </c>
      <c r="DA16" s="626"/>
      <c r="DB16" s="626"/>
      <c r="DC16" s="626"/>
      <c r="DD16" s="632" t="s">
        <v>142</v>
      </c>
      <c r="DE16" s="624"/>
      <c r="DF16" s="624"/>
      <c r="DG16" s="624"/>
      <c r="DH16" s="624"/>
      <c r="DI16" s="624"/>
      <c r="DJ16" s="624"/>
      <c r="DK16" s="624"/>
      <c r="DL16" s="624"/>
      <c r="DM16" s="624"/>
      <c r="DN16" s="624"/>
      <c r="DO16" s="624"/>
      <c r="DP16" s="625"/>
      <c r="DQ16" s="632" t="s">
        <v>235</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1094</v>
      </c>
      <c r="S17" s="624"/>
      <c r="T17" s="624"/>
      <c r="U17" s="624"/>
      <c r="V17" s="624"/>
      <c r="W17" s="624"/>
      <c r="X17" s="624"/>
      <c r="Y17" s="625"/>
      <c r="Z17" s="626">
        <v>0.1</v>
      </c>
      <c r="AA17" s="626"/>
      <c r="AB17" s="626"/>
      <c r="AC17" s="626"/>
      <c r="AD17" s="627">
        <v>1094</v>
      </c>
      <c r="AE17" s="627"/>
      <c r="AF17" s="627"/>
      <c r="AG17" s="627"/>
      <c r="AH17" s="627"/>
      <c r="AI17" s="627"/>
      <c r="AJ17" s="627"/>
      <c r="AK17" s="627"/>
      <c r="AL17" s="628">
        <v>0.3</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142</v>
      </c>
      <c r="BP17" s="626"/>
      <c r="BQ17" s="626"/>
      <c r="BR17" s="626"/>
      <c r="BS17" s="627" t="s">
        <v>142</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15316</v>
      </c>
      <c r="CS17" s="624"/>
      <c r="CT17" s="624"/>
      <c r="CU17" s="624"/>
      <c r="CV17" s="624"/>
      <c r="CW17" s="624"/>
      <c r="CX17" s="624"/>
      <c r="CY17" s="625"/>
      <c r="CZ17" s="626">
        <v>1.5</v>
      </c>
      <c r="DA17" s="626"/>
      <c r="DB17" s="626"/>
      <c r="DC17" s="626"/>
      <c r="DD17" s="632" t="s">
        <v>235</v>
      </c>
      <c r="DE17" s="624"/>
      <c r="DF17" s="624"/>
      <c r="DG17" s="624"/>
      <c r="DH17" s="624"/>
      <c r="DI17" s="624"/>
      <c r="DJ17" s="624"/>
      <c r="DK17" s="624"/>
      <c r="DL17" s="624"/>
      <c r="DM17" s="624"/>
      <c r="DN17" s="624"/>
      <c r="DO17" s="624"/>
      <c r="DP17" s="625"/>
      <c r="DQ17" s="632">
        <v>15316</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t="s">
        <v>133</v>
      </c>
      <c r="S18" s="624"/>
      <c r="T18" s="624"/>
      <c r="U18" s="624"/>
      <c r="V18" s="624"/>
      <c r="W18" s="624"/>
      <c r="X18" s="624"/>
      <c r="Y18" s="625"/>
      <c r="Z18" s="626" t="s">
        <v>133</v>
      </c>
      <c r="AA18" s="626"/>
      <c r="AB18" s="626"/>
      <c r="AC18" s="626"/>
      <c r="AD18" s="627" t="s">
        <v>133</v>
      </c>
      <c r="AE18" s="627"/>
      <c r="AF18" s="627"/>
      <c r="AG18" s="627"/>
      <c r="AH18" s="627"/>
      <c r="AI18" s="627"/>
      <c r="AJ18" s="627"/>
      <c r="AK18" s="627"/>
      <c r="AL18" s="628" t="s">
        <v>142</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142</v>
      </c>
      <c r="BH18" s="624"/>
      <c r="BI18" s="624"/>
      <c r="BJ18" s="624"/>
      <c r="BK18" s="624"/>
      <c r="BL18" s="624"/>
      <c r="BM18" s="624"/>
      <c r="BN18" s="625"/>
      <c r="BO18" s="626" t="s">
        <v>235</v>
      </c>
      <c r="BP18" s="626"/>
      <c r="BQ18" s="626"/>
      <c r="BR18" s="626"/>
      <c r="BS18" s="627" t="s">
        <v>133</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133</v>
      </c>
      <c r="CS18" s="624"/>
      <c r="CT18" s="624"/>
      <c r="CU18" s="624"/>
      <c r="CV18" s="624"/>
      <c r="CW18" s="624"/>
      <c r="CX18" s="624"/>
      <c r="CY18" s="625"/>
      <c r="CZ18" s="626" t="s">
        <v>235</v>
      </c>
      <c r="DA18" s="626"/>
      <c r="DB18" s="626"/>
      <c r="DC18" s="626"/>
      <c r="DD18" s="632" t="s">
        <v>133</v>
      </c>
      <c r="DE18" s="624"/>
      <c r="DF18" s="624"/>
      <c r="DG18" s="624"/>
      <c r="DH18" s="624"/>
      <c r="DI18" s="624"/>
      <c r="DJ18" s="624"/>
      <c r="DK18" s="624"/>
      <c r="DL18" s="624"/>
      <c r="DM18" s="624"/>
      <c r="DN18" s="624"/>
      <c r="DO18" s="624"/>
      <c r="DP18" s="625"/>
      <c r="DQ18" s="632" t="s">
        <v>133</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t="s">
        <v>235</v>
      </c>
      <c r="S19" s="624"/>
      <c r="T19" s="624"/>
      <c r="U19" s="624"/>
      <c r="V19" s="624"/>
      <c r="W19" s="624"/>
      <c r="X19" s="624"/>
      <c r="Y19" s="625"/>
      <c r="Z19" s="626" t="s">
        <v>133</v>
      </c>
      <c r="AA19" s="626"/>
      <c r="AB19" s="626"/>
      <c r="AC19" s="626"/>
      <c r="AD19" s="627" t="s">
        <v>133</v>
      </c>
      <c r="AE19" s="627"/>
      <c r="AF19" s="627"/>
      <c r="AG19" s="627"/>
      <c r="AH19" s="627"/>
      <c r="AI19" s="627"/>
      <c r="AJ19" s="627"/>
      <c r="AK19" s="627"/>
      <c r="AL19" s="628" t="s">
        <v>133</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142</v>
      </c>
      <c r="BH19" s="624"/>
      <c r="BI19" s="624"/>
      <c r="BJ19" s="624"/>
      <c r="BK19" s="624"/>
      <c r="BL19" s="624"/>
      <c r="BM19" s="624"/>
      <c r="BN19" s="625"/>
      <c r="BO19" s="626" t="s">
        <v>142</v>
      </c>
      <c r="BP19" s="626"/>
      <c r="BQ19" s="626"/>
      <c r="BR19" s="626"/>
      <c r="BS19" s="627" t="s">
        <v>142</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142</v>
      </c>
      <c r="CS19" s="624"/>
      <c r="CT19" s="624"/>
      <c r="CU19" s="624"/>
      <c r="CV19" s="624"/>
      <c r="CW19" s="624"/>
      <c r="CX19" s="624"/>
      <c r="CY19" s="625"/>
      <c r="CZ19" s="626" t="s">
        <v>133</v>
      </c>
      <c r="DA19" s="626"/>
      <c r="DB19" s="626"/>
      <c r="DC19" s="626"/>
      <c r="DD19" s="632" t="s">
        <v>142</v>
      </c>
      <c r="DE19" s="624"/>
      <c r="DF19" s="624"/>
      <c r="DG19" s="624"/>
      <c r="DH19" s="624"/>
      <c r="DI19" s="624"/>
      <c r="DJ19" s="624"/>
      <c r="DK19" s="624"/>
      <c r="DL19" s="624"/>
      <c r="DM19" s="624"/>
      <c r="DN19" s="624"/>
      <c r="DO19" s="624"/>
      <c r="DP19" s="625"/>
      <c r="DQ19" s="632" t="s">
        <v>142</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t="s">
        <v>133</v>
      </c>
      <c r="S20" s="624"/>
      <c r="T20" s="624"/>
      <c r="U20" s="624"/>
      <c r="V20" s="624"/>
      <c r="W20" s="624"/>
      <c r="X20" s="624"/>
      <c r="Y20" s="625"/>
      <c r="Z20" s="626" t="s">
        <v>133</v>
      </c>
      <c r="AA20" s="626"/>
      <c r="AB20" s="626"/>
      <c r="AC20" s="626"/>
      <c r="AD20" s="627" t="s">
        <v>235</v>
      </c>
      <c r="AE20" s="627"/>
      <c r="AF20" s="627"/>
      <c r="AG20" s="627"/>
      <c r="AH20" s="627"/>
      <c r="AI20" s="627"/>
      <c r="AJ20" s="627"/>
      <c r="AK20" s="627"/>
      <c r="AL20" s="628" t="s">
        <v>142</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133</v>
      </c>
      <c r="BH20" s="624"/>
      <c r="BI20" s="624"/>
      <c r="BJ20" s="624"/>
      <c r="BK20" s="624"/>
      <c r="BL20" s="624"/>
      <c r="BM20" s="624"/>
      <c r="BN20" s="625"/>
      <c r="BO20" s="626" t="s">
        <v>235</v>
      </c>
      <c r="BP20" s="626"/>
      <c r="BQ20" s="626"/>
      <c r="BR20" s="626"/>
      <c r="BS20" s="627" t="s">
        <v>235</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1044110</v>
      </c>
      <c r="CS20" s="624"/>
      <c r="CT20" s="624"/>
      <c r="CU20" s="624"/>
      <c r="CV20" s="624"/>
      <c r="CW20" s="624"/>
      <c r="CX20" s="624"/>
      <c r="CY20" s="625"/>
      <c r="CZ20" s="626">
        <v>100</v>
      </c>
      <c r="DA20" s="626"/>
      <c r="DB20" s="626"/>
      <c r="DC20" s="626"/>
      <c r="DD20" s="632">
        <v>365058</v>
      </c>
      <c r="DE20" s="624"/>
      <c r="DF20" s="624"/>
      <c r="DG20" s="624"/>
      <c r="DH20" s="624"/>
      <c r="DI20" s="624"/>
      <c r="DJ20" s="624"/>
      <c r="DK20" s="624"/>
      <c r="DL20" s="624"/>
      <c r="DM20" s="624"/>
      <c r="DN20" s="624"/>
      <c r="DO20" s="624"/>
      <c r="DP20" s="625"/>
      <c r="DQ20" s="632">
        <v>509598</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314785</v>
      </c>
      <c r="S21" s="624"/>
      <c r="T21" s="624"/>
      <c r="U21" s="624"/>
      <c r="V21" s="624"/>
      <c r="W21" s="624"/>
      <c r="X21" s="624"/>
      <c r="Y21" s="625"/>
      <c r="Z21" s="626">
        <v>26.7</v>
      </c>
      <c r="AA21" s="626"/>
      <c r="AB21" s="626"/>
      <c r="AC21" s="626"/>
      <c r="AD21" s="627">
        <v>237381</v>
      </c>
      <c r="AE21" s="627"/>
      <c r="AF21" s="627"/>
      <c r="AG21" s="627"/>
      <c r="AH21" s="627"/>
      <c r="AI21" s="627"/>
      <c r="AJ21" s="627"/>
      <c r="AK21" s="627"/>
      <c r="AL21" s="628">
        <v>74.2</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235</v>
      </c>
      <c r="BH21" s="624"/>
      <c r="BI21" s="624"/>
      <c r="BJ21" s="624"/>
      <c r="BK21" s="624"/>
      <c r="BL21" s="624"/>
      <c r="BM21" s="624"/>
      <c r="BN21" s="625"/>
      <c r="BO21" s="626" t="s">
        <v>235</v>
      </c>
      <c r="BP21" s="626"/>
      <c r="BQ21" s="626"/>
      <c r="BR21" s="626"/>
      <c r="BS21" s="627" t="s">
        <v>142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237381</v>
      </c>
      <c r="S22" s="624"/>
      <c r="T22" s="624"/>
      <c r="U22" s="624"/>
      <c r="V22" s="624"/>
      <c r="W22" s="624"/>
      <c r="X22" s="624"/>
      <c r="Y22" s="625"/>
      <c r="Z22" s="626">
        <v>20.2</v>
      </c>
      <c r="AA22" s="626"/>
      <c r="AB22" s="626"/>
      <c r="AC22" s="626"/>
      <c r="AD22" s="627">
        <v>237381</v>
      </c>
      <c r="AE22" s="627"/>
      <c r="AF22" s="627"/>
      <c r="AG22" s="627"/>
      <c r="AH22" s="627"/>
      <c r="AI22" s="627"/>
      <c r="AJ22" s="627"/>
      <c r="AK22" s="627"/>
      <c r="AL22" s="628">
        <v>74.2</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142</v>
      </c>
      <c r="BP22" s="626"/>
      <c r="BQ22" s="626"/>
      <c r="BR22" s="626"/>
      <c r="BS22" s="627" t="s">
        <v>235</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77404</v>
      </c>
      <c r="S23" s="624"/>
      <c r="T23" s="624"/>
      <c r="U23" s="624"/>
      <c r="V23" s="624"/>
      <c r="W23" s="624"/>
      <c r="X23" s="624"/>
      <c r="Y23" s="625"/>
      <c r="Z23" s="626">
        <v>6.6</v>
      </c>
      <c r="AA23" s="626"/>
      <c r="AB23" s="626"/>
      <c r="AC23" s="626"/>
      <c r="AD23" s="627" t="s">
        <v>133</v>
      </c>
      <c r="AE23" s="627"/>
      <c r="AF23" s="627"/>
      <c r="AG23" s="627"/>
      <c r="AH23" s="627"/>
      <c r="AI23" s="627"/>
      <c r="AJ23" s="627"/>
      <c r="AK23" s="627"/>
      <c r="AL23" s="628" t="s">
        <v>142</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235</v>
      </c>
      <c r="BH23" s="624"/>
      <c r="BI23" s="624"/>
      <c r="BJ23" s="624"/>
      <c r="BK23" s="624"/>
      <c r="BL23" s="624"/>
      <c r="BM23" s="624"/>
      <c r="BN23" s="625"/>
      <c r="BO23" s="626" t="s">
        <v>235</v>
      </c>
      <c r="BP23" s="626"/>
      <c r="BQ23" s="626"/>
      <c r="BR23" s="626"/>
      <c r="BS23" s="627" t="s">
        <v>235</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133</v>
      </c>
      <c r="AA24" s="626"/>
      <c r="AB24" s="626"/>
      <c r="AC24" s="626"/>
      <c r="AD24" s="627" t="s">
        <v>235</v>
      </c>
      <c r="AE24" s="627"/>
      <c r="AF24" s="627"/>
      <c r="AG24" s="627"/>
      <c r="AH24" s="627"/>
      <c r="AI24" s="627"/>
      <c r="AJ24" s="627"/>
      <c r="AK24" s="627"/>
      <c r="AL24" s="628" t="s">
        <v>142</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133</v>
      </c>
      <c r="BH24" s="624"/>
      <c r="BI24" s="624"/>
      <c r="BJ24" s="624"/>
      <c r="BK24" s="624"/>
      <c r="BL24" s="624"/>
      <c r="BM24" s="624"/>
      <c r="BN24" s="625"/>
      <c r="BO24" s="626" t="s">
        <v>142</v>
      </c>
      <c r="BP24" s="626"/>
      <c r="BQ24" s="626"/>
      <c r="BR24" s="626"/>
      <c r="BS24" s="627" t="s">
        <v>133</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183258</v>
      </c>
      <c r="CS24" s="613"/>
      <c r="CT24" s="613"/>
      <c r="CU24" s="613"/>
      <c r="CV24" s="613"/>
      <c r="CW24" s="613"/>
      <c r="CX24" s="613"/>
      <c r="CY24" s="614"/>
      <c r="CZ24" s="617">
        <v>17.600000000000001</v>
      </c>
      <c r="DA24" s="618"/>
      <c r="DB24" s="618"/>
      <c r="DC24" s="634"/>
      <c r="DD24" s="655">
        <v>150957</v>
      </c>
      <c r="DE24" s="613"/>
      <c r="DF24" s="613"/>
      <c r="DG24" s="613"/>
      <c r="DH24" s="613"/>
      <c r="DI24" s="613"/>
      <c r="DJ24" s="613"/>
      <c r="DK24" s="614"/>
      <c r="DL24" s="655">
        <v>150837</v>
      </c>
      <c r="DM24" s="613"/>
      <c r="DN24" s="613"/>
      <c r="DO24" s="613"/>
      <c r="DP24" s="613"/>
      <c r="DQ24" s="613"/>
      <c r="DR24" s="613"/>
      <c r="DS24" s="613"/>
      <c r="DT24" s="613"/>
      <c r="DU24" s="613"/>
      <c r="DV24" s="614"/>
      <c r="DW24" s="617">
        <v>47.2</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371528</v>
      </c>
      <c r="S25" s="624"/>
      <c r="T25" s="624"/>
      <c r="U25" s="624"/>
      <c r="V25" s="624"/>
      <c r="W25" s="624"/>
      <c r="X25" s="624"/>
      <c r="Y25" s="625"/>
      <c r="Z25" s="626">
        <v>31.6</v>
      </c>
      <c r="AA25" s="626"/>
      <c r="AB25" s="626"/>
      <c r="AC25" s="626"/>
      <c r="AD25" s="627">
        <v>294124</v>
      </c>
      <c r="AE25" s="627"/>
      <c r="AF25" s="627"/>
      <c r="AG25" s="627"/>
      <c r="AH25" s="627"/>
      <c r="AI25" s="627"/>
      <c r="AJ25" s="627"/>
      <c r="AK25" s="627"/>
      <c r="AL25" s="628">
        <v>91.9</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142</v>
      </c>
      <c r="BH25" s="624"/>
      <c r="BI25" s="624"/>
      <c r="BJ25" s="624"/>
      <c r="BK25" s="624"/>
      <c r="BL25" s="624"/>
      <c r="BM25" s="624"/>
      <c r="BN25" s="625"/>
      <c r="BO25" s="626" t="s">
        <v>133</v>
      </c>
      <c r="BP25" s="626"/>
      <c r="BQ25" s="626"/>
      <c r="BR25" s="626"/>
      <c r="BS25" s="627" t="s">
        <v>235</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165793</v>
      </c>
      <c r="CS25" s="656"/>
      <c r="CT25" s="656"/>
      <c r="CU25" s="656"/>
      <c r="CV25" s="656"/>
      <c r="CW25" s="656"/>
      <c r="CX25" s="656"/>
      <c r="CY25" s="657"/>
      <c r="CZ25" s="628">
        <v>15.9</v>
      </c>
      <c r="DA25" s="653"/>
      <c r="DB25" s="653"/>
      <c r="DC25" s="658"/>
      <c r="DD25" s="632">
        <v>135272</v>
      </c>
      <c r="DE25" s="656"/>
      <c r="DF25" s="656"/>
      <c r="DG25" s="656"/>
      <c r="DH25" s="656"/>
      <c r="DI25" s="656"/>
      <c r="DJ25" s="656"/>
      <c r="DK25" s="657"/>
      <c r="DL25" s="632">
        <v>135252</v>
      </c>
      <c r="DM25" s="656"/>
      <c r="DN25" s="656"/>
      <c r="DO25" s="656"/>
      <c r="DP25" s="656"/>
      <c r="DQ25" s="656"/>
      <c r="DR25" s="656"/>
      <c r="DS25" s="656"/>
      <c r="DT25" s="656"/>
      <c r="DU25" s="656"/>
      <c r="DV25" s="657"/>
      <c r="DW25" s="628">
        <v>42.3</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t="s">
        <v>133</v>
      </c>
      <c r="S26" s="624"/>
      <c r="T26" s="624"/>
      <c r="U26" s="624"/>
      <c r="V26" s="624"/>
      <c r="W26" s="624"/>
      <c r="X26" s="624"/>
      <c r="Y26" s="625"/>
      <c r="Z26" s="626" t="s">
        <v>133</v>
      </c>
      <c r="AA26" s="626"/>
      <c r="AB26" s="626"/>
      <c r="AC26" s="626"/>
      <c r="AD26" s="627" t="s">
        <v>142</v>
      </c>
      <c r="AE26" s="627"/>
      <c r="AF26" s="627"/>
      <c r="AG26" s="627"/>
      <c r="AH26" s="627"/>
      <c r="AI26" s="627"/>
      <c r="AJ26" s="627"/>
      <c r="AK26" s="627"/>
      <c r="AL26" s="628" t="s">
        <v>142</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142</v>
      </c>
      <c r="BH26" s="624"/>
      <c r="BI26" s="624"/>
      <c r="BJ26" s="624"/>
      <c r="BK26" s="624"/>
      <c r="BL26" s="624"/>
      <c r="BM26" s="624"/>
      <c r="BN26" s="625"/>
      <c r="BO26" s="626" t="s">
        <v>142</v>
      </c>
      <c r="BP26" s="626"/>
      <c r="BQ26" s="626"/>
      <c r="BR26" s="626"/>
      <c r="BS26" s="627" t="s">
        <v>142</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84335</v>
      </c>
      <c r="CS26" s="624"/>
      <c r="CT26" s="624"/>
      <c r="CU26" s="624"/>
      <c r="CV26" s="624"/>
      <c r="CW26" s="624"/>
      <c r="CX26" s="624"/>
      <c r="CY26" s="625"/>
      <c r="CZ26" s="628">
        <v>8.1</v>
      </c>
      <c r="DA26" s="653"/>
      <c r="DB26" s="653"/>
      <c r="DC26" s="658"/>
      <c r="DD26" s="632">
        <v>58221</v>
      </c>
      <c r="DE26" s="624"/>
      <c r="DF26" s="624"/>
      <c r="DG26" s="624"/>
      <c r="DH26" s="624"/>
      <c r="DI26" s="624"/>
      <c r="DJ26" s="624"/>
      <c r="DK26" s="625"/>
      <c r="DL26" s="632" t="s">
        <v>235</v>
      </c>
      <c r="DM26" s="624"/>
      <c r="DN26" s="624"/>
      <c r="DO26" s="624"/>
      <c r="DP26" s="624"/>
      <c r="DQ26" s="624"/>
      <c r="DR26" s="624"/>
      <c r="DS26" s="624"/>
      <c r="DT26" s="624"/>
      <c r="DU26" s="624"/>
      <c r="DV26" s="625"/>
      <c r="DW26" s="628" t="s">
        <v>133</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t="s">
        <v>235</v>
      </c>
      <c r="S27" s="624"/>
      <c r="T27" s="624"/>
      <c r="U27" s="624"/>
      <c r="V27" s="624"/>
      <c r="W27" s="624"/>
      <c r="X27" s="624"/>
      <c r="Y27" s="625"/>
      <c r="Z27" s="626" t="s">
        <v>235</v>
      </c>
      <c r="AA27" s="626"/>
      <c r="AB27" s="626"/>
      <c r="AC27" s="626"/>
      <c r="AD27" s="627" t="s">
        <v>142</v>
      </c>
      <c r="AE27" s="627"/>
      <c r="AF27" s="627"/>
      <c r="AG27" s="627"/>
      <c r="AH27" s="627"/>
      <c r="AI27" s="627"/>
      <c r="AJ27" s="627"/>
      <c r="AK27" s="627"/>
      <c r="AL27" s="628" t="s">
        <v>235</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45456</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2149</v>
      </c>
      <c r="CS27" s="656"/>
      <c r="CT27" s="656"/>
      <c r="CU27" s="656"/>
      <c r="CV27" s="656"/>
      <c r="CW27" s="656"/>
      <c r="CX27" s="656"/>
      <c r="CY27" s="657"/>
      <c r="CZ27" s="628">
        <v>0.2</v>
      </c>
      <c r="DA27" s="653"/>
      <c r="DB27" s="653"/>
      <c r="DC27" s="658"/>
      <c r="DD27" s="632">
        <v>369</v>
      </c>
      <c r="DE27" s="656"/>
      <c r="DF27" s="656"/>
      <c r="DG27" s="656"/>
      <c r="DH27" s="656"/>
      <c r="DI27" s="656"/>
      <c r="DJ27" s="656"/>
      <c r="DK27" s="657"/>
      <c r="DL27" s="632">
        <v>269</v>
      </c>
      <c r="DM27" s="656"/>
      <c r="DN27" s="656"/>
      <c r="DO27" s="656"/>
      <c r="DP27" s="656"/>
      <c r="DQ27" s="656"/>
      <c r="DR27" s="656"/>
      <c r="DS27" s="656"/>
      <c r="DT27" s="656"/>
      <c r="DU27" s="656"/>
      <c r="DV27" s="657"/>
      <c r="DW27" s="628">
        <v>0.1</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13266</v>
      </c>
      <c r="S28" s="624"/>
      <c r="T28" s="624"/>
      <c r="U28" s="624"/>
      <c r="V28" s="624"/>
      <c r="W28" s="624"/>
      <c r="X28" s="624"/>
      <c r="Y28" s="625"/>
      <c r="Z28" s="626">
        <v>1.1000000000000001</v>
      </c>
      <c r="AA28" s="626"/>
      <c r="AB28" s="626"/>
      <c r="AC28" s="626"/>
      <c r="AD28" s="627" t="s">
        <v>142</v>
      </c>
      <c r="AE28" s="627"/>
      <c r="AF28" s="627"/>
      <c r="AG28" s="627"/>
      <c r="AH28" s="627"/>
      <c r="AI28" s="627"/>
      <c r="AJ28" s="627"/>
      <c r="AK28" s="627"/>
      <c r="AL28" s="628" t="s">
        <v>133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15316</v>
      </c>
      <c r="CS28" s="624"/>
      <c r="CT28" s="624"/>
      <c r="CU28" s="624"/>
      <c r="CV28" s="624"/>
      <c r="CW28" s="624"/>
      <c r="CX28" s="624"/>
      <c r="CY28" s="625"/>
      <c r="CZ28" s="628">
        <v>1.5</v>
      </c>
      <c r="DA28" s="653"/>
      <c r="DB28" s="653"/>
      <c r="DC28" s="658"/>
      <c r="DD28" s="632">
        <v>15316</v>
      </c>
      <c r="DE28" s="624"/>
      <c r="DF28" s="624"/>
      <c r="DG28" s="624"/>
      <c r="DH28" s="624"/>
      <c r="DI28" s="624"/>
      <c r="DJ28" s="624"/>
      <c r="DK28" s="625"/>
      <c r="DL28" s="632">
        <v>15316</v>
      </c>
      <c r="DM28" s="624"/>
      <c r="DN28" s="624"/>
      <c r="DO28" s="624"/>
      <c r="DP28" s="624"/>
      <c r="DQ28" s="624"/>
      <c r="DR28" s="624"/>
      <c r="DS28" s="624"/>
      <c r="DT28" s="624"/>
      <c r="DU28" s="624"/>
      <c r="DV28" s="625"/>
      <c r="DW28" s="628">
        <v>4.8</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96</v>
      </c>
      <c r="S29" s="624"/>
      <c r="T29" s="624"/>
      <c r="U29" s="624"/>
      <c r="V29" s="624"/>
      <c r="W29" s="624"/>
      <c r="X29" s="624"/>
      <c r="Y29" s="625"/>
      <c r="Z29" s="626">
        <v>0</v>
      </c>
      <c r="AA29" s="626"/>
      <c r="AB29" s="626"/>
      <c r="AC29" s="626"/>
      <c r="AD29" s="627" t="s">
        <v>142</v>
      </c>
      <c r="AE29" s="627"/>
      <c r="AF29" s="627"/>
      <c r="AG29" s="627"/>
      <c r="AH29" s="627"/>
      <c r="AI29" s="627"/>
      <c r="AJ29" s="627"/>
      <c r="AK29" s="627"/>
      <c r="AL29" s="628" t="s">
        <v>235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72</v>
      </c>
      <c r="CG29" s="621"/>
      <c r="CH29" s="621"/>
      <c r="CI29" s="621"/>
      <c r="CJ29" s="621"/>
      <c r="CK29" s="621"/>
      <c r="CL29" s="621"/>
      <c r="CM29" s="621"/>
      <c r="CN29" s="621"/>
      <c r="CO29" s="621"/>
      <c r="CP29" s="621"/>
      <c r="CQ29" s="622"/>
      <c r="CR29" s="623">
        <v>15316</v>
      </c>
      <c r="CS29" s="656"/>
      <c r="CT29" s="656"/>
      <c r="CU29" s="656"/>
      <c r="CV29" s="656"/>
      <c r="CW29" s="656"/>
      <c r="CX29" s="656"/>
      <c r="CY29" s="657"/>
      <c r="CZ29" s="628">
        <v>1.5</v>
      </c>
      <c r="DA29" s="653"/>
      <c r="DB29" s="653"/>
      <c r="DC29" s="658"/>
      <c r="DD29" s="632">
        <v>15316</v>
      </c>
      <c r="DE29" s="656"/>
      <c r="DF29" s="656"/>
      <c r="DG29" s="656"/>
      <c r="DH29" s="656"/>
      <c r="DI29" s="656"/>
      <c r="DJ29" s="656"/>
      <c r="DK29" s="657"/>
      <c r="DL29" s="632">
        <v>15316</v>
      </c>
      <c r="DM29" s="656"/>
      <c r="DN29" s="656"/>
      <c r="DO29" s="656"/>
      <c r="DP29" s="656"/>
      <c r="DQ29" s="656"/>
      <c r="DR29" s="656"/>
      <c r="DS29" s="656"/>
      <c r="DT29" s="656"/>
      <c r="DU29" s="656"/>
      <c r="DV29" s="657"/>
      <c r="DW29" s="628">
        <v>4.8</v>
      </c>
      <c r="DX29" s="653"/>
      <c r="DY29" s="653"/>
      <c r="DZ29" s="653"/>
      <c r="EA29" s="653"/>
      <c r="EB29" s="653"/>
      <c r="EC29" s="654"/>
    </row>
    <row r="30" spans="2:133" ht="11.25" customHeight="1" x14ac:dyDescent="0.2">
      <c r="B30" s="620" t="s">
        <v>307</v>
      </c>
      <c r="C30" s="621"/>
      <c r="D30" s="621"/>
      <c r="E30" s="621"/>
      <c r="F30" s="621"/>
      <c r="G30" s="621"/>
      <c r="H30" s="621"/>
      <c r="I30" s="621"/>
      <c r="J30" s="621"/>
      <c r="K30" s="621"/>
      <c r="L30" s="621"/>
      <c r="M30" s="621"/>
      <c r="N30" s="621"/>
      <c r="O30" s="621"/>
      <c r="P30" s="621"/>
      <c r="Q30" s="622"/>
      <c r="R30" s="623">
        <v>42658</v>
      </c>
      <c r="S30" s="624"/>
      <c r="T30" s="624"/>
      <c r="U30" s="624"/>
      <c r="V30" s="624"/>
      <c r="W30" s="624"/>
      <c r="X30" s="624"/>
      <c r="Y30" s="625"/>
      <c r="Z30" s="626">
        <v>3.6</v>
      </c>
      <c r="AA30" s="626"/>
      <c r="AB30" s="626"/>
      <c r="AC30" s="626"/>
      <c r="AD30" s="627" t="s">
        <v>142</v>
      </c>
      <c r="AE30" s="627"/>
      <c r="AF30" s="627"/>
      <c r="AG30" s="627"/>
      <c r="AH30" s="627"/>
      <c r="AI30" s="627"/>
      <c r="AJ30" s="627"/>
      <c r="AK30" s="627"/>
      <c r="AL30" s="628" t="s">
        <v>235</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14333</v>
      </c>
      <c r="CS30" s="624"/>
      <c r="CT30" s="624"/>
      <c r="CU30" s="624"/>
      <c r="CV30" s="624"/>
      <c r="CW30" s="624"/>
      <c r="CX30" s="624"/>
      <c r="CY30" s="625"/>
      <c r="CZ30" s="628">
        <v>1.4</v>
      </c>
      <c r="DA30" s="653"/>
      <c r="DB30" s="653"/>
      <c r="DC30" s="658"/>
      <c r="DD30" s="632">
        <v>14333</v>
      </c>
      <c r="DE30" s="624"/>
      <c r="DF30" s="624"/>
      <c r="DG30" s="624"/>
      <c r="DH30" s="624"/>
      <c r="DI30" s="624"/>
      <c r="DJ30" s="624"/>
      <c r="DK30" s="625"/>
      <c r="DL30" s="632">
        <v>14333</v>
      </c>
      <c r="DM30" s="624"/>
      <c r="DN30" s="624"/>
      <c r="DO30" s="624"/>
      <c r="DP30" s="624"/>
      <c r="DQ30" s="624"/>
      <c r="DR30" s="624"/>
      <c r="DS30" s="624"/>
      <c r="DT30" s="624"/>
      <c r="DU30" s="624"/>
      <c r="DV30" s="625"/>
      <c r="DW30" s="628">
        <v>4.5</v>
      </c>
      <c r="DX30" s="653"/>
      <c r="DY30" s="653"/>
      <c r="DZ30" s="653"/>
      <c r="EA30" s="653"/>
      <c r="EB30" s="653"/>
      <c r="EC30" s="654"/>
    </row>
    <row r="31" spans="2:133" ht="11.25" customHeight="1" x14ac:dyDescent="0.2">
      <c r="B31" s="636" t="s">
        <v>311</v>
      </c>
      <c r="C31" s="637"/>
      <c r="D31" s="637"/>
      <c r="E31" s="637"/>
      <c r="F31" s="637"/>
      <c r="G31" s="637"/>
      <c r="H31" s="637"/>
      <c r="I31" s="637"/>
      <c r="J31" s="637"/>
      <c r="K31" s="637"/>
      <c r="L31" s="637"/>
      <c r="M31" s="637"/>
      <c r="N31" s="637"/>
      <c r="O31" s="637"/>
      <c r="P31" s="637"/>
      <c r="Q31" s="638"/>
      <c r="R31" s="623" t="s">
        <v>142</v>
      </c>
      <c r="S31" s="624"/>
      <c r="T31" s="624"/>
      <c r="U31" s="624"/>
      <c r="V31" s="624"/>
      <c r="W31" s="624"/>
      <c r="X31" s="624"/>
      <c r="Y31" s="625"/>
      <c r="Z31" s="626" t="s">
        <v>235</v>
      </c>
      <c r="AA31" s="626"/>
      <c r="AB31" s="626"/>
      <c r="AC31" s="626"/>
      <c r="AD31" s="627" t="s">
        <v>133</v>
      </c>
      <c r="AE31" s="627"/>
      <c r="AF31" s="627"/>
      <c r="AG31" s="627"/>
      <c r="AH31" s="627"/>
      <c r="AI31" s="627"/>
      <c r="AJ31" s="627"/>
      <c r="AK31" s="627"/>
      <c r="AL31" s="628" t="s">
        <v>133</v>
      </c>
      <c r="AM31" s="629"/>
      <c r="AN31" s="629"/>
      <c r="AO31" s="630"/>
      <c r="AP31" s="671" t="s">
        <v>312</v>
      </c>
      <c r="AQ31" s="672"/>
      <c r="AR31" s="672"/>
      <c r="AS31" s="672"/>
      <c r="AT31" s="677" t="s">
        <v>313</v>
      </c>
      <c r="AU31" s="218"/>
      <c r="AV31" s="218"/>
      <c r="AW31" s="218"/>
      <c r="AX31" s="609" t="s">
        <v>190</v>
      </c>
      <c r="AY31" s="610"/>
      <c r="AZ31" s="610"/>
      <c r="BA31" s="610"/>
      <c r="BB31" s="610"/>
      <c r="BC31" s="610"/>
      <c r="BD31" s="610"/>
      <c r="BE31" s="610"/>
      <c r="BF31" s="611"/>
      <c r="BG31" s="670">
        <v>99.8</v>
      </c>
      <c r="BH31" s="667"/>
      <c r="BI31" s="667"/>
      <c r="BJ31" s="667"/>
      <c r="BK31" s="667"/>
      <c r="BL31" s="667"/>
      <c r="BM31" s="618">
        <v>99.6</v>
      </c>
      <c r="BN31" s="667"/>
      <c r="BO31" s="667"/>
      <c r="BP31" s="667"/>
      <c r="BQ31" s="668"/>
      <c r="BR31" s="670">
        <v>100</v>
      </c>
      <c r="BS31" s="667"/>
      <c r="BT31" s="667"/>
      <c r="BU31" s="667"/>
      <c r="BV31" s="667"/>
      <c r="BW31" s="667"/>
      <c r="BX31" s="618">
        <v>99.8</v>
      </c>
      <c r="BY31" s="667"/>
      <c r="BZ31" s="667"/>
      <c r="CA31" s="667"/>
      <c r="CB31" s="668"/>
      <c r="CD31" s="663"/>
      <c r="CE31" s="664"/>
      <c r="CF31" s="620" t="s">
        <v>314</v>
      </c>
      <c r="CG31" s="621"/>
      <c r="CH31" s="621"/>
      <c r="CI31" s="621"/>
      <c r="CJ31" s="621"/>
      <c r="CK31" s="621"/>
      <c r="CL31" s="621"/>
      <c r="CM31" s="621"/>
      <c r="CN31" s="621"/>
      <c r="CO31" s="621"/>
      <c r="CP31" s="621"/>
      <c r="CQ31" s="622"/>
      <c r="CR31" s="623">
        <v>983</v>
      </c>
      <c r="CS31" s="656"/>
      <c r="CT31" s="656"/>
      <c r="CU31" s="656"/>
      <c r="CV31" s="656"/>
      <c r="CW31" s="656"/>
      <c r="CX31" s="656"/>
      <c r="CY31" s="657"/>
      <c r="CZ31" s="628">
        <v>0.1</v>
      </c>
      <c r="DA31" s="653"/>
      <c r="DB31" s="653"/>
      <c r="DC31" s="658"/>
      <c r="DD31" s="632">
        <v>983</v>
      </c>
      <c r="DE31" s="656"/>
      <c r="DF31" s="656"/>
      <c r="DG31" s="656"/>
      <c r="DH31" s="656"/>
      <c r="DI31" s="656"/>
      <c r="DJ31" s="656"/>
      <c r="DK31" s="657"/>
      <c r="DL31" s="632">
        <v>983</v>
      </c>
      <c r="DM31" s="656"/>
      <c r="DN31" s="656"/>
      <c r="DO31" s="656"/>
      <c r="DP31" s="656"/>
      <c r="DQ31" s="656"/>
      <c r="DR31" s="656"/>
      <c r="DS31" s="656"/>
      <c r="DT31" s="656"/>
      <c r="DU31" s="656"/>
      <c r="DV31" s="657"/>
      <c r="DW31" s="628">
        <v>0.3</v>
      </c>
      <c r="DX31" s="653"/>
      <c r="DY31" s="653"/>
      <c r="DZ31" s="653"/>
      <c r="EA31" s="653"/>
      <c r="EB31" s="653"/>
      <c r="EC31" s="654"/>
    </row>
    <row r="32" spans="2:133" ht="11.25" customHeight="1" x14ac:dyDescent="0.2">
      <c r="B32" s="620" t="s">
        <v>315</v>
      </c>
      <c r="C32" s="621"/>
      <c r="D32" s="621"/>
      <c r="E32" s="621"/>
      <c r="F32" s="621"/>
      <c r="G32" s="621"/>
      <c r="H32" s="621"/>
      <c r="I32" s="621"/>
      <c r="J32" s="621"/>
      <c r="K32" s="621"/>
      <c r="L32" s="621"/>
      <c r="M32" s="621"/>
      <c r="N32" s="621"/>
      <c r="O32" s="621"/>
      <c r="P32" s="621"/>
      <c r="Q32" s="622"/>
      <c r="R32" s="623">
        <v>436342</v>
      </c>
      <c r="S32" s="624"/>
      <c r="T32" s="624"/>
      <c r="U32" s="624"/>
      <c r="V32" s="624"/>
      <c r="W32" s="624"/>
      <c r="X32" s="624"/>
      <c r="Y32" s="625"/>
      <c r="Z32" s="626">
        <v>37.1</v>
      </c>
      <c r="AA32" s="626"/>
      <c r="AB32" s="626"/>
      <c r="AC32" s="626"/>
      <c r="AD32" s="627" t="s">
        <v>142</v>
      </c>
      <c r="AE32" s="627"/>
      <c r="AF32" s="627"/>
      <c r="AG32" s="627"/>
      <c r="AH32" s="627"/>
      <c r="AI32" s="627"/>
      <c r="AJ32" s="627"/>
      <c r="AK32" s="627"/>
      <c r="AL32" s="628" t="s">
        <v>133</v>
      </c>
      <c r="AM32" s="629"/>
      <c r="AN32" s="629"/>
      <c r="AO32" s="630"/>
      <c r="AP32" s="673"/>
      <c r="AQ32" s="674"/>
      <c r="AR32" s="674"/>
      <c r="AS32" s="674"/>
      <c r="AT32" s="678"/>
      <c r="AU32" s="214" t="s">
        <v>316</v>
      </c>
      <c r="AX32" s="620" t="s">
        <v>317</v>
      </c>
      <c r="AY32" s="621"/>
      <c r="AZ32" s="621"/>
      <c r="BA32" s="621"/>
      <c r="BB32" s="621"/>
      <c r="BC32" s="621"/>
      <c r="BD32" s="621"/>
      <c r="BE32" s="621"/>
      <c r="BF32" s="622"/>
      <c r="BG32" s="680">
        <v>99.6</v>
      </c>
      <c r="BH32" s="656"/>
      <c r="BI32" s="656"/>
      <c r="BJ32" s="656"/>
      <c r="BK32" s="656"/>
      <c r="BL32" s="656"/>
      <c r="BM32" s="629">
        <v>99.6</v>
      </c>
      <c r="BN32" s="656"/>
      <c r="BO32" s="656"/>
      <c r="BP32" s="656"/>
      <c r="BQ32" s="669"/>
      <c r="BR32" s="680">
        <v>100</v>
      </c>
      <c r="BS32" s="656"/>
      <c r="BT32" s="656"/>
      <c r="BU32" s="656"/>
      <c r="BV32" s="656"/>
      <c r="BW32" s="656"/>
      <c r="BX32" s="629">
        <v>100</v>
      </c>
      <c r="BY32" s="656"/>
      <c r="BZ32" s="656"/>
      <c r="CA32" s="656"/>
      <c r="CB32" s="669"/>
      <c r="CD32" s="665"/>
      <c r="CE32" s="666"/>
      <c r="CF32" s="620" t="s">
        <v>318</v>
      </c>
      <c r="CG32" s="621"/>
      <c r="CH32" s="621"/>
      <c r="CI32" s="621"/>
      <c r="CJ32" s="621"/>
      <c r="CK32" s="621"/>
      <c r="CL32" s="621"/>
      <c r="CM32" s="621"/>
      <c r="CN32" s="621"/>
      <c r="CO32" s="621"/>
      <c r="CP32" s="621"/>
      <c r="CQ32" s="622"/>
      <c r="CR32" s="623" t="s">
        <v>133</v>
      </c>
      <c r="CS32" s="624"/>
      <c r="CT32" s="624"/>
      <c r="CU32" s="624"/>
      <c r="CV32" s="624"/>
      <c r="CW32" s="624"/>
      <c r="CX32" s="624"/>
      <c r="CY32" s="625"/>
      <c r="CZ32" s="628" t="s">
        <v>142</v>
      </c>
      <c r="DA32" s="653"/>
      <c r="DB32" s="653"/>
      <c r="DC32" s="658"/>
      <c r="DD32" s="632" t="s">
        <v>235</v>
      </c>
      <c r="DE32" s="624"/>
      <c r="DF32" s="624"/>
      <c r="DG32" s="624"/>
      <c r="DH32" s="624"/>
      <c r="DI32" s="624"/>
      <c r="DJ32" s="624"/>
      <c r="DK32" s="625"/>
      <c r="DL32" s="632" t="s">
        <v>142</v>
      </c>
      <c r="DM32" s="624"/>
      <c r="DN32" s="624"/>
      <c r="DO32" s="624"/>
      <c r="DP32" s="624"/>
      <c r="DQ32" s="624"/>
      <c r="DR32" s="624"/>
      <c r="DS32" s="624"/>
      <c r="DT32" s="624"/>
      <c r="DU32" s="624"/>
      <c r="DV32" s="625"/>
      <c r="DW32" s="628" t="s">
        <v>142</v>
      </c>
      <c r="DX32" s="653"/>
      <c r="DY32" s="653"/>
      <c r="DZ32" s="653"/>
      <c r="EA32" s="653"/>
      <c r="EB32" s="653"/>
      <c r="EC32" s="654"/>
    </row>
    <row r="33" spans="2:133" ht="11.25" customHeight="1" x14ac:dyDescent="0.2">
      <c r="B33" s="620" t="s">
        <v>319</v>
      </c>
      <c r="C33" s="621"/>
      <c r="D33" s="621"/>
      <c r="E33" s="621"/>
      <c r="F33" s="621"/>
      <c r="G33" s="621"/>
      <c r="H33" s="621"/>
      <c r="I33" s="621"/>
      <c r="J33" s="621"/>
      <c r="K33" s="621"/>
      <c r="L33" s="621"/>
      <c r="M33" s="621"/>
      <c r="N33" s="621"/>
      <c r="O33" s="621"/>
      <c r="P33" s="621"/>
      <c r="Q33" s="622"/>
      <c r="R33" s="623">
        <v>434</v>
      </c>
      <c r="S33" s="624"/>
      <c r="T33" s="624"/>
      <c r="U33" s="624"/>
      <c r="V33" s="624"/>
      <c r="W33" s="624"/>
      <c r="X33" s="624"/>
      <c r="Y33" s="625"/>
      <c r="Z33" s="626">
        <v>0</v>
      </c>
      <c r="AA33" s="626"/>
      <c r="AB33" s="626"/>
      <c r="AC33" s="626"/>
      <c r="AD33" s="627">
        <v>402</v>
      </c>
      <c r="AE33" s="627"/>
      <c r="AF33" s="627"/>
      <c r="AG33" s="627"/>
      <c r="AH33" s="627"/>
      <c r="AI33" s="627"/>
      <c r="AJ33" s="627"/>
      <c r="AK33" s="627"/>
      <c r="AL33" s="628">
        <v>0.1</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99.9</v>
      </c>
      <c r="BH33" s="682"/>
      <c r="BI33" s="682"/>
      <c r="BJ33" s="682"/>
      <c r="BK33" s="682"/>
      <c r="BL33" s="682"/>
      <c r="BM33" s="683">
        <v>99.6</v>
      </c>
      <c r="BN33" s="682"/>
      <c r="BO33" s="682"/>
      <c r="BP33" s="682"/>
      <c r="BQ33" s="684"/>
      <c r="BR33" s="681">
        <v>99.9</v>
      </c>
      <c r="BS33" s="682"/>
      <c r="BT33" s="682"/>
      <c r="BU33" s="682"/>
      <c r="BV33" s="682"/>
      <c r="BW33" s="682"/>
      <c r="BX33" s="683">
        <v>99.6</v>
      </c>
      <c r="BY33" s="682"/>
      <c r="BZ33" s="682"/>
      <c r="CA33" s="682"/>
      <c r="CB33" s="684"/>
      <c r="CD33" s="620" t="s">
        <v>321</v>
      </c>
      <c r="CE33" s="621"/>
      <c r="CF33" s="621"/>
      <c r="CG33" s="621"/>
      <c r="CH33" s="621"/>
      <c r="CI33" s="621"/>
      <c r="CJ33" s="621"/>
      <c r="CK33" s="621"/>
      <c r="CL33" s="621"/>
      <c r="CM33" s="621"/>
      <c r="CN33" s="621"/>
      <c r="CO33" s="621"/>
      <c r="CP33" s="621"/>
      <c r="CQ33" s="622"/>
      <c r="CR33" s="623">
        <v>495794</v>
      </c>
      <c r="CS33" s="656"/>
      <c r="CT33" s="656"/>
      <c r="CU33" s="656"/>
      <c r="CV33" s="656"/>
      <c r="CW33" s="656"/>
      <c r="CX33" s="656"/>
      <c r="CY33" s="657"/>
      <c r="CZ33" s="628">
        <v>47.5</v>
      </c>
      <c r="DA33" s="653"/>
      <c r="DB33" s="653"/>
      <c r="DC33" s="658"/>
      <c r="DD33" s="632">
        <v>252206</v>
      </c>
      <c r="DE33" s="656"/>
      <c r="DF33" s="656"/>
      <c r="DG33" s="656"/>
      <c r="DH33" s="656"/>
      <c r="DI33" s="656"/>
      <c r="DJ33" s="656"/>
      <c r="DK33" s="657"/>
      <c r="DL33" s="632">
        <v>159304</v>
      </c>
      <c r="DM33" s="656"/>
      <c r="DN33" s="656"/>
      <c r="DO33" s="656"/>
      <c r="DP33" s="656"/>
      <c r="DQ33" s="656"/>
      <c r="DR33" s="656"/>
      <c r="DS33" s="656"/>
      <c r="DT33" s="656"/>
      <c r="DU33" s="656"/>
      <c r="DV33" s="657"/>
      <c r="DW33" s="628">
        <v>49.8</v>
      </c>
      <c r="DX33" s="653"/>
      <c r="DY33" s="653"/>
      <c r="DZ33" s="653"/>
      <c r="EA33" s="653"/>
      <c r="EB33" s="653"/>
      <c r="EC33" s="654"/>
    </row>
    <row r="34" spans="2:133" ht="11.25" customHeight="1" x14ac:dyDescent="0.2">
      <c r="B34" s="620" t="s">
        <v>322</v>
      </c>
      <c r="C34" s="621"/>
      <c r="D34" s="621"/>
      <c r="E34" s="621"/>
      <c r="F34" s="621"/>
      <c r="G34" s="621"/>
      <c r="H34" s="621"/>
      <c r="I34" s="621"/>
      <c r="J34" s="621"/>
      <c r="K34" s="621"/>
      <c r="L34" s="621"/>
      <c r="M34" s="621"/>
      <c r="N34" s="621"/>
      <c r="O34" s="621"/>
      <c r="P34" s="621"/>
      <c r="Q34" s="622"/>
      <c r="R34" s="623">
        <v>120</v>
      </c>
      <c r="S34" s="624"/>
      <c r="T34" s="624"/>
      <c r="U34" s="624"/>
      <c r="V34" s="624"/>
      <c r="W34" s="624"/>
      <c r="X34" s="624"/>
      <c r="Y34" s="625"/>
      <c r="Z34" s="626">
        <v>0</v>
      </c>
      <c r="AA34" s="626"/>
      <c r="AB34" s="626"/>
      <c r="AC34" s="626"/>
      <c r="AD34" s="627" t="s">
        <v>133</v>
      </c>
      <c r="AE34" s="627"/>
      <c r="AF34" s="627"/>
      <c r="AG34" s="627"/>
      <c r="AH34" s="627"/>
      <c r="AI34" s="627"/>
      <c r="AJ34" s="627"/>
      <c r="AK34" s="627"/>
      <c r="AL34" s="628" t="s">
        <v>142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347043</v>
      </c>
      <c r="CS34" s="624"/>
      <c r="CT34" s="624"/>
      <c r="CU34" s="624"/>
      <c r="CV34" s="624"/>
      <c r="CW34" s="624"/>
      <c r="CX34" s="624"/>
      <c r="CY34" s="625"/>
      <c r="CZ34" s="628">
        <v>33.200000000000003</v>
      </c>
      <c r="DA34" s="653"/>
      <c r="DB34" s="653"/>
      <c r="DC34" s="658"/>
      <c r="DD34" s="632">
        <v>213732</v>
      </c>
      <c r="DE34" s="624"/>
      <c r="DF34" s="624"/>
      <c r="DG34" s="624"/>
      <c r="DH34" s="624"/>
      <c r="DI34" s="624"/>
      <c r="DJ34" s="624"/>
      <c r="DK34" s="625"/>
      <c r="DL34" s="632">
        <v>124200</v>
      </c>
      <c r="DM34" s="624"/>
      <c r="DN34" s="624"/>
      <c r="DO34" s="624"/>
      <c r="DP34" s="624"/>
      <c r="DQ34" s="624"/>
      <c r="DR34" s="624"/>
      <c r="DS34" s="624"/>
      <c r="DT34" s="624"/>
      <c r="DU34" s="624"/>
      <c r="DV34" s="625"/>
      <c r="DW34" s="628">
        <v>38.799999999999997</v>
      </c>
      <c r="DX34" s="653"/>
      <c r="DY34" s="653"/>
      <c r="DZ34" s="653"/>
      <c r="EA34" s="653"/>
      <c r="EB34" s="653"/>
      <c r="EC34" s="654"/>
    </row>
    <row r="35" spans="2:133" ht="11.25" customHeight="1" x14ac:dyDescent="0.2">
      <c r="B35" s="620" t="s">
        <v>324</v>
      </c>
      <c r="C35" s="621"/>
      <c r="D35" s="621"/>
      <c r="E35" s="621"/>
      <c r="F35" s="621"/>
      <c r="G35" s="621"/>
      <c r="H35" s="621"/>
      <c r="I35" s="621"/>
      <c r="J35" s="621"/>
      <c r="K35" s="621"/>
      <c r="L35" s="621"/>
      <c r="M35" s="621"/>
      <c r="N35" s="621"/>
      <c r="O35" s="621"/>
      <c r="P35" s="621"/>
      <c r="Q35" s="622"/>
      <c r="R35" s="623">
        <v>5</v>
      </c>
      <c r="S35" s="624"/>
      <c r="T35" s="624"/>
      <c r="U35" s="624"/>
      <c r="V35" s="624"/>
      <c r="W35" s="624"/>
      <c r="X35" s="624"/>
      <c r="Y35" s="625"/>
      <c r="Z35" s="626">
        <v>0</v>
      </c>
      <c r="AA35" s="626"/>
      <c r="AB35" s="626"/>
      <c r="AC35" s="626"/>
      <c r="AD35" s="627" t="s">
        <v>142</v>
      </c>
      <c r="AE35" s="627"/>
      <c r="AF35" s="627"/>
      <c r="AG35" s="627"/>
      <c r="AH35" s="627"/>
      <c r="AI35" s="627"/>
      <c r="AJ35" s="627"/>
      <c r="AK35" s="627"/>
      <c r="AL35" s="628" t="s">
        <v>142</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13920</v>
      </c>
      <c r="CS35" s="656"/>
      <c r="CT35" s="656"/>
      <c r="CU35" s="656"/>
      <c r="CV35" s="656"/>
      <c r="CW35" s="656"/>
      <c r="CX35" s="656"/>
      <c r="CY35" s="657"/>
      <c r="CZ35" s="628">
        <v>1.3</v>
      </c>
      <c r="DA35" s="653"/>
      <c r="DB35" s="653"/>
      <c r="DC35" s="658"/>
      <c r="DD35" s="632">
        <v>2660</v>
      </c>
      <c r="DE35" s="656"/>
      <c r="DF35" s="656"/>
      <c r="DG35" s="656"/>
      <c r="DH35" s="656"/>
      <c r="DI35" s="656"/>
      <c r="DJ35" s="656"/>
      <c r="DK35" s="657"/>
      <c r="DL35" s="632">
        <v>2660</v>
      </c>
      <c r="DM35" s="656"/>
      <c r="DN35" s="656"/>
      <c r="DO35" s="656"/>
      <c r="DP35" s="656"/>
      <c r="DQ35" s="656"/>
      <c r="DR35" s="656"/>
      <c r="DS35" s="656"/>
      <c r="DT35" s="656"/>
      <c r="DU35" s="656"/>
      <c r="DV35" s="657"/>
      <c r="DW35" s="628">
        <v>0.8</v>
      </c>
      <c r="DX35" s="653"/>
      <c r="DY35" s="653"/>
      <c r="DZ35" s="653"/>
      <c r="EA35" s="653"/>
      <c r="EB35" s="653"/>
      <c r="EC35" s="654"/>
    </row>
    <row r="36" spans="2:133" ht="11.25" customHeight="1" x14ac:dyDescent="0.2">
      <c r="B36" s="620" t="s">
        <v>328</v>
      </c>
      <c r="C36" s="621"/>
      <c r="D36" s="621"/>
      <c r="E36" s="621"/>
      <c r="F36" s="621"/>
      <c r="G36" s="621"/>
      <c r="H36" s="621"/>
      <c r="I36" s="621"/>
      <c r="J36" s="621"/>
      <c r="K36" s="621"/>
      <c r="L36" s="621"/>
      <c r="M36" s="621"/>
      <c r="N36" s="621"/>
      <c r="O36" s="621"/>
      <c r="P36" s="621"/>
      <c r="Q36" s="622"/>
      <c r="R36" s="623">
        <v>230005</v>
      </c>
      <c r="S36" s="624"/>
      <c r="T36" s="624"/>
      <c r="U36" s="624"/>
      <c r="V36" s="624"/>
      <c r="W36" s="624"/>
      <c r="X36" s="624"/>
      <c r="Y36" s="625"/>
      <c r="Z36" s="626">
        <v>19.5</v>
      </c>
      <c r="AA36" s="626"/>
      <c r="AB36" s="626"/>
      <c r="AC36" s="626"/>
      <c r="AD36" s="627" t="s">
        <v>133</v>
      </c>
      <c r="AE36" s="627"/>
      <c r="AF36" s="627"/>
      <c r="AG36" s="627"/>
      <c r="AH36" s="627"/>
      <c r="AI36" s="627"/>
      <c r="AJ36" s="627"/>
      <c r="AK36" s="627"/>
      <c r="AL36" s="628" t="s">
        <v>142</v>
      </c>
      <c r="AM36" s="629"/>
      <c r="AN36" s="629"/>
      <c r="AO36" s="630"/>
      <c r="AP36" s="222"/>
      <c r="AQ36" s="689" t="s">
        <v>329</v>
      </c>
      <c r="AR36" s="690"/>
      <c r="AS36" s="690"/>
      <c r="AT36" s="690"/>
      <c r="AU36" s="690"/>
      <c r="AV36" s="690"/>
      <c r="AW36" s="690"/>
      <c r="AX36" s="690"/>
      <c r="AY36" s="691"/>
      <c r="AZ36" s="612">
        <v>82651</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30040</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52148</v>
      </c>
      <c r="CS36" s="624"/>
      <c r="CT36" s="624"/>
      <c r="CU36" s="624"/>
      <c r="CV36" s="624"/>
      <c r="CW36" s="624"/>
      <c r="CX36" s="624"/>
      <c r="CY36" s="625"/>
      <c r="CZ36" s="628">
        <v>5</v>
      </c>
      <c r="DA36" s="653"/>
      <c r="DB36" s="653"/>
      <c r="DC36" s="658"/>
      <c r="DD36" s="632">
        <v>28001</v>
      </c>
      <c r="DE36" s="624"/>
      <c r="DF36" s="624"/>
      <c r="DG36" s="624"/>
      <c r="DH36" s="624"/>
      <c r="DI36" s="624"/>
      <c r="DJ36" s="624"/>
      <c r="DK36" s="625"/>
      <c r="DL36" s="632">
        <v>25631</v>
      </c>
      <c r="DM36" s="624"/>
      <c r="DN36" s="624"/>
      <c r="DO36" s="624"/>
      <c r="DP36" s="624"/>
      <c r="DQ36" s="624"/>
      <c r="DR36" s="624"/>
      <c r="DS36" s="624"/>
      <c r="DT36" s="624"/>
      <c r="DU36" s="624"/>
      <c r="DV36" s="625"/>
      <c r="DW36" s="628">
        <v>8</v>
      </c>
      <c r="DX36" s="653"/>
      <c r="DY36" s="653"/>
      <c r="DZ36" s="653"/>
      <c r="EA36" s="653"/>
      <c r="EB36" s="653"/>
      <c r="EC36" s="654"/>
    </row>
    <row r="37" spans="2:133" ht="11.25" customHeight="1" x14ac:dyDescent="0.2">
      <c r="B37" s="620" t="s">
        <v>332</v>
      </c>
      <c r="C37" s="621"/>
      <c r="D37" s="621"/>
      <c r="E37" s="621"/>
      <c r="F37" s="621"/>
      <c r="G37" s="621"/>
      <c r="H37" s="621"/>
      <c r="I37" s="621"/>
      <c r="J37" s="621"/>
      <c r="K37" s="621"/>
      <c r="L37" s="621"/>
      <c r="M37" s="621"/>
      <c r="N37" s="621"/>
      <c r="O37" s="621"/>
      <c r="P37" s="621"/>
      <c r="Q37" s="622"/>
      <c r="R37" s="623">
        <v>82445</v>
      </c>
      <c r="S37" s="624"/>
      <c r="T37" s="624"/>
      <c r="U37" s="624"/>
      <c r="V37" s="624"/>
      <c r="W37" s="624"/>
      <c r="X37" s="624"/>
      <c r="Y37" s="625"/>
      <c r="Z37" s="626">
        <v>7</v>
      </c>
      <c r="AA37" s="626"/>
      <c r="AB37" s="626"/>
      <c r="AC37" s="626"/>
      <c r="AD37" s="627">
        <v>25381</v>
      </c>
      <c r="AE37" s="627"/>
      <c r="AF37" s="627"/>
      <c r="AG37" s="627"/>
      <c r="AH37" s="627"/>
      <c r="AI37" s="627"/>
      <c r="AJ37" s="627"/>
      <c r="AK37" s="627"/>
      <c r="AL37" s="628">
        <v>7.9</v>
      </c>
      <c r="AM37" s="629"/>
      <c r="AN37" s="629"/>
      <c r="AO37" s="630"/>
      <c r="AQ37" s="686" t="s">
        <v>333</v>
      </c>
      <c r="AR37" s="687"/>
      <c r="AS37" s="687"/>
      <c r="AT37" s="687"/>
      <c r="AU37" s="687"/>
      <c r="AV37" s="687"/>
      <c r="AW37" s="687"/>
      <c r="AX37" s="687"/>
      <c r="AY37" s="688"/>
      <c r="AZ37" s="623">
        <v>35077</v>
      </c>
      <c r="BA37" s="624"/>
      <c r="BB37" s="624"/>
      <c r="BC37" s="624"/>
      <c r="BD37" s="656"/>
      <c r="BE37" s="656"/>
      <c r="BF37" s="669"/>
      <c r="BG37" s="620" t="s">
        <v>334</v>
      </c>
      <c r="BH37" s="621"/>
      <c r="BI37" s="621"/>
      <c r="BJ37" s="621"/>
      <c r="BK37" s="621"/>
      <c r="BL37" s="621"/>
      <c r="BM37" s="621"/>
      <c r="BN37" s="621"/>
      <c r="BO37" s="621"/>
      <c r="BP37" s="621"/>
      <c r="BQ37" s="621"/>
      <c r="BR37" s="621"/>
      <c r="BS37" s="621"/>
      <c r="BT37" s="621"/>
      <c r="BU37" s="622"/>
      <c r="BV37" s="623">
        <v>30040</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6715</v>
      </c>
      <c r="CS37" s="656"/>
      <c r="CT37" s="656"/>
      <c r="CU37" s="656"/>
      <c r="CV37" s="656"/>
      <c r="CW37" s="656"/>
      <c r="CX37" s="656"/>
      <c r="CY37" s="657"/>
      <c r="CZ37" s="628">
        <v>0.6</v>
      </c>
      <c r="DA37" s="653"/>
      <c r="DB37" s="653"/>
      <c r="DC37" s="658"/>
      <c r="DD37" s="632">
        <v>6710</v>
      </c>
      <c r="DE37" s="656"/>
      <c r="DF37" s="656"/>
      <c r="DG37" s="656"/>
      <c r="DH37" s="656"/>
      <c r="DI37" s="656"/>
      <c r="DJ37" s="656"/>
      <c r="DK37" s="657"/>
      <c r="DL37" s="632">
        <v>6710</v>
      </c>
      <c r="DM37" s="656"/>
      <c r="DN37" s="656"/>
      <c r="DO37" s="656"/>
      <c r="DP37" s="656"/>
      <c r="DQ37" s="656"/>
      <c r="DR37" s="656"/>
      <c r="DS37" s="656"/>
      <c r="DT37" s="656"/>
      <c r="DU37" s="656"/>
      <c r="DV37" s="657"/>
      <c r="DW37" s="628">
        <v>2.1</v>
      </c>
      <c r="DX37" s="653"/>
      <c r="DY37" s="653"/>
      <c r="DZ37" s="653"/>
      <c r="EA37" s="653"/>
      <c r="EB37" s="653"/>
      <c r="EC37" s="654"/>
    </row>
    <row r="38" spans="2:133" ht="11.25" customHeight="1" x14ac:dyDescent="0.2">
      <c r="B38" s="620" t="s">
        <v>336</v>
      </c>
      <c r="C38" s="621"/>
      <c r="D38" s="621"/>
      <c r="E38" s="621"/>
      <c r="F38" s="621"/>
      <c r="G38" s="621"/>
      <c r="H38" s="621"/>
      <c r="I38" s="621"/>
      <c r="J38" s="621"/>
      <c r="K38" s="621"/>
      <c r="L38" s="621"/>
      <c r="M38" s="621"/>
      <c r="N38" s="621"/>
      <c r="O38" s="621"/>
      <c r="P38" s="621"/>
      <c r="Q38" s="622"/>
      <c r="R38" s="623" t="s">
        <v>235</v>
      </c>
      <c r="S38" s="624"/>
      <c r="T38" s="624"/>
      <c r="U38" s="624"/>
      <c r="V38" s="624"/>
      <c r="W38" s="624"/>
      <c r="X38" s="624"/>
      <c r="Y38" s="625"/>
      <c r="Z38" s="626" t="s">
        <v>133</v>
      </c>
      <c r="AA38" s="626"/>
      <c r="AB38" s="626"/>
      <c r="AC38" s="626"/>
      <c r="AD38" s="627" t="s">
        <v>235</v>
      </c>
      <c r="AE38" s="627"/>
      <c r="AF38" s="627"/>
      <c r="AG38" s="627"/>
      <c r="AH38" s="627"/>
      <c r="AI38" s="627"/>
      <c r="AJ38" s="627"/>
      <c r="AK38" s="627"/>
      <c r="AL38" s="628" t="s">
        <v>142</v>
      </c>
      <c r="AM38" s="629"/>
      <c r="AN38" s="629"/>
      <c r="AO38" s="630"/>
      <c r="AQ38" s="686" t="s">
        <v>337</v>
      </c>
      <c r="AR38" s="687"/>
      <c r="AS38" s="687"/>
      <c r="AT38" s="687"/>
      <c r="AU38" s="687"/>
      <c r="AV38" s="687"/>
      <c r="AW38" s="687"/>
      <c r="AX38" s="687"/>
      <c r="AY38" s="688"/>
      <c r="AZ38" s="623">
        <v>19060</v>
      </c>
      <c r="BA38" s="624"/>
      <c r="BB38" s="624"/>
      <c r="BC38" s="624"/>
      <c r="BD38" s="656"/>
      <c r="BE38" s="656"/>
      <c r="BF38" s="669"/>
      <c r="BG38" s="620" t="s">
        <v>338</v>
      </c>
      <c r="BH38" s="621"/>
      <c r="BI38" s="621"/>
      <c r="BJ38" s="621"/>
      <c r="BK38" s="621"/>
      <c r="BL38" s="621"/>
      <c r="BM38" s="621"/>
      <c r="BN38" s="621"/>
      <c r="BO38" s="621"/>
      <c r="BP38" s="621"/>
      <c r="BQ38" s="621"/>
      <c r="BR38" s="621"/>
      <c r="BS38" s="621"/>
      <c r="BT38" s="621"/>
      <c r="BU38" s="622"/>
      <c r="BV38" s="623">
        <v>32</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82651</v>
      </c>
      <c r="CS38" s="624"/>
      <c r="CT38" s="624"/>
      <c r="CU38" s="624"/>
      <c r="CV38" s="624"/>
      <c r="CW38" s="624"/>
      <c r="CX38" s="624"/>
      <c r="CY38" s="625"/>
      <c r="CZ38" s="628">
        <v>7.9</v>
      </c>
      <c r="DA38" s="653"/>
      <c r="DB38" s="653"/>
      <c r="DC38" s="658"/>
      <c r="DD38" s="632">
        <v>7813</v>
      </c>
      <c r="DE38" s="624"/>
      <c r="DF38" s="624"/>
      <c r="DG38" s="624"/>
      <c r="DH38" s="624"/>
      <c r="DI38" s="624"/>
      <c r="DJ38" s="624"/>
      <c r="DK38" s="625"/>
      <c r="DL38" s="632">
        <v>6813</v>
      </c>
      <c r="DM38" s="624"/>
      <c r="DN38" s="624"/>
      <c r="DO38" s="624"/>
      <c r="DP38" s="624"/>
      <c r="DQ38" s="624"/>
      <c r="DR38" s="624"/>
      <c r="DS38" s="624"/>
      <c r="DT38" s="624"/>
      <c r="DU38" s="624"/>
      <c r="DV38" s="625"/>
      <c r="DW38" s="628">
        <v>2.1</v>
      </c>
      <c r="DX38" s="653"/>
      <c r="DY38" s="653"/>
      <c r="DZ38" s="653"/>
      <c r="EA38" s="653"/>
      <c r="EB38" s="653"/>
      <c r="EC38" s="654"/>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142</v>
      </c>
      <c r="S39" s="624"/>
      <c r="T39" s="624"/>
      <c r="U39" s="624"/>
      <c r="V39" s="624"/>
      <c r="W39" s="624"/>
      <c r="X39" s="624"/>
      <c r="Y39" s="625"/>
      <c r="Z39" s="626" t="s">
        <v>235</v>
      </c>
      <c r="AA39" s="626"/>
      <c r="AB39" s="626"/>
      <c r="AC39" s="626"/>
      <c r="AD39" s="627" t="s">
        <v>142</v>
      </c>
      <c r="AE39" s="627"/>
      <c r="AF39" s="627"/>
      <c r="AG39" s="627"/>
      <c r="AH39" s="627"/>
      <c r="AI39" s="627"/>
      <c r="AJ39" s="627"/>
      <c r="AK39" s="627"/>
      <c r="AL39" s="628" t="s">
        <v>235</v>
      </c>
      <c r="AM39" s="629"/>
      <c r="AN39" s="629"/>
      <c r="AO39" s="630"/>
      <c r="AQ39" s="686" t="s">
        <v>341</v>
      </c>
      <c r="AR39" s="687"/>
      <c r="AS39" s="687"/>
      <c r="AT39" s="687"/>
      <c r="AU39" s="687"/>
      <c r="AV39" s="687"/>
      <c r="AW39" s="687"/>
      <c r="AX39" s="687"/>
      <c r="AY39" s="688"/>
      <c r="AZ39" s="623" t="s">
        <v>235</v>
      </c>
      <c r="BA39" s="624"/>
      <c r="BB39" s="624"/>
      <c r="BC39" s="624"/>
      <c r="BD39" s="656"/>
      <c r="BE39" s="656"/>
      <c r="BF39" s="669"/>
      <c r="BG39" s="620" t="s">
        <v>342</v>
      </c>
      <c r="BH39" s="621"/>
      <c r="BI39" s="621"/>
      <c r="BJ39" s="621"/>
      <c r="BK39" s="621"/>
      <c r="BL39" s="621"/>
      <c r="BM39" s="621"/>
      <c r="BN39" s="621"/>
      <c r="BO39" s="621"/>
      <c r="BP39" s="621"/>
      <c r="BQ39" s="621"/>
      <c r="BR39" s="621"/>
      <c r="BS39" s="621"/>
      <c r="BT39" s="621"/>
      <c r="BU39" s="622"/>
      <c r="BV39" s="623">
        <v>41</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32</v>
      </c>
      <c r="CS39" s="656"/>
      <c r="CT39" s="656"/>
      <c r="CU39" s="656"/>
      <c r="CV39" s="656"/>
      <c r="CW39" s="656"/>
      <c r="CX39" s="656"/>
      <c r="CY39" s="657"/>
      <c r="CZ39" s="628">
        <v>0</v>
      </c>
      <c r="DA39" s="653"/>
      <c r="DB39" s="653"/>
      <c r="DC39" s="658"/>
      <c r="DD39" s="632" t="s">
        <v>133</v>
      </c>
      <c r="DE39" s="656"/>
      <c r="DF39" s="656"/>
      <c r="DG39" s="656"/>
      <c r="DH39" s="656"/>
      <c r="DI39" s="656"/>
      <c r="DJ39" s="656"/>
      <c r="DK39" s="657"/>
      <c r="DL39" s="632" t="s">
        <v>133</v>
      </c>
      <c r="DM39" s="656"/>
      <c r="DN39" s="656"/>
      <c r="DO39" s="656"/>
      <c r="DP39" s="656"/>
      <c r="DQ39" s="656"/>
      <c r="DR39" s="656"/>
      <c r="DS39" s="656"/>
      <c r="DT39" s="656"/>
      <c r="DU39" s="656"/>
      <c r="DV39" s="657"/>
      <c r="DW39" s="628" t="s">
        <v>235</v>
      </c>
      <c r="DX39" s="653"/>
      <c r="DY39" s="653"/>
      <c r="DZ39" s="653"/>
      <c r="EA39" s="653"/>
      <c r="EB39" s="653"/>
      <c r="EC39" s="654"/>
    </row>
    <row r="40" spans="2:133" ht="11.25" customHeight="1" x14ac:dyDescent="0.2">
      <c r="B40" s="620" t="s">
        <v>344</v>
      </c>
      <c r="C40" s="621"/>
      <c r="D40" s="621"/>
      <c r="E40" s="621"/>
      <c r="F40" s="621"/>
      <c r="G40" s="621"/>
      <c r="H40" s="621"/>
      <c r="I40" s="621"/>
      <c r="J40" s="621"/>
      <c r="K40" s="621"/>
      <c r="L40" s="621"/>
      <c r="M40" s="621"/>
      <c r="N40" s="621"/>
      <c r="O40" s="621"/>
      <c r="P40" s="621"/>
      <c r="Q40" s="622"/>
      <c r="R40" s="623" t="s">
        <v>133</v>
      </c>
      <c r="S40" s="624"/>
      <c r="T40" s="624"/>
      <c r="U40" s="624"/>
      <c r="V40" s="624"/>
      <c r="W40" s="624"/>
      <c r="X40" s="624"/>
      <c r="Y40" s="625"/>
      <c r="Z40" s="626" t="s">
        <v>142</v>
      </c>
      <c r="AA40" s="626"/>
      <c r="AB40" s="626"/>
      <c r="AC40" s="626"/>
      <c r="AD40" s="627" t="s">
        <v>133</v>
      </c>
      <c r="AE40" s="627"/>
      <c r="AF40" s="627"/>
      <c r="AG40" s="627"/>
      <c r="AH40" s="627"/>
      <c r="AI40" s="627"/>
      <c r="AJ40" s="627"/>
      <c r="AK40" s="627"/>
      <c r="AL40" s="628" t="s">
        <v>235</v>
      </c>
      <c r="AM40" s="629"/>
      <c r="AN40" s="629"/>
      <c r="AO40" s="630"/>
      <c r="AQ40" s="686" t="s">
        <v>345</v>
      </c>
      <c r="AR40" s="687"/>
      <c r="AS40" s="687"/>
      <c r="AT40" s="687"/>
      <c r="AU40" s="687"/>
      <c r="AV40" s="687"/>
      <c r="AW40" s="687"/>
      <c r="AX40" s="687"/>
      <c r="AY40" s="688"/>
      <c r="AZ40" s="623" t="s">
        <v>133</v>
      </c>
      <c r="BA40" s="624"/>
      <c r="BB40" s="624"/>
      <c r="BC40" s="624"/>
      <c r="BD40" s="656"/>
      <c r="BE40" s="656"/>
      <c r="BF40" s="669"/>
      <c r="BG40" s="673" t="s">
        <v>346</v>
      </c>
      <c r="BH40" s="674"/>
      <c r="BI40" s="674"/>
      <c r="BJ40" s="674"/>
      <c r="BK40" s="674"/>
      <c r="BL40" s="223"/>
      <c r="BM40" s="621" t="s">
        <v>347</v>
      </c>
      <c r="BN40" s="621"/>
      <c r="BO40" s="621"/>
      <c r="BP40" s="621"/>
      <c r="BQ40" s="621"/>
      <c r="BR40" s="621"/>
      <c r="BS40" s="621"/>
      <c r="BT40" s="621"/>
      <c r="BU40" s="622"/>
      <c r="BV40" s="623">
        <v>136</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t="s">
        <v>142</v>
      </c>
      <c r="CS40" s="624"/>
      <c r="CT40" s="624"/>
      <c r="CU40" s="624"/>
      <c r="CV40" s="624"/>
      <c r="CW40" s="624"/>
      <c r="CX40" s="624"/>
      <c r="CY40" s="625"/>
      <c r="CZ40" s="628" t="s">
        <v>133</v>
      </c>
      <c r="DA40" s="653"/>
      <c r="DB40" s="653"/>
      <c r="DC40" s="658"/>
      <c r="DD40" s="632" t="s">
        <v>133</v>
      </c>
      <c r="DE40" s="624"/>
      <c r="DF40" s="624"/>
      <c r="DG40" s="624"/>
      <c r="DH40" s="624"/>
      <c r="DI40" s="624"/>
      <c r="DJ40" s="624"/>
      <c r="DK40" s="625"/>
      <c r="DL40" s="632" t="s">
        <v>235</v>
      </c>
      <c r="DM40" s="624"/>
      <c r="DN40" s="624"/>
      <c r="DO40" s="624"/>
      <c r="DP40" s="624"/>
      <c r="DQ40" s="624"/>
      <c r="DR40" s="624"/>
      <c r="DS40" s="624"/>
      <c r="DT40" s="624"/>
      <c r="DU40" s="624"/>
      <c r="DV40" s="625"/>
      <c r="DW40" s="628" t="s">
        <v>142</v>
      </c>
      <c r="DX40" s="653"/>
      <c r="DY40" s="653"/>
      <c r="DZ40" s="653"/>
      <c r="EA40" s="653"/>
      <c r="EB40" s="653"/>
      <c r="EC40" s="654"/>
    </row>
    <row r="41" spans="2:133" ht="11.25" customHeight="1" x14ac:dyDescent="0.2">
      <c r="B41" s="644" t="s">
        <v>349</v>
      </c>
      <c r="C41" s="645"/>
      <c r="D41" s="645"/>
      <c r="E41" s="645"/>
      <c r="F41" s="645"/>
      <c r="G41" s="645"/>
      <c r="H41" s="645"/>
      <c r="I41" s="645"/>
      <c r="J41" s="645"/>
      <c r="K41" s="645"/>
      <c r="L41" s="645"/>
      <c r="M41" s="645"/>
      <c r="N41" s="645"/>
      <c r="O41" s="645"/>
      <c r="P41" s="645"/>
      <c r="Q41" s="646"/>
      <c r="R41" s="695">
        <v>1176899</v>
      </c>
      <c r="S41" s="696"/>
      <c r="T41" s="696"/>
      <c r="U41" s="696"/>
      <c r="V41" s="696"/>
      <c r="W41" s="696"/>
      <c r="X41" s="696"/>
      <c r="Y41" s="700"/>
      <c r="Z41" s="701">
        <v>100</v>
      </c>
      <c r="AA41" s="701"/>
      <c r="AB41" s="701"/>
      <c r="AC41" s="701"/>
      <c r="AD41" s="702">
        <v>319907</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21625</v>
      </c>
      <c r="BA41" s="624"/>
      <c r="BB41" s="624"/>
      <c r="BC41" s="624"/>
      <c r="BD41" s="656"/>
      <c r="BE41" s="656"/>
      <c r="BF41" s="669"/>
      <c r="BG41" s="673"/>
      <c r="BH41" s="674"/>
      <c r="BI41" s="674"/>
      <c r="BJ41" s="674"/>
      <c r="BK41" s="674"/>
      <c r="BL41" s="223"/>
      <c r="BM41" s="621" t="s">
        <v>351</v>
      </c>
      <c r="BN41" s="621"/>
      <c r="BO41" s="621"/>
      <c r="BP41" s="621"/>
      <c r="BQ41" s="621"/>
      <c r="BR41" s="621"/>
      <c r="BS41" s="621"/>
      <c r="BT41" s="621"/>
      <c r="BU41" s="622"/>
      <c r="BV41" s="623" t="s">
        <v>133</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133</v>
      </c>
      <c r="CS41" s="656"/>
      <c r="CT41" s="656"/>
      <c r="CU41" s="656"/>
      <c r="CV41" s="656"/>
      <c r="CW41" s="656"/>
      <c r="CX41" s="656"/>
      <c r="CY41" s="657"/>
      <c r="CZ41" s="628" t="s">
        <v>235</v>
      </c>
      <c r="DA41" s="653"/>
      <c r="DB41" s="653"/>
      <c r="DC41" s="658"/>
      <c r="DD41" s="632" t="s">
        <v>133</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353</v>
      </c>
      <c r="AR42" s="693"/>
      <c r="AS42" s="693"/>
      <c r="AT42" s="693"/>
      <c r="AU42" s="693"/>
      <c r="AV42" s="693"/>
      <c r="AW42" s="693"/>
      <c r="AX42" s="693"/>
      <c r="AY42" s="694"/>
      <c r="AZ42" s="695">
        <v>6889</v>
      </c>
      <c r="BA42" s="696"/>
      <c r="BB42" s="696"/>
      <c r="BC42" s="696"/>
      <c r="BD42" s="682"/>
      <c r="BE42" s="682"/>
      <c r="BF42" s="684"/>
      <c r="BG42" s="675"/>
      <c r="BH42" s="676"/>
      <c r="BI42" s="676"/>
      <c r="BJ42" s="676"/>
      <c r="BK42" s="676"/>
      <c r="BL42" s="224"/>
      <c r="BM42" s="645" t="s">
        <v>354</v>
      </c>
      <c r="BN42" s="645"/>
      <c r="BO42" s="645"/>
      <c r="BP42" s="645"/>
      <c r="BQ42" s="645"/>
      <c r="BR42" s="645"/>
      <c r="BS42" s="645"/>
      <c r="BT42" s="645"/>
      <c r="BU42" s="646"/>
      <c r="BV42" s="695">
        <v>374</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365058</v>
      </c>
      <c r="CS42" s="656"/>
      <c r="CT42" s="656"/>
      <c r="CU42" s="656"/>
      <c r="CV42" s="656"/>
      <c r="CW42" s="656"/>
      <c r="CX42" s="656"/>
      <c r="CY42" s="657"/>
      <c r="CZ42" s="628">
        <v>35</v>
      </c>
      <c r="DA42" s="653"/>
      <c r="DB42" s="653"/>
      <c r="DC42" s="658"/>
      <c r="DD42" s="632">
        <v>106435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5148</v>
      </c>
      <c r="CS43" s="656"/>
      <c r="CT43" s="656"/>
      <c r="CU43" s="656"/>
      <c r="CV43" s="656"/>
      <c r="CW43" s="656"/>
      <c r="CX43" s="656"/>
      <c r="CY43" s="657"/>
      <c r="CZ43" s="628">
        <v>0.5</v>
      </c>
      <c r="DA43" s="653"/>
      <c r="DB43" s="653"/>
      <c r="DC43" s="658"/>
      <c r="DD43" s="632">
        <v>5079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365058</v>
      </c>
      <c r="CS44" s="624"/>
      <c r="CT44" s="624"/>
      <c r="CU44" s="624"/>
      <c r="CV44" s="624"/>
      <c r="CW44" s="624"/>
      <c r="CX44" s="624"/>
      <c r="CY44" s="625"/>
      <c r="CZ44" s="628">
        <v>35</v>
      </c>
      <c r="DA44" s="629"/>
      <c r="DB44" s="629"/>
      <c r="DC44" s="635"/>
      <c r="DD44" s="632">
        <v>106435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t="s">
        <v>133</v>
      </c>
      <c r="CS45" s="656"/>
      <c r="CT45" s="656"/>
      <c r="CU45" s="656"/>
      <c r="CV45" s="656"/>
      <c r="CW45" s="656"/>
      <c r="CX45" s="656"/>
      <c r="CY45" s="657"/>
      <c r="CZ45" s="628" t="s">
        <v>133</v>
      </c>
      <c r="DA45" s="653"/>
      <c r="DB45" s="653"/>
      <c r="DC45" s="658"/>
      <c r="DD45" s="632" t="s">
        <v>235</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362</v>
      </c>
      <c r="CG46" s="621"/>
      <c r="CH46" s="621"/>
      <c r="CI46" s="621"/>
      <c r="CJ46" s="621"/>
      <c r="CK46" s="621"/>
      <c r="CL46" s="621"/>
      <c r="CM46" s="621"/>
      <c r="CN46" s="621"/>
      <c r="CO46" s="621"/>
      <c r="CP46" s="621"/>
      <c r="CQ46" s="622"/>
      <c r="CR46" s="623">
        <v>365058</v>
      </c>
      <c r="CS46" s="624"/>
      <c r="CT46" s="624"/>
      <c r="CU46" s="624"/>
      <c r="CV46" s="624"/>
      <c r="CW46" s="624"/>
      <c r="CX46" s="624"/>
      <c r="CY46" s="625"/>
      <c r="CZ46" s="628">
        <v>35</v>
      </c>
      <c r="DA46" s="629"/>
      <c r="DB46" s="629"/>
      <c r="DC46" s="635"/>
      <c r="DD46" s="632">
        <v>106435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363</v>
      </c>
      <c r="CG47" s="621"/>
      <c r="CH47" s="621"/>
      <c r="CI47" s="621"/>
      <c r="CJ47" s="621"/>
      <c r="CK47" s="621"/>
      <c r="CL47" s="621"/>
      <c r="CM47" s="621"/>
      <c r="CN47" s="621"/>
      <c r="CO47" s="621"/>
      <c r="CP47" s="621"/>
      <c r="CQ47" s="622"/>
      <c r="CR47" s="623" t="s">
        <v>235</v>
      </c>
      <c r="CS47" s="656"/>
      <c r="CT47" s="656"/>
      <c r="CU47" s="656"/>
      <c r="CV47" s="656"/>
      <c r="CW47" s="656"/>
      <c r="CX47" s="656"/>
      <c r="CY47" s="657"/>
      <c r="CZ47" s="628" t="s">
        <v>133</v>
      </c>
      <c r="DA47" s="653"/>
      <c r="DB47" s="653"/>
      <c r="DC47" s="658"/>
      <c r="DD47" s="632" t="s">
        <v>235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364</v>
      </c>
      <c r="CG48" s="621"/>
      <c r="CH48" s="621"/>
      <c r="CI48" s="621"/>
      <c r="CJ48" s="621"/>
      <c r="CK48" s="621"/>
      <c r="CL48" s="621"/>
      <c r="CM48" s="621"/>
      <c r="CN48" s="621"/>
      <c r="CO48" s="621"/>
      <c r="CP48" s="621"/>
      <c r="CQ48" s="622"/>
      <c r="CR48" s="623" t="s">
        <v>235</v>
      </c>
      <c r="CS48" s="624"/>
      <c r="CT48" s="624"/>
      <c r="CU48" s="624"/>
      <c r="CV48" s="624"/>
      <c r="CW48" s="624"/>
      <c r="CX48" s="624"/>
      <c r="CY48" s="625"/>
      <c r="CZ48" s="628" t="s">
        <v>133</v>
      </c>
      <c r="DA48" s="629"/>
      <c r="DB48" s="629"/>
      <c r="DC48" s="635"/>
      <c r="DD48" s="632" t="s">
        <v>235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365</v>
      </c>
      <c r="CE49" s="645"/>
      <c r="CF49" s="645"/>
      <c r="CG49" s="645"/>
      <c r="CH49" s="645"/>
      <c r="CI49" s="645"/>
      <c r="CJ49" s="645"/>
      <c r="CK49" s="645"/>
      <c r="CL49" s="645"/>
      <c r="CM49" s="645"/>
      <c r="CN49" s="645"/>
      <c r="CO49" s="645"/>
      <c r="CP49" s="645"/>
      <c r="CQ49" s="646"/>
      <c r="CR49" s="695">
        <v>1044110</v>
      </c>
      <c r="CS49" s="682"/>
      <c r="CT49" s="682"/>
      <c r="CU49" s="682"/>
      <c r="CV49" s="682"/>
      <c r="CW49" s="682"/>
      <c r="CX49" s="682"/>
      <c r="CY49" s="711"/>
      <c r="CZ49" s="703">
        <v>100</v>
      </c>
      <c r="DA49" s="712"/>
      <c r="DB49" s="712"/>
      <c r="DC49" s="713"/>
      <c r="DD49" s="714">
        <v>509598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RDWPon3+VggECvOqrXZQpo7vsgi+uMBkDo7GMVoX7y5aQVVpUH7CgicaIPuJ80JMfRFy/JwHD5M9didkmmC1w==" saltValue="VBcSaZwbwEcSXEfu/3e8t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1177</v>
      </c>
      <c r="R7" s="753"/>
      <c r="S7" s="753"/>
      <c r="T7" s="753"/>
      <c r="U7" s="753"/>
      <c r="V7" s="753">
        <v>1044</v>
      </c>
      <c r="W7" s="753"/>
      <c r="X7" s="753"/>
      <c r="Y7" s="753"/>
      <c r="Z7" s="753"/>
      <c r="AA7" s="753">
        <v>133</v>
      </c>
      <c r="AB7" s="753"/>
      <c r="AC7" s="753"/>
      <c r="AD7" s="753"/>
      <c r="AE7" s="754"/>
      <c r="AF7" s="755">
        <v>119</v>
      </c>
      <c r="AG7" s="756"/>
      <c r="AH7" s="756"/>
      <c r="AI7" s="756"/>
      <c r="AJ7" s="757"/>
      <c r="AK7" s="758" t="s">
        <v>586</v>
      </c>
      <c r="AL7" s="759"/>
      <c r="AM7" s="759"/>
      <c r="AN7" s="759"/>
      <c r="AO7" s="759"/>
      <c r="AP7" s="759">
        <v>60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v>1177</v>
      </c>
      <c r="R23" s="793"/>
      <c r="S23" s="793"/>
      <c r="T23" s="793"/>
      <c r="U23" s="793"/>
      <c r="V23" s="793">
        <v>1044</v>
      </c>
      <c r="W23" s="793"/>
      <c r="X23" s="793"/>
      <c r="Y23" s="793"/>
      <c r="Z23" s="793"/>
      <c r="AA23" s="793">
        <v>133</v>
      </c>
      <c r="AB23" s="793"/>
      <c r="AC23" s="793"/>
      <c r="AD23" s="793"/>
      <c r="AE23" s="794"/>
      <c r="AF23" s="795">
        <v>119</v>
      </c>
      <c r="AG23" s="793"/>
      <c r="AH23" s="793"/>
      <c r="AI23" s="793"/>
      <c r="AJ23" s="796"/>
      <c r="AK23" s="797"/>
      <c r="AL23" s="798"/>
      <c r="AM23" s="798"/>
      <c r="AN23" s="798"/>
      <c r="AO23" s="798"/>
      <c r="AP23" s="793">
        <v>60</v>
      </c>
      <c r="AQ23" s="793"/>
      <c r="AR23" s="793"/>
      <c r="AS23" s="793"/>
      <c r="AT23" s="793"/>
      <c r="AU23" s="809"/>
      <c r="AV23" s="809"/>
      <c r="AW23" s="809"/>
      <c r="AX23" s="809"/>
      <c r="AY23" s="810"/>
      <c r="AZ23" s="811" t="s">
        <v>133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402</v>
      </c>
      <c r="C28" s="750"/>
      <c r="D28" s="750"/>
      <c r="E28" s="750"/>
      <c r="F28" s="750"/>
      <c r="G28" s="750"/>
      <c r="H28" s="750"/>
      <c r="I28" s="750"/>
      <c r="J28" s="750"/>
      <c r="K28" s="750"/>
      <c r="L28" s="750"/>
      <c r="M28" s="750"/>
      <c r="N28" s="750"/>
      <c r="O28" s="750"/>
      <c r="P28" s="751"/>
      <c r="Q28" s="822">
        <v>63</v>
      </c>
      <c r="R28" s="823"/>
      <c r="S28" s="823"/>
      <c r="T28" s="823"/>
      <c r="U28" s="823"/>
      <c r="V28" s="823">
        <v>33</v>
      </c>
      <c r="W28" s="823"/>
      <c r="X28" s="823"/>
      <c r="Y28" s="823"/>
      <c r="Z28" s="823"/>
      <c r="AA28" s="823">
        <v>30</v>
      </c>
      <c r="AB28" s="823"/>
      <c r="AC28" s="823"/>
      <c r="AD28" s="823"/>
      <c r="AE28" s="824"/>
      <c r="AF28" s="825">
        <v>30</v>
      </c>
      <c r="AG28" s="823"/>
      <c r="AH28" s="823"/>
      <c r="AI28" s="823"/>
      <c r="AJ28" s="826"/>
      <c r="AK28" s="827">
        <v>1</v>
      </c>
      <c r="AL28" s="828"/>
      <c r="AM28" s="828"/>
      <c r="AN28" s="828"/>
      <c r="AO28" s="828"/>
      <c r="AP28" s="828" t="s">
        <v>586</v>
      </c>
      <c r="AQ28" s="828"/>
      <c r="AR28" s="828"/>
      <c r="AS28" s="828"/>
      <c r="AT28" s="828"/>
      <c r="AU28" s="828" t="s">
        <v>586</v>
      </c>
      <c r="AV28" s="828"/>
      <c r="AW28" s="828"/>
      <c r="AX28" s="828"/>
      <c r="AY28" s="828"/>
      <c r="AZ28" s="829" t="s">
        <v>586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403</v>
      </c>
      <c r="C29" s="781"/>
      <c r="D29" s="781"/>
      <c r="E29" s="781"/>
      <c r="F29" s="781"/>
      <c r="G29" s="781"/>
      <c r="H29" s="781"/>
      <c r="I29" s="781"/>
      <c r="J29" s="781"/>
      <c r="K29" s="781"/>
      <c r="L29" s="781"/>
      <c r="M29" s="781"/>
      <c r="N29" s="781"/>
      <c r="O29" s="781"/>
      <c r="P29" s="782"/>
      <c r="Q29" s="783">
        <v>80</v>
      </c>
      <c r="R29" s="784"/>
      <c r="S29" s="784"/>
      <c r="T29" s="784"/>
      <c r="U29" s="784"/>
      <c r="V29" s="784">
        <v>62</v>
      </c>
      <c r="W29" s="784"/>
      <c r="X29" s="784"/>
      <c r="Y29" s="784"/>
      <c r="Z29" s="784"/>
      <c r="AA29" s="784">
        <v>18</v>
      </c>
      <c r="AB29" s="784"/>
      <c r="AC29" s="784"/>
      <c r="AD29" s="784"/>
      <c r="AE29" s="785"/>
      <c r="AF29" s="786">
        <v>18</v>
      </c>
      <c r="AG29" s="787"/>
      <c r="AH29" s="787"/>
      <c r="AI29" s="787"/>
      <c r="AJ29" s="788"/>
      <c r="AK29" s="834">
        <v>21</v>
      </c>
      <c r="AL29" s="830"/>
      <c r="AM29" s="830"/>
      <c r="AN29" s="830"/>
      <c r="AO29" s="830"/>
      <c r="AP29" s="830" t="s">
        <v>586</v>
      </c>
      <c r="AQ29" s="830"/>
      <c r="AR29" s="830"/>
      <c r="AS29" s="830"/>
      <c r="AT29" s="830"/>
      <c r="AU29" s="830" t="s">
        <v>586</v>
      </c>
      <c r="AV29" s="830"/>
      <c r="AW29" s="830"/>
      <c r="AX29" s="830"/>
      <c r="AY29" s="830"/>
      <c r="AZ29" s="831" t="s">
        <v>586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404</v>
      </c>
      <c r="C30" s="781"/>
      <c r="D30" s="781"/>
      <c r="E30" s="781"/>
      <c r="F30" s="781"/>
      <c r="G30" s="781"/>
      <c r="H30" s="781"/>
      <c r="I30" s="781"/>
      <c r="J30" s="781"/>
      <c r="K30" s="781"/>
      <c r="L30" s="781"/>
      <c r="M30" s="781"/>
      <c r="N30" s="781"/>
      <c r="O30" s="781"/>
      <c r="P30" s="782"/>
      <c r="Q30" s="783">
        <v>29</v>
      </c>
      <c r="R30" s="784"/>
      <c r="S30" s="784"/>
      <c r="T30" s="784"/>
      <c r="U30" s="784"/>
      <c r="V30" s="784">
        <v>13</v>
      </c>
      <c r="W30" s="784"/>
      <c r="X30" s="784"/>
      <c r="Y30" s="784"/>
      <c r="Z30" s="784"/>
      <c r="AA30" s="784">
        <v>16</v>
      </c>
      <c r="AB30" s="784"/>
      <c r="AC30" s="784"/>
      <c r="AD30" s="784"/>
      <c r="AE30" s="785"/>
      <c r="AF30" s="786">
        <v>15</v>
      </c>
      <c r="AG30" s="787"/>
      <c r="AH30" s="787"/>
      <c r="AI30" s="787"/>
      <c r="AJ30" s="788"/>
      <c r="AK30" s="834">
        <v>5</v>
      </c>
      <c r="AL30" s="830"/>
      <c r="AM30" s="830"/>
      <c r="AN30" s="830"/>
      <c r="AO30" s="830"/>
      <c r="AP30" s="830" t="s">
        <v>586</v>
      </c>
      <c r="AQ30" s="830"/>
      <c r="AR30" s="830"/>
      <c r="AS30" s="830"/>
      <c r="AT30" s="830"/>
      <c r="AU30" s="830" t="s">
        <v>586</v>
      </c>
      <c r="AV30" s="830"/>
      <c r="AW30" s="830"/>
      <c r="AX30" s="830"/>
      <c r="AY30" s="830"/>
      <c r="AZ30" s="831" t="s">
        <v>586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405</v>
      </c>
      <c r="C31" s="781"/>
      <c r="D31" s="781"/>
      <c r="E31" s="781"/>
      <c r="F31" s="781"/>
      <c r="G31" s="781"/>
      <c r="H31" s="781"/>
      <c r="I31" s="781"/>
      <c r="J31" s="781"/>
      <c r="K31" s="781"/>
      <c r="L31" s="781"/>
      <c r="M31" s="781"/>
      <c r="N31" s="781"/>
      <c r="O31" s="781"/>
      <c r="P31" s="782"/>
      <c r="Q31" s="783">
        <v>8</v>
      </c>
      <c r="R31" s="784"/>
      <c r="S31" s="784"/>
      <c r="T31" s="784"/>
      <c r="U31" s="784"/>
      <c r="V31" s="784">
        <v>2</v>
      </c>
      <c r="W31" s="784"/>
      <c r="X31" s="784"/>
      <c r="Y31" s="784"/>
      <c r="Z31" s="784"/>
      <c r="AA31" s="784">
        <v>6</v>
      </c>
      <c r="AB31" s="784"/>
      <c r="AC31" s="784"/>
      <c r="AD31" s="784"/>
      <c r="AE31" s="785"/>
      <c r="AF31" s="786">
        <v>7</v>
      </c>
      <c r="AG31" s="787"/>
      <c r="AH31" s="787"/>
      <c r="AI31" s="787"/>
      <c r="AJ31" s="788"/>
      <c r="AK31" s="834">
        <v>2</v>
      </c>
      <c r="AL31" s="830"/>
      <c r="AM31" s="830"/>
      <c r="AN31" s="830"/>
      <c r="AO31" s="830"/>
      <c r="AP31" s="830" t="s">
        <v>586</v>
      </c>
      <c r="AQ31" s="830"/>
      <c r="AR31" s="830"/>
      <c r="AS31" s="830"/>
      <c r="AT31" s="830"/>
      <c r="AU31" s="830" t="s">
        <v>586</v>
      </c>
      <c r="AV31" s="830"/>
      <c r="AW31" s="830"/>
      <c r="AX31" s="830"/>
      <c r="AY31" s="830"/>
      <c r="AZ31" s="831" t="s">
        <v>586</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406</v>
      </c>
      <c r="C32" s="781"/>
      <c r="D32" s="781"/>
      <c r="E32" s="781"/>
      <c r="F32" s="781"/>
      <c r="G32" s="781"/>
      <c r="H32" s="781"/>
      <c r="I32" s="781"/>
      <c r="J32" s="781"/>
      <c r="K32" s="781"/>
      <c r="L32" s="781"/>
      <c r="M32" s="781"/>
      <c r="N32" s="781"/>
      <c r="O32" s="781"/>
      <c r="P32" s="782"/>
      <c r="Q32" s="783">
        <v>1</v>
      </c>
      <c r="R32" s="784"/>
      <c r="S32" s="784"/>
      <c r="T32" s="784"/>
      <c r="U32" s="784"/>
      <c r="V32" s="784">
        <v>0</v>
      </c>
      <c r="W32" s="784"/>
      <c r="X32" s="784"/>
      <c r="Y32" s="784"/>
      <c r="Z32" s="784"/>
      <c r="AA32" s="784">
        <v>1</v>
      </c>
      <c r="AB32" s="784"/>
      <c r="AC32" s="784"/>
      <c r="AD32" s="784"/>
      <c r="AE32" s="785"/>
      <c r="AF32" s="786">
        <v>1</v>
      </c>
      <c r="AG32" s="787"/>
      <c r="AH32" s="787"/>
      <c r="AI32" s="787"/>
      <c r="AJ32" s="788"/>
      <c r="AK32" s="834" t="s">
        <v>586</v>
      </c>
      <c r="AL32" s="830"/>
      <c r="AM32" s="830"/>
      <c r="AN32" s="830"/>
      <c r="AO32" s="830"/>
      <c r="AP32" s="830" t="s">
        <v>586</v>
      </c>
      <c r="AQ32" s="830"/>
      <c r="AR32" s="830"/>
      <c r="AS32" s="830"/>
      <c r="AT32" s="830"/>
      <c r="AU32" s="830" t="s">
        <v>586</v>
      </c>
      <c r="AV32" s="830"/>
      <c r="AW32" s="830"/>
      <c r="AX32" s="830"/>
      <c r="AY32" s="830"/>
      <c r="AZ32" s="831" t="s">
        <v>586</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407</v>
      </c>
      <c r="C33" s="781"/>
      <c r="D33" s="781"/>
      <c r="E33" s="781"/>
      <c r="F33" s="781"/>
      <c r="G33" s="781"/>
      <c r="H33" s="781"/>
      <c r="I33" s="781"/>
      <c r="J33" s="781"/>
      <c r="K33" s="781"/>
      <c r="L33" s="781"/>
      <c r="M33" s="781"/>
      <c r="N33" s="781"/>
      <c r="O33" s="781"/>
      <c r="P33" s="782"/>
      <c r="Q33" s="783">
        <v>82</v>
      </c>
      <c r="R33" s="784"/>
      <c r="S33" s="784"/>
      <c r="T33" s="784"/>
      <c r="U33" s="784"/>
      <c r="V33" s="784">
        <v>26</v>
      </c>
      <c r="W33" s="784"/>
      <c r="X33" s="784"/>
      <c r="Y33" s="784"/>
      <c r="Z33" s="784"/>
      <c r="AA33" s="784">
        <v>56</v>
      </c>
      <c r="AB33" s="784"/>
      <c r="AC33" s="784"/>
      <c r="AD33" s="784"/>
      <c r="AE33" s="785"/>
      <c r="AF33" s="786">
        <v>56</v>
      </c>
      <c r="AG33" s="787"/>
      <c r="AH33" s="787"/>
      <c r="AI33" s="787"/>
      <c r="AJ33" s="788"/>
      <c r="AK33" s="834">
        <v>9</v>
      </c>
      <c r="AL33" s="830"/>
      <c r="AM33" s="830"/>
      <c r="AN33" s="830"/>
      <c r="AO33" s="830"/>
      <c r="AP33" s="830">
        <v>105</v>
      </c>
      <c r="AQ33" s="830"/>
      <c r="AR33" s="830"/>
      <c r="AS33" s="830"/>
      <c r="AT33" s="830"/>
      <c r="AU33" s="830">
        <v>105</v>
      </c>
      <c r="AV33" s="830"/>
      <c r="AW33" s="830"/>
      <c r="AX33" s="830"/>
      <c r="AY33" s="830"/>
      <c r="AZ33" s="831" t="s">
        <v>586</v>
      </c>
      <c r="BA33" s="831"/>
      <c r="BB33" s="831"/>
      <c r="BC33" s="831"/>
      <c r="BD33" s="831"/>
      <c r="BE33" s="832" t="s">
        <v>408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409</v>
      </c>
      <c r="C34" s="781"/>
      <c r="D34" s="781"/>
      <c r="E34" s="781"/>
      <c r="F34" s="781"/>
      <c r="G34" s="781"/>
      <c r="H34" s="781"/>
      <c r="I34" s="781"/>
      <c r="J34" s="781"/>
      <c r="K34" s="781"/>
      <c r="L34" s="781"/>
      <c r="M34" s="781"/>
      <c r="N34" s="781"/>
      <c r="O34" s="781"/>
      <c r="P34" s="782"/>
      <c r="Q34" s="783">
        <v>71</v>
      </c>
      <c r="R34" s="784"/>
      <c r="S34" s="784"/>
      <c r="T34" s="784"/>
      <c r="U34" s="784"/>
      <c r="V34" s="784">
        <v>15</v>
      </c>
      <c r="W34" s="784"/>
      <c r="X34" s="784"/>
      <c r="Y34" s="784"/>
      <c r="Z34" s="784"/>
      <c r="AA34" s="784">
        <v>56</v>
      </c>
      <c r="AB34" s="784"/>
      <c r="AC34" s="784"/>
      <c r="AD34" s="784"/>
      <c r="AE34" s="785"/>
      <c r="AF34" s="786">
        <v>55</v>
      </c>
      <c r="AG34" s="787"/>
      <c r="AH34" s="787"/>
      <c r="AI34" s="787"/>
      <c r="AJ34" s="788"/>
      <c r="AK34" s="834" t="s">
        <v>586</v>
      </c>
      <c r="AL34" s="830"/>
      <c r="AM34" s="830"/>
      <c r="AN34" s="830"/>
      <c r="AO34" s="830"/>
      <c r="AP34" s="830" t="s">
        <v>586</v>
      </c>
      <c r="AQ34" s="830"/>
      <c r="AR34" s="830"/>
      <c r="AS34" s="830"/>
      <c r="AT34" s="830"/>
      <c r="AU34" s="830" t="s">
        <v>586</v>
      </c>
      <c r="AV34" s="830"/>
      <c r="AW34" s="830"/>
      <c r="AX34" s="830"/>
      <c r="AY34" s="830"/>
      <c r="AZ34" s="831" t="s">
        <v>586</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390</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182</v>
      </c>
      <c r="AG63" s="844"/>
      <c r="AH63" s="844"/>
      <c r="AI63" s="844"/>
      <c r="AJ63" s="845"/>
      <c r="AK63" s="846"/>
      <c r="AL63" s="841"/>
      <c r="AM63" s="841"/>
      <c r="AN63" s="841"/>
      <c r="AO63" s="841"/>
      <c r="AP63" s="844">
        <v>105</v>
      </c>
      <c r="AQ63" s="844"/>
      <c r="AR63" s="844"/>
      <c r="AS63" s="844"/>
      <c r="AT63" s="844"/>
      <c r="AU63" s="844">
        <v>105</v>
      </c>
      <c r="AV63" s="844"/>
      <c r="AW63" s="844"/>
      <c r="AX63" s="844"/>
      <c r="AY63" s="844"/>
      <c r="AZ63" s="848"/>
      <c r="BA63" s="848"/>
      <c r="BB63" s="848"/>
      <c r="BC63" s="848"/>
      <c r="BD63" s="848"/>
      <c r="BE63" s="849"/>
      <c r="BF63" s="849"/>
      <c r="BG63" s="849"/>
      <c r="BH63" s="849"/>
      <c r="BI63" s="850"/>
      <c r="BJ63" s="851" t="s">
        <v>133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398</v>
      </c>
      <c r="AL66" s="728"/>
      <c r="AM66" s="728"/>
      <c r="AN66" s="728"/>
      <c r="AO66" s="729"/>
      <c r="AP66" s="733" t="s">
        <v>419</v>
      </c>
      <c r="AQ66" s="734"/>
      <c r="AR66" s="734"/>
      <c r="AS66" s="734"/>
      <c r="AT66" s="735"/>
      <c r="AU66" s="733" t="s">
        <v>420</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578</v>
      </c>
      <c r="C68" s="870"/>
      <c r="D68" s="870"/>
      <c r="E68" s="870"/>
      <c r="F68" s="870"/>
      <c r="G68" s="870"/>
      <c r="H68" s="870"/>
      <c r="I68" s="870"/>
      <c r="J68" s="870"/>
      <c r="K68" s="870"/>
      <c r="L68" s="870"/>
      <c r="M68" s="870"/>
      <c r="N68" s="870"/>
      <c r="O68" s="870"/>
      <c r="P68" s="871"/>
      <c r="Q68" s="872">
        <v>4</v>
      </c>
      <c r="R68" s="866"/>
      <c r="S68" s="866"/>
      <c r="T68" s="866"/>
      <c r="U68" s="866"/>
      <c r="V68" s="866">
        <v>3</v>
      </c>
      <c r="W68" s="866"/>
      <c r="X68" s="866"/>
      <c r="Y68" s="866"/>
      <c r="Z68" s="866"/>
      <c r="AA68" s="866">
        <v>1</v>
      </c>
      <c r="AB68" s="866"/>
      <c r="AC68" s="866"/>
      <c r="AD68" s="866"/>
      <c r="AE68" s="866"/>
      <c r="AF68" s="866">
        <v>1</v>
      </c>
      <c r="AG68" s="866"/>
      <c r="AH68" s="866"/>
      <c r="AI68" s="866"/>
      <c r="AJ68" s="866"/>
      <c r="AK68" s="866" t="s">
        <v>585</v>
      </c>
      <c r="AL68" s="866"/>
      <c r="AM68" s="866"/>
      <c r="AN68" s="866"/>
      <c r="AO68" s="866"/>
      <c r="AP68" s="866" t="s">
        <v>585</v>
      </c>
      <c r="AQ68" s="866"/>
      <c r="AR68" s="866"/>
      <c r="AS68" s="866"/>
      <c r="AT68" s="866"/>
      <c r="AU68" s="866" t="s">
        <v>585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579</v>
      </c>
      <c r="C69" s="874"/>
      <c r="D69" s="874"/>
      <c r="E69" s="874"/>
      <c r="F69" s="874"/>
      <c r="G69" s="874"/>
      <c r="H69" s="874"/>
      <c r="I69" s="874"/>
      <c r="J69" s="874"/>
      <c r="K69" s="874"/>
      <c r="L69" s="874"/>
      <c r="M69" s="874"/>
      <c r="N69" s="874"/>
      <c r="O69" s="874"/>
      <c r="P69" s="875"/>
      <c r="Q69" s="876">
        <v>925</v>
      </c>
      <c r="R69" s="830"/>
      <c r="S69" s="830"/>
      <c r="T69" s="830"/>
      <c r="U69" s="830"/>
      <c r="V69" s="830">
        <v>905</v>
      </c>
      <c r="W69" s="830"/>
      <c r="X69" s="830"/>
      <c r="Y69" s="830"/>
      <c r="Z69" s="830"/>
      <c r="AA69" s="830">
        <v>20</v>
      </c>
      <c r="AB69" s="830"/>
      <c r="AC69" s="830"/>
      <c r="AD69" s="830"/>
      <c r="AE69" s="830"/>
      <c r="AF69" s="830">
        <v>20</v>
      </c>
      <c r="AG69" s="830"/>
      <c r="AH69" s="830"/>
      <c r="AI69" s="830"/>
      <c r="AJ69" s="830"/>
      <c r="AK69" s="830">
        <v>45</v>
      </c>
      <c r="AL69" s="830"/>
      <c r="AM69" s="830"/>
      <c r="AN69" s="830"/>
      <c r="AO69" s="830"/>
      <c r="AP69" s="830" t="s">
        <v>585</v>
      </c>
      <c r="AQ69" s="830"/>
      <c r="AR69" s="830"/>
      <c r="AS69" s="830"/>
      <c r="AT69" s="830"/>
      <c r="AU69" s="830" t="s">
        <v>585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580</v>
      </c>
      <c r="C70" s="874"/>
      <c r="D70" s="874"/>
      <c r="E70" s="874"/>
      <c r="F70" s="874"/>
      <c r="G70" s="874"/>
      <c r="H70" s="874"/>
      <c r="I70" s="874"/>
      <c r="J70" s="874"/>
      <c r="K70" s="874"/>
      <c r="L70" s="874"/>
      <c r="M70" s="874"/>
      <c r="N70" s="874"/>
      <c r="O70" s="874"/>
      <c r="P70" s="875"/>
      <c r="Q70" s="876">
        <v>267</v>
      </c>
      <c r="R70" s="830"/>
      <c r="S70" s="830"/>
      <c r="T70" s="830"/>
      <c r="U70" s="830"/>
      <c r="V70" s="830">
        <v>178</v>
      </c>
      <c r="W70" s="830"/>
      <c r="X70" s="830"/>
      <c r="Y70" s="830"/>
      <c r="Z70" s="830"/>
      <c r="AA70" s="830">
        <v>89</v>
      </c>
      <c r="AB70" s="830"/>
      <c r="AC70" s="830"/>
      <c r="AD70" s="830"/>
      <c r="AE70" s="830"/>
      <c r="AF70" s="830">
        <v>89</v>
      </c>
      <c r="AG70" s="830"/>
      <c r="AH70" s="830"/>
      <c r="AI70" s="830"/>
      <c r="AJ70" s="830"/>
      <c r="AK70" s="830">
        <v>13</v>
      </c>
      <c r="AL70" s="830"/>
      <c r="AM70" s="830"/>
      <c r="AN70" s="830"/>
      <c r="AO70" s="830"/>
      <c r="AP70" s="830" t="s">
        <v>585</v>
      </c>
      <c r="AQ70" s="830"/>
      <c r="AR70" s="830"/>
      <c r="AS70" s="830"/>
      <c r="AT70" s="830"/>
      <c r="AU70" s="830" t="s">
        <v>585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581</v>
      </c>
      <c r="C71" s="874"/>
      <c r="D71" s="874"/>
      <c r="E71" s="874"/>
      <c r="F71" s="874"/>
      <c r="G71" s="874"/>
      <c r="H71" s="874"/>
      <c r="I71" s="874"/>
      <c r="J71" s="874"/>
      <c r="K71" s="874"/>
      <c r="L71" s="874"/>
      <c r="M71" s="874"/>
      <c r="N71" s="874"/>
      <c r="O71" s="874"/>
      <c r="P71" s="875"/>
      <c r="Q71" s="876">
        <v>4818</v>
      </c>
      <c r="R71" s="830"/>
      <c r="S71" s="830"/>
      <c r="T71" s="830"/>
      <c r="U71" s="830"/>
      <c r="V71" s="830">
        <v>4560</v>
      </c>
      <c r="W71" s="830"/>
      <c r="X71" s="830"/>
      <c r="Y71" s="830"/>
      <c r="Z71" s="830"/>
      <c r="AA71" s="830">
        <v>258</v>
      </c>
      <c r="AB71" s="830"/>
      <c r="AC71" s="830"/>
      <c r="AD71" s="830"/>
      <c r="AE71" s="830"/>
      <c r="AF71" s="830">
        <v>258</v>
      </c>
      <c r="AG71" s="830"/>
      <c r="AH71" s="830"/>
      <c r="AI71" s="830"/>
      <c r="AJ71" s="830"/>
      <c r="AK71" s="830">
        <v>179</v>
      </c>
      <c r="AL71" s="830"/>
      <c r="AM71" s="830"/>
      <c r="AN71" s="830"/>
      <c r="AO71" s="830"/>
      <c r="AP71" s="830" t="s">
        <v>585</v>
      </c>
      <c r="AQ71" s="830"/>
      <c r="AR71" s="830"/>
      <c r="AS71" s="830"/>
      <c r="AT71" s="830"/>
      <c r="AU71" s="830" t="s">
        <v>585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582</v>
      </c>
      <c r="C72" s="874"/>
      <c r="D72" s="874"/>
      <c r="E72" s="874"/>
      <c r="F72" s="874"/>
      <c r="G72" s="874"/>
      <c r="H72" s="874"/>
      <c r="I72" s="874"/>
      <c r="J72" s="874"/>
      <c r="K72" s="874"/>
      <c r="L72" s="874"/>
      <c r="M72" s="874"/>
      <c r="N72" s="874"/>
      <c r="O72" s="874"/>
      <c r="P72" s="875"/>
      <c r="Q72" s="876">
        <v>552</v>
      </c>
      <c r="R72" s="830"/>
      <c r="S72" s="830"/>
      <c r="T72" s="830"/>
      <c r="U72" s="830"/>
      <c r="V72" s="830">
        <v>547</v>
      </c>
      <c r="W72" s="830"/>
      <c r="X72" s="830"/>
      <c r="Y72" s="830"/>
      <c r="Z72" s="830"/>
      <c r="AA72" s="830">
        <v>5</v>
      </c>
      <c r="AB72" s="830"/>
      <c r="AC72" s="830"/>
      <c r="AD72" s="830"/>
      <c r="AE72" s="830"/>
      <c r="AF72" s="830">
        <v>5</v>
      </c>
      <c r="AG72" s="830"/>
      <c r="AH72" s="830"/>
      <c r="AI72" s="830"/>
      <c r="AJ72" s="830"/>
      <c r="AK72" s="830" t="s">
        <v>586</v>
      </c>
      <c r="AL72" s="830"/>
      <c r="AM72" s="830"/>
      <c r="AN72" s="830"/>
      <c r="AO72" s="830"/>
      <c r="AP72" s="830">
        <v>453</v>
      </c>
      <c r="AQ72" s="830"/>
      <c r="AR72" s="830"/>
      <c r="AS72" s="830"/>
      <c r="AT72" s="830"/>
      <c r="AU72" s="830">
        <v>14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583</v>
      </c>
      <c r="C73" s="874"/>
      <c r="D73" s="874"/>
      <c r="E73" s="874"/>
      <c r="F73" s="874"/>
      <c r="G73" s="874"/>
      <c r="H73" s="874"/>
      <c r="I73" s="874"/>
      <c r="J73" s="874"/>
      <c r="K73" s="874"/>
      <c r="L73" s="874"/>
      <c r="M73" s="874"/>
      <c r="N73" s="874"/>
      <c r="O73" s="874"/>
      <c r="P73" s="875"/>
      <c r="Q73" s="876">
        <v>7352</v>
      </c>
      <c r="R73" s="830"/>
      <c r="S73" s="830"/>
      <c r="T73" s="830"/>
      <c r="U73" s="830"/>
      <c r="V73" s="830">
        <v>7276</v>
      </c>
      <c r="W73" s="830"/>
      <c r="X73" s="830"/>
      <c r="Y73" s="830"/>
      <c r="Z73" s="830"/>
      <c r="AA73" s="830">
        <v>76</v>
      </c>
      <c r="AB73" s="830"/>
      <c r="AC73" s="830"/>
      <c r="AD73" s="830"/>
      <c r="AE73" s="830"/>
      <c r="AF73" s="830">
        <v>76</v>
      </c>
      <c r="AG73" s="830"/>
      <c r="AH73" s="830"/>
      <c r="AI73" s="830"/>
      <c r="AJ73" s="830"/>
      <c r="AK73" s="830">
        <v>3086</v>
      </c>
      <c r="AL73" s="830"/>
      <c r="AM73" s="830"/>
      <c r="AN73" s="830"/>
      <c r="AO73" s="830"/>
      <c r="AP73" s="830" t="s">
        <v>585</v>
      </c>
      <c r="AQ73" s="830"/>
      <c r="AR73" s="830"/>
      <c r="AS73" s="830"/>
      <c r="AT73" s="830"/>
      <c r="AU73" s="830" t="s">
        <v>585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584</v>
      </c>
      <c r="C74" s="874"/>
      <c r="D74" s="874"/>
      <c r="E74" s="874"/>
      <c r="F74" s="874"/>
      <c r="G74" s="874"/>
      <c r="H74" s="874"/>
      <c r="I74" s="874"/>
      <c r="J74" s="874"/>
      <c r="K74" s="874"/>
      <c r="L74" s="874"/>
      <c r="M74" s="874"/>
      <c r="N74" s="874"/>
      <c r="O74" s="874"/>
      <c r="P74" s="875"/>
      <c r="Q74" s="876">
        <v>1524702</v>
      </c>
      <c r="R74" s="830"/>
      <c r="S74" s="830"/>
      <c r="T74" s="830"/>
      <c r="U74" s="830"/>
      <c r="V74" s="830">
        <v>1496148</v>
      </c>
      <c r="W74" s="830"/>
      <c r="X74" s="830"/>
      <c r="Y74" s="830"/>
      <c r="Z74" s="830"/>
      <c r="AA74" s="830">
        <v>28554</v>
      </c>
      <c r="AB74" s="830"/>
      <c r="AC74" s="830"/>
      <c r="AD74" s="830"/>
      <c r="AE74" s="830"/>
      <c r="AF74" s="830">
        <v>28554</v>
      </c>
      <c r="AG74" s="830"/>
      <c r="AH74" s="830"/>
      <c r="AI74" s="830"/>
      <c r="AJ74" s="830"/>
      <c r="AK74" s="830">
        <v>15234</v>
      </c>
      <c r="AL74" s="830"/>
      <c r="AM74" s="830"/>
      <c r="AN74" s="830"/>
      <c r="AO74" s="830"/>
      <c r="AP74" s="830" t="s">
        <v>585</v>
      </c>
      <c r="AQ74" s="830"/>
      <c r="AR74" s="830"/>
      <c r="AS74" s="830"/>
      <c r="AT74" s="830"/>
      <c r="AU74" s="830" t="s">
        <v>585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390</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29003</v>
      </c>
      <c r="AG88" s="844"/>
      <c r="AH88" s="844"/>
      <c r="AI88" s="844"/>
      <c r="AJ88" s="844"/>
      <c r="AK88" s="841"/>
      <c r="AL88" s="841"/>
      <c r="AM88" s="841"/>
      <c r="AN88" s="841"/>
      <c r="AO88" s="841"/>
      <c r="AP88" s="844">
        <v>453</v>
      </c>
      <c r="AQ88" s="844"/>
      <c r="AR88" s="844"/>
      <c r="AS88" s="844"/>
      <c r="AT88" s="844"/>
      <c r="AU88" s="844">
        <v>14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308</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308</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308</v>
      </c>
      <c r="DR109" s="893"/>
      <c r="DS109" s="893"/>
      <c r="DT109" s="893"/>
      <c r="DU109" s="894"/>
      <c r="DV109" s="892" t="s">
        <v>432</v>
      </c>
      <c r="DW109" s="893"/>
      <c r="DX109" s="893"/>
      <c r="DY109" s="893"/>
      <c r="DZ109" s="895"/>
    </row>
    <row r="110" spans="1:131" s="230"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18260</v>
      </c>
      <c r="AB110" s="900"/>
      <c r="AC110" s="900"/>
      <c r="AD110" s="900"/>
      <c r="AE110" s="901"/>
      <c r="AF110" s="902">
        <v>16542</v>
      </c>
      <c r="AG110" s="900"/>
      <c r="AH110" s="900"/>
      <c r="AI110" s="900"/>
      <c r="AJ110" s="901"/>
      <c r="AK110" s="902">
        <v>15316</v>
      </c>
      <c r="AL110" s="900"/>
      <c r="AM110" s="900"/>
      <c r="AN110" s="900"/>
      <c r="AO110" s="901"/>
      <c r="AP110" s="903">
        <v>5.8</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90086</v>
      </c>
      <c r="BR110" s="931"/>
      <c r="BS110" s="931"/>
      <c r="BT110" s="931"/>
      <c r="BU110" s="931"/>
      <c r="BV110" s="931">
        <v>74609</v>
      </c>
      <c r="BW110" s="931"/>
      <c r="BX110" s="931"/>
      <c r="BY110" s="931"/>
      <c r="BZ110" s="931"/>
      <c r="CA110" s="931">
        <v>60276</v>
      </c>
      <c r="CB110" s="931"/>
      <c r="CC110" s="931"/>
      <c r="CD110" s="931"/>
      <c r="CE110" s="931"/>
      <c r="CF110" s="944">
        <v>22.7</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133</v>
      </c>
      <c r="DM110" s="931"/>
      <c r="DN110" s="931"/>
      <c r="DO110" s="931"/>
      <c r="DP110" s="931"/>
      <c r="DQ110" s="931" t="s">
        <v>439</v>
      </c>
      <c r="DR110" s="931"/>
      <c r="DS110" s="931"/>
      <c r="DT110" s="931"/>
      <c r="DU110" s="931"/>
      <c r="DV110" s="932" t="s">
        <v>439</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439</v>
      </c>
      <c r="AG111" s="938"/>
      <c r="AH111" s="938"/>
      <c r="AI111" s="938"/>
      <c r="AJ111" s="939"/>
      <c r="AK111" s="940" t="s">
        <v>439</v>
      </c>
      <c r="AL111" s="938"/>
      <c r="AM111" s="938"/>
      <c r="AN111" s="938"/>
      <c r="AO111" s="939"/>
      <c r="AP111" s="941" t="s">
        <v>133</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133</v>
      </c>
      <c r="BR111" s="926"/>
      <c r="BS111" s="926"/>
      <c r="BT111" s="926"/>
      <c r="BU111" s="926"/>
      <c r="BV111" s="926" t="s">
        <v>439</v>
      </c>
      <c r="BW111" s="926"/>
      <c r="BX111" s="926"/>
      <c r="BY111" s="926"/>
      <c r="BZ111" s="926"/>
      <c r="CA111" s="926" t="s">
        <v>133</v>
      </c>
      <c r="CB111" s="926"/>
      <c r="CC111" s="926"/>
      <c r="CD111" s="926"/>
      <c r="CE111" s="926"/>
      <c r="CF111" s="920" t="s">
        <v>133</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133</v>
      </c>
      <c r="DH111" s="926"/>
      <c r="DI111" s="926"/>
      <c r="DJ111" s="926"/>
      <c r="DK111" s="926"/>
      <c r="DL111" s="926" t="s">
        <v>439</v>
      </c>
      <c r="DM111" s="926"/>
      <c r="DN111" s="926"/>
      <c r="DO111" s="926"/>
      <c r="DP111" s="926"/>
      <c r="DQ111" s="926" t="s">
        <v>133</v>
      </c>
      <c r="DR111" s="926"/>
      <c r="DS111" s="926"/>
      <c r="DT111" s="926"/>
      <c r="DU111" s="926"/>
      <c r="DV111" s="927" t="s">
        <v>439</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439</v>
      </c>
      <c r="AG112" s="959"/>
      <c r="AH112" s="959"/>
      <c r="AI112" s="959"/>
      <c r="AJ112" s="960"/>
      <c r="AK112" s="961" t="s">
        <v>133</v>
      </c>
      <c r="AL112" s="959"/>
      <c r="AM112" s="959"/>
      <c r="AN112" s="959"/>
      <c r="AO112" s="960"/>
      <c r="AP112" s="962" t="s">
        <v>133</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118379</v>
      </c>
      <c r="BR112" s="926"/>
      <c r="BS112" s="926"/>
      <c r="BT112" s="926"/>
      <c r="BU112" s="926"/>
      <c r="BV112" s="926">
        <v>112895</v>
      </c>
      <c r="BW112" s="926"/>
      <c r="BX112" s="926"/>
      <c r="BY112" s="926"/>
      <c r="BZ112" s="926"/>
      <c r="CA112" s="926">
        <v>105094</v>
      </c>
      <c r="CB112" s="926"/>
      <c r="CC112" s="926"/>
      <c r="CD112" s="926"/>
      <c r="CE112" s="926"/>
      <c r="CF112" s="920">
        <v>39.5</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439</v>
      </c>
      <c r="DH112" s="926"/>
      <c r="DI112" s="926"/>
      <c r="DJ112" s="926"/>
      <c r="DK112" s="926"/>
      <c r="DL112" s="926" t="s">
        <v>133</v>
      </c>
      <c r="DM112" s="926"/>
      <c r="DN112" s="926"/>
      <c r="DO112" s="926"/>
      <c r="DP112" s="926"/>
      <c r="DQ112" s="926" t="s">
        <v>133</v>
      </c>
      <c r="DR112" s="926"/>
      <c r="DS112" s="926"/>
      <c r="DT112" s="926"/>
      <c r="DU112" s="926"/>
      <c r="DV112" s="927" t="s">
        <v>133</v>
      </c>
      <c r="DW112" s="927"/>
      <c r="DX112" s="927"/>
      <c r="DY112" s="927"/>
      <c r="DZ112" s="928"/>
    </row>
    <row r="113" spans="1:130" s="230" customFormat="1" ht="26.25" customHeight="1" x14ac:dyDescent="0.2">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7201</v>
      </c>
      <c r="AB113" s="938"/>
      <c r="AC113" s="938"/>
      <c r="AD113" s="938"/>
      <c r="AE113" s="939"/>
      <c r="AF113" s="940">
        <v>7013</v>
      </c>
      <c r="AG113" s="938"/>
      <c r="AH113" s="938"/>
      <c r="AI113" s="938"/>
      <c r="AJ113" s="939"/>
      <c r="AK113" s="940">
        <v>9023</v>
      </c>
      <c r="AL113" s="938"/>
      <c r="AM113" s="938"/>
      <c r="AN113" s="938"/>
      <c r="AO113" s="939"/>
      <c r="AP113" s="941">
        <v>3.4</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20528</v>
      </c>
      <c r="BR113" s="926"/>
      <c r="BS113" s="926"/>
      <c r="BT113" s="926"/>
      <c r="BU113" s="926"/>
      <c r="BV113" s="926">
        <v>17305</v>
      </c>
      <c r="BW113" s="926"/>
      <c r="BX113" s="926"/>
      <c r="BY113" s="926"/>
      <c r="BZ113" s="926"/>
      <c r="CA113" s="926">
        <v>14052</v>
      </c>
      <c r="CB113" s="926"/>
      <c r="CC113" s="926"/>
      <c r="CD113" s="926"/>
      <c r="CE113" s="926"/>
      <c r="CF113" s="920">
        <v>5.3</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133</v>
      </c>
      <c r="DM113" s="959"/>
      <c r="DN113" s="959"/>
      <c r="DO113" s="959"/>
      <c r="DP113" s="960"/>
      <c r="DQ113" s="961" t="s">
        <v>133</v>
      </c>
      <c r="DR113" s="959"/>
      <c r="DS113" s="959"/>
      <c r="DT113" s="959"/>
      <c r="DU113" s="960"/>
      <c r="DV113" s="962" t="s">
        <v>133</v>
      </c>
      <c r="DW113" s="963"/>
      <c r="DX113" s="963"/>
      <c r="DY113" s="963"/>
      <c r="DZ113" s="964"/>
    </row>
    <row r="114" spans="1:130" s="230" customFormat="1" ht="26.25" customHeight="1" x14ac:dyDescent="0.2">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5444</v>
      </c>
      <c r="AB114" s="959"/>
      <c r="AC114" s="959"/>
      <c r="AD114" s="959"/>
      <c r="AE114" s="960"/>
      <c r="AF114" s="961">
        <v>3407</v>
      </c>
      <c r="AG114" s="959"/>
      <c r="AH114" s="959"/>
      <c r="AI114" s="959"/>
      <c r="AJ114" s="960"/>
      <c r="AK114" s="961">
        <v>3404</v>
      </c>
      <c r="AL114" s="959"/>
      <c r="AM114" s="959"/>
      <c r="AN114" s="959"/>
      <c r="AO114" s="960"/>
      <c r="AP114" s="962">
        <v>1.3</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12335</v>
      </c>
      <c r="BR114" s="926"/>
      <c r="BS114" s="926"/>
      <c r="BT114" s="926"/>
      <c r="BU114" s="926"/>
      <c r="BV114" s="926">
        <v>6769</v>
      </c>
      <c r="BW114" s="926"/>
      <c r="BX114" s="926"/>
      <c r="BY114" s="926"/>
      <c r="BZ114" s="926"/>
      <c r="CA114" s="926">
        <v>18377</v>
      </c>
      <c r="CB114" s="926"/>
      <c r="CC114" s="926"/>
      <c r="CD114" s="926"/>
      <c r="CE114" s="926"/>
      <c r="CF114" s="920">
        <v>6.9</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439</v>
      </c>
      <c r="DH114" s="959"/>
      <c r="DI114" s="959"/>
      <c r="DJ114" s="959"/>
      <c r="DK114" s="960"/>
      <c r="DL114" s="961" t="s">
        <v>133</v>
      </c>
      <c r="DM114" s="959"/>
      <c r="DN114" s="959"/>
      <c r="DO114" s="959"/>
      <c r="DP114" s="960"/>
      <c r="DQ114" s="961" t="s">
        <v>133</v>
      </c>
      <c r="DR114" s="959"/>
      <c r="DS114" s="959"/>
      <c r="DT114" s="959"/>
      <c r="DU114" s="960"/>
      <c r="DV114" s="962" t="s">
        <v>439</v>
      </c>
      <c r="DW114" s="963"/>
      <c r="DX114" s="963"/>
      <c r="DY114" s="963"/>
      <c r="DZ114" s="964"/>
    </row>
    <row r="115" spans="1:130" s="230" customFormat="1" ht="26.25" customHeight="1" x14ac:dyDescent="0.2">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439</v>
      </c>
      <c r="AB115" s="938"/>
      <c r="AC115" s="938"/>
      <c r="AD115" s="938"/>
      <c r="AE115" s="939"/>
      <c r="AF115" s="940" t="s">
        <v>439</v>
      </c>
      <c r="AG115" s="938"/>
      <c r="AH115" s="938"/>
      <c r="AI115" s="938"/>
      <c r="AJ115" s="939"/>
      <c r="AK115" s="940" t="s">
        <v>133</v>
      </c>
      <c r="AL115" s="938"/>
      <c r="AM115" s="938"/>
      <c r="AN115" s="938"/>
      <c r="AO115" s="939"/>
      <c r="AP115" s="941" t="s">
        <v>133</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133</v>
      </c>
      <c r="BR115" s="926"/>
      <c r="BS115" s="926"/>
      <c r="BT115" s="926"/>
      <c r="BU115" s="926"/>
      <c r="BV115" s="926" t="s">
        <v>439</v>
      </c>
      <c r="BW115" s="926"/>
      <c r="BX115" s="926"/>
      <c r="BY115" s="926"/>
      <c r="BZ115" s="926"/>
      <c r="CA115" s="926" t="s">
        <v>133</v>
      </c>
      <c r="CB115" s="926"/>
      <c r="CC115" s="926"/>
      <c r="CD115" s="926"/>
      <c r="CE115" s="926"/>
      <c r="CF115" s="920" t="s">
        <v>439</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133</v>
      </c>
      <c r="DH115" s="959"/>
      <c r="DI115" s="959"/>
      <c r="DJ115" s="959"/>
      <c r="DK115" s="960"/>
      <c r="DL115" s="961" t="s">
        <v>133</v>
      </c>
      <c r="DM115" s="959"/>
      <c r="DN115" s="959"/>
      <c r="DO115" s="959"/>
      <c r="DP115" s="960"/>
      <c r="DQ115" s="961" t="s">
        <v>133</v>
      </c>
      <c r="DR115" s="959"/>
      <c r="DS115" s="959"/>
      <c r="DT115" s="959"/>
      <c r="DU115" s="960"/>
      <c r="DV115" s="962" t="s">
        <v>133</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133</v>
      </c>
      <c r="AB116" s="959"/>
      <c r="AC116" s="959"/>
      <c r="AD116" s="959"/>
      <c r="AE116" s="960"/>
      <c r="AF116" s="961" t="s">
        <v>439</v>
      </c>
      <c r="AG116" s="959"/>
      <c r="AH116" s="959"/>
      <c r="AI116" s="959"/>
      <c r="AJ116" s="960"/>
      <c r="AK116" s="961" t="s">
        <v>133</v>
      </c>
      <c r="AL116" s="959"/>
      <c r="AM116" s="959"/>
      <c r="AN116" s="959"/>
      <c r="AO116" s="960"/>
      <c r="AP116" s="962" t="s">
        <v>133</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133</v>
      </c>
      <c r="BR116" s="926"/>
      <c r="BS116" s="926"/>
      <c r="BT116" s="926"/>
      <c r="BU116" s="926"/>
      <c r="BV116" s="926" t="s">
        <v>133</v>
      </c>
      <c r="BW116" s="926"/>
      <c r="BX116" s="926"/>
      <c r="BY116" s="926"/>
      <c r="BZ116" s="926"/>
      <c r="CA116" s="926" t="s">
        <v>439</v>
      </c>
      <c r="CB116" s="926"/>
      <c r="CC116" s="926"/>
      <c r="CD116" s="926"/>
      <c r="CE116" s="926"/>
      <c r="CF116" s="920" t="s">
        <v>133</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133</v>
      </c>
      <c r="DH116" s="959"/>
      <c r="DI116" s="959"/>
      <c r="DJ116" s="959"/>
      <c r="DK116" s="960"/>
      <c r="DL116" s="961" t="s">
        <v>439</v>
      </c>
      <c r="DM116" s="959"/>
      <c r="DN116" s="959"/>
      <c r="DO116" s="959"/>
      <c r="DP116" s="960"/>
      <c r="DQ116" s="961" t="s">
        <v>133</v>
      </c>
      <c r="DR116" s="959"/>
      <c r="DS116" s="959"/>
      <c r="DT116" s="959"/>
      <c r="DU116" s="960"/>
      <c r="DV116" s="962" t="s">
        <v>439</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30905</v>
      </c>
      <c r="AB117" s="979"/>
      <c r="AC117" s="979"/>
      <c r="AD117" s="979"/>
      <c r="AE117" s="980"/>
      <c r="AF117" s="981">
        <v>26962</v>
      </c>
      <c r="AG117" s="979"/>
      <c r="AH117" s="979"/>
      <c r="AI117" s="979"/>
      <c r="AJ117" s="980"/>
      <c r="AK117" s="981">
        <v>27743</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133</v>
      </c>
      <c r="BW117" s="926"/>
      <c r="BX117" s="926"/>
      <c r="BY117" s="926"/>
      <c r="BZ117" s="926"/>
      <c r="CA117" s="926" t="s">
        <v>438</v>
      </c>
      <c r="CB117" s="926"/>
      <c r="CC117" s="926"/>
      <c r="CD117" s="926"/>
      <c r="CE117" s="926"/>
      <c r="CF117" s="920" t="s">
        <v>438</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438</v>
      </c>
      <c r="DH117" s="959"/>
      <c r="DI117" s="959"/>
      <c r="DJ117" s="959"/>
      <c r="DK117" s="960"/>
      <c r="DL117" s="961" t="s">
        <v>133</v>
      </c>
      <c r="DM117" s="959"/>
      <c r="DN117" s="959"/>
      <c r="DO117" s="959"/>
      <c r="DP117" s="960"/>
      <c r="DQ117" s="961" t="s">
        <v>438</v>
      </c>
      <c r="DR117" s="959"/>
      <c r="DS117" s="959"/>
      <c r="DT117" s="959"/>
      <c r="DU117" s="960"/>
      <c r="DV117" s="962" t="s">
        <v>133</v>
      </c>
      <c r="DW117" s="963"/>
      <c r="DX117" s="963"/>
      <c r="DY117" s="963"/>
      <c r="DZ117" s="964"/>
    </row>
    <row r="118" spans="1:130" s="230"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308</v>
      </c>
      <c r="AL118" s="893"/>
      <c r="AM118" s="893"/>
      <c r="AN118" s="893"/>
      <c r="AO118" s="894"/>
      <c r="AP118" s="970" t="s">
        <v>432</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438</v>
      </c>
      <c r="BR118" s="1000"/>
      <c r="BS118" s="1000"/>
      <c r="BT118" s="1000"/>
      <c r="BU118" s="1000"/>
      <c r="BV118" s="1000" t="s">
        <v>438</v>
      </c>
      <c r="BW118" s="1000"/>
      <c r="BX118" s="1000"/>
      <c r="BY118" s="1000"/>
      <c r="BZ118" s="1000"/>
      <c r="CA118" s="1000" t="s">
        <v>438</v>
      </c>
      <c r="CB118" s="1000"/>
      <c r="CC118" s="1000"/>
      <c r="CD118" s="1000"/>
      <c r="CE118" s="1000"/>
      <c r="CF118" s="920" t="s">
        <v>438</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438</v>
      </c>
      <c r="DH118" s="959"/>
      <c r="DI118" s="959"/>
      <c r="DJ118" s="959"/>
      <c r="DK118" s="960"/>
      <c r="DL118" s="961" t="s">
        <v>438</v>
      </c>
      <c r="DM118" s="959"/>
      <c r="DN118" s="959"/>
      <c r="DO118" s="959"/>
      <c r="DP118" s="960"/>
      <c r="DQ118" s="961" t="s">
        <v>438</v>
      </c>
      <c r="DR118" s="959"/>
      <c r="DS118" s="959"/>
      <c r="DT118" s="959"/>
      <c r="DU118" s="960"/>
      <c r="DV118" s="962" t="s">
        <v>438</v>
      </c>
      <c r="DW118" s="963"/>
      <c r="DX118" s="963"/>
      <c r="DY118" s="963"/>
      <c r="DZ118" s="964"/>
    </row>
    <row r="119" spans="1:130" s="230" customFormat="1" ht="26.25" customHeight="1" x14ac:dyDescent="0.2">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438</v>
      </c>
      <c r="AB119" s="900"/>
      <c r="AC119" s="900"/>
      <c r="AD119" s="900"/>
      <c r="AE119" s="901"/>
      <c r="AF119" s="902" t="s">
        <v>438</v>
      </c>
      <c r="AG119" s="900"/>
      <c r="AH119" s="900"/>
      <c r="AI119" s="900"/>
      <c r="AJ119" s="901"/>
      <c r="AK119" s="902" t="s">
        <v>438</v>
      </c>
      <c r="AL119" s="900"/>
      <c r="AM119" s="900"/>
      <c r="AN119" s="900"/>
      <c r="AO119" s="901"/>
      <c r="AP119" s="903" t="s">
        <v>438</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464</v>
      </c>
      <c r="BP119" s="1005"/>
      <c r="BQ119" s="999">
        <v>241328</v>
      </c>
      <c r="BR119" s="1000"/>
      <c r="BS119" s="1000"/>
      <c r="BT119" s="1000"/>
      <c r="BU119" s="1000"/>
      <c r="BV119" s="1000">
        <v>211578</v>
      </c>
      <c r="BW119" s="1000"/>
      <c r="BX119" s="1000"/>
      <c r="BY119" s="1000"/>
      <c r="BZ119" s="1000"/>
      <c r="CA119" s="1000">
        <v>197799</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133</v>
      </c>
      <c r="DH119" s="986"/>
      <c r="DI119" s="986"/>
      <c r="DJ119" s="986"/>
      <c r="DK119" s="987"/>
      <c r="DL119" s="985" t="s">
        <v>438</v>
      </c>
      <c r="DM119" s="986"/>
      <c r="DN119" s="986"/>
      <c r="DO119" s="986"/>
      <c r="DP119" s="987"/>
      <c r="DQ119" s="985" t="s">
        <v>466</v>
      </c>
      <c r="DR119" s="986"/>
      <c r="DS119" s="986"/>
      <c r="DT119" s="986"/>
      <c r="DU119" s="987"/>
      <c r="DV119" s="988" t="s">
        <v>133</v>
      </c>
      <c r="DW119" s="989"/>
      <c r="DX119" s="989"/>
      <c r="DY119" s="989"/>
      <c r="DZ119" s="990"/>
    </row>
    <row r="120" spans="1:130" s="230" customFormat="1" ht="26.25" customHeight="1" x14ac:dyDescent="0.2">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133</v>
      </c>
      <c r="AB120" s="959"/>
      <c r="AC120" s="959"/>
      <c r="AD120" s="959"/>
      <c r="AE120" s="960"/>
      <c r="AF120" s="961" t="s">
        <v>133</v>
      </c>
      <c r="AG120" s="959"/>
      <c r="AH120" s="959"/>
      <c r="AI120" s="959"/>
      <c r="AJ120" s="960"/>
      <c r="AK120" s="961" t="s">
        <v>438</v>
      </c>
      <c r="AL120" s="959"/>
      <c r="AM120" s="959"/>
      <c r="AN120" s="959"/>
      <c r="AO120" s="960"/>
      <c r="AP120" s="962" t="s">
        <v>133</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1856700</v>
      </c>
      <c r="BR120" s="931"/>
      <c r="BS120" s="931"/>
      <c r="BT120" s="931"/>
      <c r="BU120" s="931"/>
      <c r="BV120" s="931">
        <v>1724277</v>
      </c>
      <c r="BW120" s="931"/>
      <c r="BX120" s="931"/>
      <c r="BY120" s="931"/>
      <c r="BZ120" s="931"/>
      <c r="CA120" s="931">
        <v>1724309</v>
      </c>
      <c r="CB120" s="931"/>
      <c r="CC120" s="931"/>
      <c r="CD120" s="931"/>
      <c r="CE120" s="931"/>
      <c r="CF120" s="944">
        <v>648.6</v>
      </c>
      <c r="CG120" s="945"/>
      <c r="CH120" s="945"/>
      <c r="CI120" s="945"/>
      <c r="CJ120" s="945"/>
      <c r="CK120" s="1006" t="s">
        <v>469</v>
      </c>
      <c r="CL120" s="1007"/>
      <c r="CM120" s="1007"/>
      <c r="CN120" s="1007"/>
      <c r="CO120" s="1008"/>
      <c r="CP120" s="1014" t="s">
        <v>407</v>
      </c>
      <c r="CQ120" s="1015"/>
      <c r="CR120" s="1015"/>
      <c r="CS120" s="1015"/>
      <c r="CT120" s="1015"/>
      <c r="CU120" s="1015"/>
      <c r="CV120" s="1015"/>
      <c r="CW120" s="1015"/>
      <c r="CX120" s="1015"/>
      <c r="CY120" s="1015"/>
      <c r="CZ120" s="1015"/>
      <c r="DA120" s="1015"/>
      <c r="DB120" s="1015"/>
      <c r="DC120" s="1015"/>
      <c r="DD120" s="1015"/>
      <c r="DE120" s="1015"/>
      <c r="DF120" s="1016"/>
      <c r="DG120" s="930">
        <v>118379</v>
      </c>
      <c r="DH120" s="931"/>
      <c r="DI120" s="931"/>
      <c r="DJ120" s="931"/>
      <c r="DK120" s="931"/>
      <c r="DL120" s="931">
        <v>112895</v>
      </c>
      <c r="DM120" s="931"/>
      <c r="DN120" s="931"/>
      <c r="DO120" s="931"/>
      <c r="DP120" s="931"/>
      <c r="DQ120" s="931">
        <v>105094</v>
      </c>
      <c r="DR120" s="931"/>
      <c r="DS120" s="931"/>
      <c r="DT120" s="931"/>
      <c r="DU120" s="931"/>
      <c r="DV120" s="932">
        <v>39.5</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438</v>
      </c>
      <c r="AB121" s="959"/>
      <c r="AC121" s="959"/>
      <c r="AD121" s="959"/>
      <c r="AE121" s="960"/>
      <c r="AF121" s="961" t="s">
        <v>438</v>
      </c>
      <c r="AG121" s="959"/>
      <c r="AH121" s="959"/>
      <c r="AI121" s="959"/>
      <c r="AJ121" s="960"/>
      <c r="AK121" s="961" t="s">
        <v>133</v>
      </c>
      <c r="AL121" s="959"/>
      <c r="AM121" s="959"/>
      <c r="AN121" s="959"/>
      <c r="AO121" s="960"/>
      <c r="AP121" s="962" t="s">
        <v>133</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t="s">
        <v>133</v>
      </c>
      <c r="BR121" s="926"/>
      <c r="BS121" s="926"/>
      <c r="BT121" s="926"/>
      <c r="BU121" s="926"/>
      <c r="BV121" s="926" t="s">
        <v>133</v>
      </c>
      <c r="BW121" s="926"/>
      <c r="BX121" s="926"/>
      <c r="BY121" s="926"/>
      <c r="BZ121" s="926"/>
      <c r="CA121" s="926" t="s">
        <v>438</v>
      </c>
      <c r="CB121" s="926"/>
      <c r="CC121" s="926"/>
      <c r="CD121" s="926"/>
      <c r="CE121" s="926"/>
      <c r="CF121" s="920" t="s">
        <v>438</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t="s">
        <v>438</v>
      </c>
      <c r="DH121" s="926"/>
      <c r="DI121" s="926"/>
      <c r="DJ121" s="926"/>
      <c r="DK121" s="926"/>
      <c r="DL121" s="926" t="s">
        <v>438</v>
      </c>
      <c r="DM121" s="926"/>
      <c r="DN121" s="926"/>
      <c r="DO121" s="926"/>
      <c r="DP121" s="926"/>
      <c r="DQ121" s="926" t="s">
        <v>438</v>
      </c>
      <c r="DR121" s="926"/>
      <c r="DS121" s="926"/>
      <c r="DT121" s="926"/>
      <c r="DU121" s="926"/>
      <c r="DV121" s="927" t="s">
        <v>133</v>
      </c>
      <c r="DW121" s="927"/>
      <c r="DX121" s="927"/>
      <c r="DY121" s="927"/>
      <c r="DZ121" s="928"/>
    </row>
    <row r="122" spans="1:130" s="230" customFormat="1" ht="26.25" customHeight="1" x14ac:dyDescent="0.2">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133</v>
      </c>
      <c r="AB122" s="959"/>
      <c r="AC122" s="959"/>
      <c r="AD122" s="959"/>
      <c r="AE122" s="960"/>
      <c r="AF122" s="961" t="s">
        <v>438</v>
      </c>
      <c r="AG122" s="959"/>
      <c r="AH122" s="959"/>
      <c r="AI122" s="959"/>
      <c r="AJ122" s="960"/>
      <c r="AK122" s="961" t="s">
        <v>438</v>
      </c>
      <c r="AL122" s="959"/>
      <c r="AM122" s="959"/>
      <c r="AN122" s="959"/>
      <c r="AO122" s="960"/>
      <c r="AP122" s="962" t="s">
        <v>438</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250520</v>
      </c>
      <c r="BR122" s="1000"/>
      <c r="BS122" s="1000"/>
      <c r="BT122" s="1000"/>
      <c r="BU122" s="1000"/>
      <c r="BV122" s="1000">
        <v>229147</v>
      </c>
      <c r="BW122" s="1000"/>
      <c r="BX122" s="1000"/>
      <c r="BY122" s="1000"/>
      <c r="BZ122" s="1000"/>
      <c r="CA122" s="1000">
        <v>205410</v>
      </c>
      <c r="CB122" s="1000"/>
      <c r="CC122" s="1000"/>
      <c r="CD122" s="1000"/>
      <c r="CE122" s="1000"/>
      <c r="CF122" s="1017">
        <v>77.3</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t="s">
        <v>438</v>
      </c>
      <c r="DH122" s="926"/>
      <c r="DI122" s="926"/>
      <c r="DJ122" s="926"/>
      <c r="DK122" s="926"/>
      <c r="DL122" s="926" t="s">
        <v>438</v>
      </c>
      <c r="DM122" s="926"/>
      <c r="DN122" s="926"/>
      <c r="DO122" s="926"/>
      <c r="DP122" s="926"/>
      <c r="DQ122" s="926" t="s">
        <v>133</v>
      </c>
      <c r="DR122" s="926"/>
      <c r="DS122" s="926"/>
      <c r="DT122" s="926"/>
      <c r="DU122" s="926"/>
      <c r="DV122" s="927" t="s">
        <v>133</v>
      </c>
      <c r="DW122" s="927"/>
      <c r="DX122" s="927"/>
      <c r="DY122" s="927"/>
      <c r="DZ122" s="928"/>
    </row>
    <row r="123" spans="1:130" s="230" customFormat="1" ht="26.25" customHeight="1" x14ac:dyDescent="0.2">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133</v>
      </c>
      <c r="AB123" s="959"/>
      <c r="AC123" s="959"/>
      <c r="AD123" s="959"/>
      <c r="AE123" s="960"/>
      <c r="AF123" s="961" t="s">
        <v>133</v>
      </c>
      <c r="AG123" s="959"/>
      <c r="AH123" s="959"/>
      <c r="AI123" s="959"/>
      <c r="AJ123" s="960"/>
      <c r="AK123" s="961" t="s">
        <v>133</v>
      </c>
      <c r="AL123" s="959"/>
      <c r="AM123" s="959"/>
      <c r="AN123" s="959"/>
      <c r="AO123" s="960"/>
      <c r="AP123" s="962" t="s">
        <v>133</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475</v>
      </c>
      <c r="BP123" s="1005"/>
      <c r="BQ123" s="1063">
        <v>2107220</v>
      </c>
      <c r="BR123" s="1064"/>
      <c r="BS123" s="1064"/>
      <c r="BT123" s="1064"/>
      <c r="BU123" s="1064"/>
      <c r="BV123" s="1064">
        <v>1953424</v>
      </c>
      <c r="BW123" s="1064"/>
      <c r="BX123" s="1064"/>
      <c r="BY123" s="1064"/>
      <c r="BZ123" s="1064"/>
      <c r="CA123" s="1064">
        <v>1929719</v>
      </c>
      <c r="CB123" s="1064"/>
      <c r="CC123" s="1064"/>
      <c r="CD123" s="1064"/>
      <c r="CE123" s="1064"/>
      <c r="CF123" s="1001"/>
      <c r="CG123" s="1002"/>
      <c r="CH123" s="1002"/>
      <c r="CI123" s="1002"/>
      <c r="CJ123" s="1003"/>
      <c r="CK123" s="1009"/>
      <c r="CL123" s="1010"/>
      <c r="CM123" s="1010"/>
      <c r="CN123" s="1010"/>
      <c r="CO123" s="1011"/>
      <c r="CP123" s="1019" t="s">
        <v>476</v>
      </c>
      <c r="CQ123" s="1020"/>
      <c r="CR123" s="1020"/>
      <c r="CS123" s="1020"/>
      <c r="CT123" s="1020"/>
      <c r="CU123" s="1020"/>
      <c r="CV123" s="1020"/>
      <c r="CW123" s="1020"/>
      <c r="CX123" s="1020"/>
      <c r="CY123" s="1020"/>
      <c r="CZ123" s="1020"/>
      <c r="DA123" s="1020"/>
      <c r="DB123" s="1020"/>
      <c r="DC123" s="1020"/>
      <c r="DD123" s="1020"/>
      <c r="DE123" s="1020"/>
      <c r="DF123" s="1021"/>
      <c r="DG123" s="958" t="s">
        <v>133</v>
      </c>
      <c r="DH123" s="959"/>
      <c r="DI123" s="959"/>
      <c r="DJ123" s="959"/>
      <c r="DK123" s="960"/>
      <c r="DL123" s="961" t="s">
        <v>133</v>
      </c>
      <c r="DM123" s="959"/>
      <c r="DN123" s="959"/>
      <c r="DO123" s="959"/>
      <c r="DP123" s="960"/>
      <c r="DQ123" s="961" t="s">
        <v>133</v>
      </c>
      <c r="DR123" s="959"/>
      <c r="DS123" s="959"/>
      <c r="DT123" s="959"/>
      <c r="DU123" s="960"/>
      <c r="DV123" s="962" t="s">
        <v>133</v>
      </c>
      <c r="DW123" s="963"/>
      <c r="DX123" s="963"/>
      <c r="DY123" s="963"/>
      <c r="DZ123" s="964"/>
    </row>
    <row r="124" spans="1:130" s="230" customFormat="1" ht="26.25" customHeight="1" thickBot="1" x14ac:dyDescent="0.25">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133</v>
      </c>
      <c r="AG124" s="959"/>
      <c r="AH124" s="959"/>
      <c r="AI124" s="959"/>
      <c r="AJ124" s="960"/>
      <c r="AK124" s="961" t="s">
        <v>438</v>
      </c>
      <c r="AL124" s="959"/>
      <c r="AM124" s="959"/>
      <c r="AN124" s="959"/>
      <c r="AO124" s="960"/>
      <c r="AP124" s="962" t="s">
        <v>133</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438</v>
      </c>
      <c r="BR124" s="1027"/>
      <c r="BS124" s="1027"/>
      <c r="BT124" s="1027"/>
      <c r="BU124" s="1027"/>
      <c r="BV124" s="1027" t="s">
        <v>478</v>
      </c>
      <c r="BW124" s="1027"/>
      <c r="BX124" s="1027"/>
      <c r="BY124" s="1027"/>
      <c r="BZ124" s="1027"/>
      <c r="CA124" s="1027" t="s">
        <v>133</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133</v>
      </c>
      <c r="DH124" s="986"/>
      <c r="DI124" s="986"/>
      <c r="DJ124" s="986"/>
      <c r="DK124" s="987"/>
      <c r="DL124" s="985" t="s">
        <v>133</v>
      </c>
      <c r="DM124" s="986"/>
      <c r="DN124" s="986"/>
      <c r="DO124" s="986"/>
      <c r="DP124" s="987"/>
      <c r="DQ124" s="985" t="s">
        <v>133</v>
      </c>
      <c r="DR124" s="986"/>
      <c r="DS124" s="986"/>
      <c r="DT124" s="986"/>
      <c r="DU124" s="987"/>
      <c r="DV124" s="988" t="s">
        <v>438</v>
      </c>
      <c r="DW124" s="989"/>
      <c r="DX124" s="989"/>
      <c r="DY124" s="989"/>
      <c r="DZ124" s="990"/>
    </row>
    <row r="125" spans="1:130" s="230" customFormat="1" ht="26.25" customHeight="1" x14ac:dyDescent="0.2">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438</v>
      </c>
      <c r="AG125" s="959"/>
      <c r="AH125" s="959"/>
      <c r="AI125" s="959"/>
      <c r="AJ125" s="960"/>
      <c r="AK125" s="961" t="s">
        <v>133</v>
      </c>
      <c r="AL125" s="959"/>
      <c r="AM125" s="959"/>
      <c r="AN125" s="959"/>
      <c r="AO125" s="960"/>
      <c r="AP125" s="962" t="s">
        <v>438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133</v>
      </c>
      <c r="DH125" s="931"/>
      <c r="DI125" s="931"/>
      <c r="DJ125" s="931"/>
      <c r="DK125" s="931"/>
      <c r="DL125" s="931" t="s">
        <v>133</v>
      </c>
      <c r="DM125" s="931"/>
      <c r="DN125" s="931"/>
      <c r="DO125" s="931"/>
      <c r="DP125" s="931"/>
      <c r="DQ125" s="931" t="s">
        <v>133</v>
      </c>
      <c r="DR125" s="931"/>
      <c r="DS125" s="931"/>
      <c r="DT125" s="931"/>
      <c r="DU125" s="931"/>
      <c r="DV125" s="932" t="s">
        <v>438</v>
      </c>
      <c r="DW125" s="932"/>
      <c r="DX125" s="932"/>
      <c r="DY125" s="932"/>
      <c r="DZ125" s="933"/>
    </row>
    <row r="126" spans="1:130" s="230" customFormat="1" ht="26.25" customHeight="1" thickBot="1" x14ac:dyDescent="0.25">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438</v>
      </c>
      <c r="AB126" s="959"/>
      <c r="AC126" s="959"/>
      <c r="AD126" s="959"/>
      <c r="AE126" s="960"/>
      <c r="AF126" s="961" t="s">
        <v>133</v>
      </c>
      <c r="AG126" s="959"/>
      <c r="AH126" s="959"/>
      <c r="AI126" s="959"/>
      <c r="AJ126" s="960"/>
      <c r="AK126" s="961" t="s">
        <v>133</v>
      </c>
      <c r="AL126" s="959"/>
      <c r="AM126" s="959"/>
      <c r="AN126" s="959"/>
      <c r="AO126" s="960"/>
      <c r="AP126" s="962" t="s">
        <v>438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438</v>
      </c>
      <c r="DH126" s="926"/>
      <c r="DI126" s="926"/>
      <c r="DJ126" s="926"/>
      <c r="DK126" s="926"/>
      <c r="DL126" s="926" t="s">
        <v>438</v>
      </c>
      <c r="DM126" s="926"/>
      <c r="DN126" s="926"/>
      <c r="DO126" s="926"/>
      <c r="DP126" s="926"/>
      <c r="DQ126" s="926" t="s">
        <v>438</v>
      </c>
      <c r="DR126" s="926"/>
      <c r="DS126" s="926"/>
      <c r="DT126" s="926"/>
      <c r="DU126" s="926"/>
      <c r="DV126" s="927" t="s">
        <v>133</v>
      </c>
      <c r="DW126" s="927"/>
      <c r="DX126" s="927"/>
      <c r="DY126" s="927"/>
      <c r="DZ126" s="928"/>
    </row>
    <row r="127" spans="1:130" s="230" customFormat="1" ht="26.25" customHeight="1" x14ac:dyDescent="0.2">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133</v>
      </c>
      <c r="AB127" s="959"/>
      <c r="AC127" s="959"/>
      <c r="AD127" s="959"/>
      <c r="AE127" s="960"/>
      <c r="AF127" s="961" t="s">
        <v>478</v>
      </c>
      <c r="AG127" s="959"/>
      <c r="AH127" s="959"/>
      <c r="AI127" s="959"/>
      <c r="AJ127" s="960"/>
      <c r="AK127" s="961" t="s">
        <v>133</v>
      </c>
      <c r="AL127" s="959"/>
      <c r="AM127" s="959"/>
      <c r="AN127" s="959"/>
      <c r="AO127" s="960"/>
      <c r="AP127" s="962" t="s">
        <v>438</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438</v>
      </c>
      <c r="DH127" s="926"/>
      <c r="DI127" s="926"/>
      <c r="DJ127" s="926"/>
      <c r="DK127" s="926"/>
      <c r="DL127" s="926" t="s">
        <v>133</v>
      </c>
      <c r="DM127" s="926"/>
      <c r="DN127" s="926"/>
      <c r="DO127" s="926"/>
      <c r="DP127" s="926"/>
      <c r="DQ127" s="926" t="s">
        <v>466</v>
      </c>
      <c r="DR127" s="926"/>
      <c r="DS127" s="926"/>
      <c r="DT127" s="926"/>
      <c r="DU127" s="926"/>
      <c r="DV127" s="927" t="s">
        <v>438</v>
      </c>
      <c r="DW127" s="927"/>
      <c r="DX127" s="927"/>
      <c r="DY127" s="927"/>
      <c r="DZ127" s="928"/>
    </row>
    <row r="128" spans="1:130" s="230" customFormat="1" ht="26.25" customHeight="1" thickBot="1" x14ac:dyDescent="0.25">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t="s">
        <v>438</v>
      </c>
      <c r="AB128" s="1046"/>
      <c r="AC128" s="1046"/>
      <c r="AD128" s="1046"/>
      <c r="AE128" s="1047"/>
      <c r="AF128" s="1048" t="s">
        <v>438</v>
      </c>
      <c r="AG128" s="1046"/>
      <c r="AH128" s="1046"/>
      <c r="AI128" s="1046"/>
      <c r="AJ128" s="1047"/>
      <c r="AK128" s="1048" t="s">
        <v>438</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133</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133</v>
      </c>
      <c r="DH128" s="1038"/>
      <c r="DI128" s="1038"/>
      <c r="DJ128" s="1038"/>
      <c r="DK128" s="1038"/>
      <c r="DL128" s="1038" t="s">
        <v>478</v>
      </c>
      <c r="DM128" s="1038"/>
      <c r="DN128" s="1038"/>
      <c r="DO128" s="1038"/>
      <c r="DP128" s="1038"/>
      <c r="DQ128" s="1038" t="s">
        <v>133</v>
      </c>
      <c r="DR128" s="1038"/>
      <c r="DS128" s="1038"/>
      <c r="DT128" s="1038"/>
      <c r="DU128" s="1038"/>
      <c r="DV128" s="1039" t="s">
        <v>438</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255449</v>
      </c>
      <c r="AB129" s="959"/>
      <c r="AC129" s="959"/>
      <c r="AD129" s="959"/>
      <c r="AE129" s="960"/>
      <c r="AF129" s="961">
        <v>303029</v>
      </c>
      <c r="AG129" s="959"/>
      <c r="AH129" s="959"/>
      <c r="AI129" s="959"/>
      <c r="AJ129" s="960"/>
      <c r="AK129" s="961">
        <v>293806</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438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33442</v>
      </c>
      <c r="AB130" s="959"/>
      <c r="AC130" s="959"/>
      <c r="AD130" s="959"/>
      <c r="AE130" s="960"/>
      <c r="AF130" s="961">
        <v>29047</v>
      </c>
      <c r="AG130" s="959"/>
      <c r="AH130" s="959"/>
      <c r="AI130" s="959"/>
      <c r="AJ130" s="960"/>
      <c r="AK130" s="961">
        <v>27964</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-0.6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222007</v>
      </c>
      <c r="AB131" s="986"/>
      <c r="AC131" s="986"/>
      <c r="AD131" s="986"/>
      <c r="AE131" s="987"/>
      <c r="AF131" s="985">
        <v>273982</v>
      </c>
      <c r="AG131" s="986"/>
      <c r="AH131" s="986"/>
      <c r="AI131" s="986"/>
      <c r="AJ131" s="987"/>
      <c r="AK131" s="985">
        <v>265842</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t="s">
        <v>133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-1.1427567599999999</v>
      </c>
      <c r="AB132" s="1097"/>
      <c r="AC132" s="1097"/>
      <c r="AD132" s="1097"/>
      <c r="AE132" s="1098"/>
      <c r="AF132" s="1099">
        <v>-0.76099890000000003</v>
      </c>
      <c r="AG132" s="1097"/>
      <c r="AH132" s="1097"/>
      <c r="AI132" s="1097"/>
      <c r="AJ132" s="1098"/>
      <c r="AK132" s="1099">
        <v>-8.3132090000000006E-2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-0.7</v>
      </c>
      <c r="AB133" s="1080"/>
      <c r="AC133" s="1080"/>
      <c r="AD133" s="1080"/>
      <c r="AE133" s="1081"/>
      <c r="AF133" s="1079">
        <v>-0.9</v>
      </c>
      <c r="AG133" s="1080"/>
      <c r="AH133" s="1080"/>
      <c r="AI133" s="1080"/>
      <c r="AJ133" s="1081"/>
      <c r="AK133" s="1079">
        <v>-0.6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dohoc7wMqlIDHgpHuQLJGm4OIDmAILLBSw2qeIZyS7gPDNwUirIYcsJYePwSNlCOCh0IR2KCh2hL1kHgWuktw==" saltValue="XV8m8kRf7Y08iAKXNs0M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538n7ksyoVxoQD0nTczRG8rbISVZiHFlGrOiDt2IG8vOk1fgVnkky7N7u27MUGMkDXMDmXEyV0Nirtpd7fh+hw==" saltValue="/T/u6LFkIB8JtSmyY91p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qWRZrbfiiMKNr+bUbEpag4gmn+t1/yg8umzPoQGiEjBKA++yv09uBKpOkD0BTkQq5cqOaymeJbC11JooWAuMg==" saltValue="usPnCwj/g1qKoARRmO/Eg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165793</v>
      </c>
      <c r="AP9" s="281">
        <v>986863</v>
      </c>
      <c r="AQ9" s="282">
        <v>255467</v>
      </c>
      <c r="AR9" s="283">
        <v>286.3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1774</v>
      </c>
      <c r="AP10" s="284">
        <v>10560</v>
      </c>
      <c r="AQ10" s="285">
        <v>29275</v>
      </c>
      <c r="AR10" s="286">
        <v>-63.9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3959</v>
      </c>
      <c r="AR11" s="286" t="s">
        <v>514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t="s">
        <v>514</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t="s">
        <v>514</v>
      </c>
      <c r="AP13" s="284" t="s">
        <v>514</v>
      </c>
      <c r="AQ13" s="285">
        <v>9349</v>
      </c>
      <c r="AR13" s="286" t="s">
        <v>514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5148</v>
      </c>
      <c r="AP14" s="284">
        <v>30643</v>
      </c>
      <c r="AQ14" s="285">
        <v>4659</v>
      </c>
      <c r="AR14" s="286">
        <v>557.70000000000005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-17688</v>
      </c>
      <c r="AP15" s="284">
        <v>-105286</v>
      </c>
      <c r="AQ15" s="285">
        <v>-18111</v>
      </c>
      <c r="AR15" s="286">
        <v>481.3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155027</v>
      </c>
      <c r="AP16" s="284">
        <v>922780</v>
      </c>
      <c r="AQ16" s="285">
        <v>284598</v>
      </c>
      <c r="AR16" s="286">
        <v>224.2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119.05</v>
      </c>
      <c r="AP21" s="298">
        <v>25.07</v>
      </c>
      <c r="AQ21" s="299">
        <v>93.98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82.5</v>
      </c>
      <c r="AP22" s="303">
        <v>94.5</v>
      </c>
      <c r="AQ22" s="304">
        <v>-12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15316</v>
      </c>
      <c r="AP32" s="312">
        <v>91167</v>
      </c>
      <c r="AQ32" s="313">
        <v>156764</v>
      </c>
      <c r="AR32" s="314">
        <v>-41.8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t="s">
        <v>514</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9023</v>
      </c>
      <c r="AP35" s="312">
        <v>53708</v>
      </c>
      <c r="AQ35" s="313">
        <v>30923</v>
      </c>
      <c r="AR35" s="314">
        <v>73.7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3404</v>
      </c>
      <c r="AP36" s="312">
        <v>20262</v>
      </c>
      <c r="AQ36" s="313">
        <v>4657</v>
      </c>
      <c r="AR36" s="314">
        <v>335.1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t="s">
        <v>514</v>
      </c>
      <c r="AP37" s="312" t="s">
        <v>514</v>
      </c>
      <c r="AQ37" s="313">
        <v>888</v>
      </c>
      <c r="AR37" s="314" t="s">
        <v>514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514</v>
      </c>
      <c r="AP38" s="315" t="s">
        <v>514</v>
      </c>
      <c r="AQ38" s="316">
        <v>21</v>
      </c>
      <c r="AR38" s="304" t="s">
        <v>514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t="s">
        <v>514</v>
      </c>
      <c r="AP39" s="312" t="s">
        <v>514</v>
      </c>
      <c r="AQ39" s="313">
        <v>-6724</v>
      </c>
      <c r="AR39" s="314" t="s">
        <v>514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-27964</v>
      </c>
      <c r="AP40" s="312">
        <v>-166452</v>
      </c>
      <c r="AQ40" s="313">
        <v>-136123</v>
      </c>
      <c r="AR40" s="314">
        <v>22.3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-221</v>
      </c>
      <c r="AP41" s="312">
        <v>-1315</v>
      </c>
      <c r="AQ41" s="313">
        <v>50405</v>
      </c>
      <c r="AR41" s="314">
        <v>-102.6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129877</v>
      </c>
      <c r="AN51" s="334">
        <v>816836</v>
      </c>
      <c r="AO51" s="335">
        <v>23.1</v>
      </c>
      <c r="AP51" s="336">
        <v>289738</v>
      </c>
      <c r="AQ51" s="337">
        <v>-8.6999999999999993</v>
      </c>
      <c r="AR51" s="338">
        <v>31.8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129877</v>
      </c>
      <c r="AN52" s="342">
        <v>816836</v>
      </c>
      <c r="AO52" s="343">
        <v>23.1</v>
      </c>
      <c r="AP52" s="344">
        <v>156238</v>
      </c>
      <c r="AQ52" s="345">
        <v>-4.9000000000000004</v>
      </c>
      <c r="AR52" s="346">
        <v>28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103428</v>
      </c>
      <c r="AN53" s="334">
        <v>615643</v>
      </c>
      <c r="AO53" s="335">
        <v>-24.6</v>
      </c>
      <c r="AP53" s="336">
        <v>316937</v>
      </c>
      <c r="AQ53" s="337">
        <v>9.4</v>
      </c>
      <c r="AR53" s="338">
        <v>-34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103428</v>
      </c>
      <c r="AN54" s="342">
        <v>615643</v>
      </c>
      <c r="AO54" s="343">
        <v>-24.6</v>
      </c>
      <c r="AP54" s="344">
        <v>199150</v>
      </c>
      <c r="AQ54" s="345">
        <v>27.5</v>
      </c>
      <c r="AR54" s="346">
        <v>-52.1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160320</v>
      </c>
      <c r="AN55" s="334">
        <v>971636</v>
      </c>
      <c r="AO55" s="335">
        <v>57.8</v>
      </c>
      <c r="AP55" s="336">
        <v>332350</v>
      </c>
      <c r="AQ55" s="337">
        <v>4.9000000000000004</v>
      </c>
      <c r="AR55" s="338">
        <v>52.9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160320</v>
      </c>
      <c r="AN56" s="342">
        <v>971636</v>
      </c>
      <c r="AO56" s="343">
        <v>57.8</v>
      </c>
      <c r="AP56" s="344">
        <v>200453</v>
      </c>
      <c r="AQ56" s="345">
        <v>0.7</v>
      </c>
      <c r="AR56" s="346">
        <v>57.1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347423</v>
      </c>
      <c r="AN57" s="334">
        <v>2043665</v>
      </c>
      <c r="AO57" s="335">
        <v>110.3</v>
      </c>
      <c r="AP57" s="336">
        <v>362690</v>
      </c>
      <c r="AQ57" s="337">
        <v>9.1</v>
      </c>
      <c r="AR57" s="338">
        <v>101.2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347423</v>
      </c>
      <c r="AN58" s="342">
        <v>2043665</v>
      </c>
      <c r="AO58" s="343">
        <v>110.3</v>
      </c>
      <c r="AP58" s="344">
        <v>172580</v>
      </c>
      <c r="AQ58" s="345">
        <v>-13.9</v>
      </c>
      <c r="AR58" s="346">
        <v>124.2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365058</v>
      </c>
      <c r="AN59" s="334">
        <v>2172964</v>
      </c>
      <c r="AO59" s="335">
        <v>6.3</v>
      </c>
      <c r="AP59" s="336">
        <v>296093</v>
      </c>
      <c r="AQ59" s="337">
        <v>-18.399999999999999</v>
      </c>
      <c r="AR59" s="338">
        <v>24.7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365058</v>
      </c>
      <c r="AN60" s="342">
        <v>2172964</v>
      </c>
      <c r="AO60" s="343">
        <v>6.3</v>
      </c>
      <c r="AP60" s="344">
        <v>140545</v>
      </c>
      <c r="AQ60" s="345">
        <v>-18.600000000000001</v>
      </c>
      <c r="AR60" s="346">
        <v>24.9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221221</v>
      </c>
      <c r="AN61" s="349">
        <v>1324149</v>
      </c>
      <c r="AO61" s="350">
        <v>34.6</v>
      </c>
      <c r="AP61" s="351">
        <v>319562</v>
      </c>
      <c r="AQ61" s="352">
        <v>-0.7</v>
      </c>
      <c r="AR61" s="338">
        <v>35.299999999999997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221221</v>
      </c>
      <c r="AN62" s="342">
        <v>1324149</v>
      </c>
      <c r="AO62" s="343">
        <v>34.6</v>
      </c>
      <c r="AP62" s="344">
        <v>173793</v>
      </c>
      <c r="AQ62" s="345">
        <v>-1.8</v>
      </c>
      <c r="AR62" s="346">
        <v>36.4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k7LBSLg+WPmwPwEleWxje7Y4TRJuPyfv2nTYZ7T195nRP2c747q38TGtvDNRYVXPRGRfxfmXP9gQgiNjhBOCww==" saltValue="72yWntOLXIcSasyZUmPg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0" spans="125:125" ht="13.5" hidden="1" customHeight="1" x14ac:dyDescent="0.2"/>
    <row r="121" spans="125:125" ht="13.5" hidden="1" customHeight="1" x14ac:dyDescent="0.2">
      <c r="DU121" s="259"/>
    </row>
  </sheetData>
  <sheetProtection algorithmName="SHA-512" hashValue="KVAXMg7oi2O6QepS0IQzvUCU3RdoVCoDuIw6QlKv4FsEknj3TPDqvDm/2lrz7NLtkiLbRjjKSL4m8kqit+uigA==" saltValue="Jg6/2zDuqASIFoTR1uR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PTdCUuLePoCKhvleP7NOd7Z3k3oAuT5vxpqKZ2MX3xT2jD8lgh+wRMYAbo93e/VSsE6meQlO8TmHF9bNqH/RCw==" saltValue="urxzGM0A10iA88Xh+Hon1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340.35</v>
      </c>
      <c r="G47" s="12">
        <v>414.49</v>
      </c>
      <c r="H47" s="12">
        <v>501.98</v>
      </c>
      <c r="I47" s="12">
        <v>378.62</v>
      </c>
      <c r="J47" s="13">
        <v>390.51</v>
      </c>
    </row>
    <row r="48" spans="2:10" ht="57.75" customHeight="1" x14ac:dyDescent="0.2">
      <c r="B48" s="14"/>
      <c r="C48" s="1141" t="s">
        <v>4</v>
      </c>
      <c r="D48" s="1141"/>
      <c r="E48" s="1142"/>
      <c r="F48" s="15">
        <v>104.37</v>
      </c>
      <c r="G48" s="16">
        <v>77.430000000000007</v>
      </c>
      <c r="H48" s="16">
        <v>15.67</v>
      </c>
      <c r="I48" s="16">
        <v>12.86</v>
      </c>
      <c r="J48" s="17">
        <v>40.4</v>
      </c>
    </row>
    <row r="49" spans="2:10" ht="57.75" customHeight="1" thickBot="1" x14ac:dyDescent="0.25">
      <c r="B49" s="18"/>
      <c r="C49" s="1143" t="s">
        <v>5</v>
      </c>
      <c r="D49" s="1143"/>
      <c r="E49" s="1144"/>
      <c r="F49" s="19">
        <v>23.5</v>
      </c>
      <c r="G49" s="20">
        <v>45.89</v>
      </c>
      <c r="H49" s="20">
        <v>56.62</v>
      </c>
      <c r="I49" s="20" t="s">
        <v>561</v>
      </c>
      <c r="J49" s="21">
        <v>27.14</v>
      </c>
    </row>
    <row r="50" spans="2:10" ht="13.2" x14ac:dyDescent="0.2"/>
  </sheetData>
  <sheetProtection algorithmName="SHA-512" hashValue="fjz/rTbgk7T8dOsfMoUD3onETxDYR5e6GuVMAU2KHfzVWO0C+LIDJQoZd/1QHhTW+/5J2qvWM2nqI9c06oiDqg==" saltValue="6zBZaurGSz8/ioEzulJN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2024-03-14T02:04:03Z</dcterms:created>
  <dcterms:modified xsi:type="dcterms:W3CDTF">2024-03-22T09:47:35Z</dcterms:modified>
  <cp:category/>
</cp:coreProperties>
</file>