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<sst xmlns="http://schemas.openxmlformats.org/spreadsheetml/2006/main" count="1100" uniqueCount="585">
  <si>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</si>
  <si>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</si>
  <si>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</si>
  <si>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</si>
  <si>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</si>
  <si>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</si>
  <si>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</si>
  <si>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</si>
  <si>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</si>
  <si>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</si>
  <si>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</si>
  <si>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</si>
  <si>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</si>
  <si>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</si>
  <si>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</si>
  <si>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</si>
  <si>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</si>
  <si>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</si>
  <si>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</si>
  <si>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</si>
  <si>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</si>
  <si>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</si>
  <si>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</si>
  <si>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</si>
  <si>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</si>
  <si>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</si>
  <si>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</si>
  <si>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</si>
  <si>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</si>
  <si>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</si>
  <si>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</si>
  <si>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</si>
  <si>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</si>
  <si>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</si>
  <si>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</si>
  <si>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</si>
  <si>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</si>
  <si>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</si>
  <si>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</si>
  <si>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</si>
  <si>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</si>
  <si>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</si>
  <si>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</si>
  <si>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</si>
  <si>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</si>
  <si>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</si>
  <si>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</si>
  <si>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</si>
  <si>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</si>
  <si>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</si>
  <si>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</si>
  <si>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</si>
  <si>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</si>
  <si>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</si>
  <si>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</si>
  <si>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</si>
  <si>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</si>
  <si>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</si>
  <si>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</si>
  <si>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</si>
  <si>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</si>
  <si>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</si>
  <si>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</si>
  <si>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</si>
  <si>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</si>
  <si>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</si>
  <si>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</si>
  <si>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</si>
  <si>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</si>
  <si>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</si>
  <si>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</si>
  <si>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</si>
  <si>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</si>
  <si>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</si>
  <si>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</si>
  <si>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</si>
  <si>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</si>
  <si>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</si>
  <si>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</si>
  <si>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</si>
  <si>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</si>
  <si>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</si>
  <si>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</si>
  <si>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</si>
  <si>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</si>
  <si>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</si>
  <si>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</si>
  <si>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</si>
  <si>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</si>
  <si>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</si>
  <si>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</si>
  <si>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</si>
  <si>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</si>
  <si>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</si>
  <si>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</si>
  <si>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</si>
  <si>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</si>
  <si>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</si>
  <si>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</si>
  <si>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</si>
  <si>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</si>
  <si>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</si>
  <si>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</si>
  <si>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</si>
  <si>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</si>
  <si>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</si>
  <si>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</si>
  <si>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</si>
  <si>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</si>
  <si>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</si>
  <si>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</si>
  <si>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</si>
  <si>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</si>
  <si>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</si>
  <si>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</si>
  <si>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</si>
  <si>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</si>
  <si>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</si>
  <si>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</si>
  <si>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</si>
  <si>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</si>
  <si>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</si>
  <si>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</si>
  <si>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</si>
  <si>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</si>
  <si>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</si>
  <si>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</si>
  <si>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</si>
  <si>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</si>
  <si>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</si>
  <si>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</si>
  <si>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</si>
  <si>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</si>
  <si>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</si>
  <si>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</si>
  <si>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</si>
  <si>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</si>
  <si>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</si>
  <si>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</si>
  <si>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</si>
  <si>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</si>
  <si>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</si>
  <si>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</si>
  <si>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</si>
  <si>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</si>
  <si>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</si>
  <si>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</si>
  <si>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</si>
  <si>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</si>
  <si>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</si>
  <si>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</si>
  <si>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</si>
  <si>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</si>
  <si>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</si>
  <si>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</si>
  <si>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</si>
  <si>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</si>
  <si>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</si>
  <si>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</si>
  <si>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</si>
  <si>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</si>
  <si>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</si>
  <si>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</si>
  <si>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</si>
  <si>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</si>
  <si>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</si>
  <si>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</si>
  <si>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</si>
  <si>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</si>
  <si>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</si>
  <si>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</si>
  <si>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</si>
  <si>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</si>
  <si>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</si>
  <si>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</si>
  <si>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</si>
  <si>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</si>
  <si>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</si>
  <si>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</si>
  <si>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</si>
  <si>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</si>
  <si>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</si>
  <si>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</si>
  <si>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</si>
  <si>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</si>
  <si>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</si>
  <si>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</si>
  <si>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</si>
  <si>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</si>
  <si>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</si>
  <si>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</si>
  <si>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</si>
  <si>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</si>
  <si>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</si>
  <si>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</si>
  <si>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</si>
  <si>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</si>
  <si>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</si>
  <si>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</si>
  <si>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</si>
  <si>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</si>
  <si>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</si>
  <si>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</si>
  <si>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</si>
  <si>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</si>
  <si>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</si>
  <si>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</si>
  <si>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</si>
  <si>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</si>
  <si>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</si>
  <si>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</si>
  <si>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</si>
  <si>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</si>
  <si>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</si>
  <si>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</si>
  <si>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</si>
  <si>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</si>
  <si>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</si>
  <si>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</si>
  <si>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</si>
  <si>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</si>
  <si>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</si>
  <si>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</si>
  <si>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</si>
  <si>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</si>
  <si>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</si>
  <si>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</si>
  <si>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</si>
  <si>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</si>
  <si>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</si>
  <si>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</si>
  <si>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</si>
  <si>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</si>
  <si>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</si>
  <si>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</si>
  <si>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</si>
  <si>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</si>
  <si>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</si>
  <si>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</si>
  <si>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</si>
  <si>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</si>
  <si>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</si>
  <si>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</si>
  <si>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</si>
  <si>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</si>
  <si>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</si>
  <si>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</si>
  <si>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</si>
  <si>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</si>
  <si>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</si>
  <si>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</si>
  <si>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</si>
  <si>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</si>
  <si>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</si>
  <si>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</si>
  <si>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</si>
  <si>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</si>
  <si>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</si>
  <si>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</si>
  <si>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</si>
  <si>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</si>
  <si>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</si>
  <si>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</si>
  <si>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</si>
  <si>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</si>
  <si>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</si>
  <si>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</si>
  <si>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</si>
  <si>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</si>
  <si>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</si>
  <si>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</si>
  <si>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</si>
  <si>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</si>
  <si>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</si>
  <si>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</si>
  <si>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</si>
  <si>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</si>
  <si>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</si>
  <si>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</si>
  <si>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</si>
  <si>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</si>
  <si>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</si>
  <si>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</si>
  <si>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</si>
  <si>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</si>
  <si>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</si>
  <si>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</si>
  <si>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</si>
  <si>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</si>
  <si>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</si>
  <si>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</si>
  <si>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</si>
  <si>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</si>
  <si>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</si>
  <si>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</si>
  <si>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</si>
  <si>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</si>
  <si>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</si>
  <si>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</si>
  <si>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</si>
  <si>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</si>
  <si>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</si>
  <si>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</si>
  <si>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</si>
  <si>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</si>
  <si>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</si>
  <si>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</si>
  <si>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</si>
  <si>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</si>
  <si>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</si>
  <si>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</si>
  <si>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</si>
  <si>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</si>
  <si>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</si>
  <si>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</si>
  <si>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</si>
  <si>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</si>
  <si>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</si>
  <si>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</si>
  <si>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</si>
  <si>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</si>
  <si>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</si>
  <si>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</si>
  <si>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</si>
  <si>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</si>
  <si>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</si>
  <si>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</si>
  <si>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</si>
  <si>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</si>
  <si>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</si>
  <si>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</si>
  <si>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</si>
  <si>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</si>
  <si>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</si>
  <si>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</si>
  <si>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</si>
  <si>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</si>
  <si>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</si>
  <si>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</si>
  <si>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</si>
  <si>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</si>
  <si>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</si>
  <si>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</si>
  <si>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</si>
  <si>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</si>
  <si>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</si>
  <si>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</si>
  <si>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</si>
  <si>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</si>
  <si>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</si>
  <si>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</si>
  <si>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</si>
  <si>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</si>
  <si>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</si>
  <si>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</si>
  <si>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</si>
  <si>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</si>
  <si>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</si>
  <si>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</si>
  <si>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</si>
  <si>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</si>
  <si>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</si>
  <si>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</si>
  <si>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</si>
  <si>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</si>
  <si>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</si>
  <si>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</si>
  <si>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</si>
  <si>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</si>
  <si>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</si>
  <si>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</si>
  <si>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</si>
  <si>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</si>
  <si>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</si>
  <si>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</si>
  <si>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</si>
  <si>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</si>
  <si>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</si>
  <si>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</si>
  <si>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</si>
  <si>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</si>
  <si>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</si>
  <si>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</si>
  <si>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</si>
  <si>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</si>
  <si>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</si>
  <si>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</si>
  <si>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</si>
  <si>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</si>
  <si>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</si>
  <si>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</si>
  <si>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</si>
  <si>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</si>
  <si>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</si>
  <si>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</si>
  <si>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</si>
  <si>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</si>
  <si>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</si>
  <si>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</si>
  <si>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</si>
  <si>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</si>
  <si>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</si>
  <si>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</si>
  <si>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</si>
  <si>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</si>
  <si>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</si>
  <si>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</si>
  <si>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公共浄化槽整備推進事業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</si>
  <si>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</si>
  <si>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</si>
  <si>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</si>
  <si>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</si>
  <si>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</si>
  <si>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</si>
  <si>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</si>
  <si>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</si>
  <si>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</si>
  <si>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</si>
  <si>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</si>
  <si>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</si>
  <si>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</si>
  <si>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</si>
  <si>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</si>
  <si>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</si>
  <si>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</si>
  <si>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</si>
  <si>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</si>
  <si>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</si>
  <si>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</si>
  <si>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</si>
  <si>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</si>
  <si>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</si>
  <si>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</si>
  <si>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</si>
  <si>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</si>
  <si>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</si>
  <si>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</si>
  <si>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</si>
  <si>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</si>
  <si>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</si>
  <si>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</si>
  <si>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</si>
  <si>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</si>
  <si>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</si>
  <si>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</si>
  <si>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</si>
  <si>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</si>
  <si>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</si>
  <si>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</si>
  <si>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</si>
  <si>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</si>
  <si>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</si>
  <si>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</si>
  <si>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</si>
  <si>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</si>
  <si>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</si>
  <si>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</si>
  <si>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</si>
  <si>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</si>
  <si>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</si>
  <si>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</si>
  <si>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</si>
  <si>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</si>
  <si>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</si>
  <si>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</si>
  <si>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</si>
  <si>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</si>
  <si>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</si>
  <si>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</si>
  <si>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</si>
  <si>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</si>
  <si>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</si>
  <si>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</si>
  <si>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</si>
  <si>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</si>
  <si>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</si>
  <si>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</si>
  <si>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</si>
  <si>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</si>
  <si>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</si>
  <si>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</si>
  <si>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</si>
  <si>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</si>
  <si>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</si>
  <si>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</si>
  <si>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</si>
  <si>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</si>
  <si>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</si>
  <si>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</si>
  <si>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</si>
  <si>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</si>
  <si>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</si>
  <si>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</si>
  <si>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</si>
  <si>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</si>
  <si>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</si>
  <si>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</si>
  <si>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</si>
  <si>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</si>
  <si>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</si>
  <si>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</si>
  <si>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</si>
  <si>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</si>
  <si>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</si>
  <si>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</si>
  <si>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</si>
  <si>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</si>
  <si>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</si>
  <si>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</si>
  <si>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</si>
  <si>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</si>
  <si>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</si>
  <si>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</si>
  <si>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</si>
  <si>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</si>
  <si>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</si>
  <si>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</si>
  <si>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</si>
  <si>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</si>
  <si>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</si>
  <si>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</si>
  <si>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</si>
  <si>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</si>
  <si>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</si>
  <si>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</si>
  <si>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</si>
  <si>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</si>
  <si>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</si>
  <si>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</si>
  <si>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</si>
  <si>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</si>
  <si>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</si>
  <si>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</si>
  <si>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</si>
  <si>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</si>
  <si>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</si>
  <si>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</si>
  <si>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</si>
  <si>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</si>
  <si>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</si>
  <si>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</si>
  <si>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</si>
  <si>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</si>
  <si>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</si>
  <si>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</si>
  <si>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</si>
  <si>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</si>
  <si>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</si>
  <si>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</si>
  <si>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</si>
  <si>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</si>
  <si>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</si>
  <si>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</si>
  <si>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0.70</t>
  </si>
  <si>
    <t>▲ 7.07</t>
  </si>
  <si>
    <t>▲ 0.92</t>
  </si>
  <si>
    <t>一般会計</t>
  </si>
  <si>
    <t>公共浄化槽整備推進事業</t>
  </si>
  <si>
    <t>介護保険事業勘定</t>
  </si>
  <si>
    <t>国民健康保険事業勘定</t>
  </si>
  <si>
    <t>後期高齢者医療事業</t>
  </si>
  <si>
    <t>水道事業</t>
  </si>
  <si>
    <t>その他会計（赤字）</t>
  </si>
  <si>
    <t>その他会計（黒字）</t>
  </si>
  <si>
    <t>（百万円）</t>
    <phoneticPr fontId="5"/>
  </si>
  <si>
    <t>H30</t>
    <phoneticPr fontId="5"/>
  </si>
  <si>
    <t>R01</t>
    <phoneticPr fontId="5"/>
  </si>
  <si>
    <t>R02</t>
    <phoneticPr fontId="5"/>
  </si>
  <si>
    <t>R03</t>
    <phoneticPr fontId="5"/>
  </si>
  <si>
    <t>R04</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</si>
  <si>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</si>
  <si>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</si>
  <si>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</si>
  <si>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</si>
  <si>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</si>
  <si>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噴火災害対策基金</t>
    <rPh sb="0" eb="2">
      <t>フンカ</t>
    </rPh>
    <rPh sb="2" eb="4">
      <t>サイガイ</t>
    </rPh>
    <rPh sb="4" eb="6">
      <t>タイサク</t>
    </rPh>
    <rPh sb="6" eb="8">
      <t>キキン</t>
    </rPh>
    <phoneticPr fontId="5"/>
  </si>
  <si>
    <t>災害復興特別交付金積立基金</t>
    <rPh sb="0" eb="2">
      <t>サイガイ</t>
    </rPh>
    <rPh sb="2" eb="13">
      <t>フッコウトクベツコウフキンツミタテキキン</t>
    </rPh>
    <phoneticPr fontId="5"/>
  </si>
  <si>
    <t>災害対策基金</t>
    <rPh sb="0" eb="2">
      <t>サイガイ</t>
    </rPh>
    <rPh sb="2" eb="4">
      <t>タイサク</t>
    </rPh>
    <rPh sb="4" eb="6">
      <t>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</si>
  <si>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</si>
  <si>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</si>
  <si>
    <t>-</t>
    <phoneticPr fontId="2"/>
  </si>
  <si>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</si>
  <si>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</si>
  <si>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</si>
  <si>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東京市町村総合事務組合（共済特会）</t>
    <rPh sb="0" eb="2">
      <t>トウキョウ</t>
    </rPh>
    <rPh sb="2" eb="5">
      <t>シチョウソン</t>
    </rPh>
    <rPh sb="5" eb="7">
      <t>ソウゴウ</t>
    </rPh>
    <rPh sb="7" eb="9">
      <t>ジム</t>
    </rPh>
    <rPh sb="9" eb="11">
      <t>クミアイ</t>
    </rPh>
    <rPh sb="12" eb="14">
      <t>キョウサイ</t>
    </rPh>
    <rPh sb="14" eb="15">
      <t>トク</t>
    </rPh>
    <rPh sb="15" eb="1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</si>
</sst>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E84C-49C8-A483-E0DC52FD3C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294698</c:v>
                </c:pt>
                <c:pt idx="1">
                  <c:v>299941</c:v>
                </c:pt>
                <c:pt idx="2">
                  <c:v>339566</c:v>
                </c:pt>
                <c:pt idx="3">
                  <c:v>257373</c:v>
                </c:pt>
                <c:pt idx="4">
                  <c:v>214509</c:v>
                </c:pt>
              </c:numCache>
            </c:numRef>
          </c:val>
          <c:smooth val="0"/>
          <c:extLst>
            <c:ext xmlns:c16="http://schemas.microsoft.com/office/drawing/2014/chart" uri="{C3380CC4-5D6E-409C-BE32-E72D297353CC}">
              <c16:uniqueId val="{00000001-E84C-49C8-A483-E0DC52FD3C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c:v>
                </c:pt>
                <c:pt idx="1">
                  <c:v>2.62</c:v>
                </c:pt>
                <c:pt idx="2">
                  <c:v>6.31</c:v>
                </c:pt>
                <c:pt idx="3">
                  <c:v>5.05</c:v>
                </c:pt>
                <c:pt idx="4">
                  <c:v>2.38</c:v>
                </c:pt>
              </c:numCache>
            </c:numRef>
          </c:val>
          <c:extLst>
            <c:ext xmlns:c16="http://schemas.microsoft.com/office/drawing/2014/chart" uri="{C3380CC4-5D6E-409C-BE32-E72D297353CC}">
              <c16:uniqueId val="{00000000-B6C9-4868-9E4B-ACBB4A2D86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11.13</c:v>
                </c:pt>
                <c:pt idx="1">
                  <c:v>8.17</c:v>
                </c:pt>
                <c:pt idx="2">
                  <c:v>8.68</c:v>
                </c:pt>
                <c:pt idx="3">
                  <c:v>18.329999999999998</c:v>
                </c:pt>
                <c:pt idx="4">
                  <c:v>20.5</c:v>
                </c:pt>
              </c:numCache>
            </c:numRef>
          </c:val>
          <c:extLst>
            <c:ext xmlns:c16="http://schemas.microsoft.com/office/drawing/2014/chart" uri="{C3380CC4-5D6E-409C-BE32-E72D297353CC}">
              <c16:uniqueId val="{00000001-B6C9-4868-9E4B-ACBB4A2D86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c:v>
                </c:pt>
                <c:pt idx="1">
                  <c:v>-7.07</c:v>
                </c:pt>
                <c:pt idx="2">
                  <c:v>4.8</c:v>
                </c:pt>
                <c:pt idx="3">
                  <c:v>9.83</c:v>
                </c:pt>
                <c:pt idx="4">
                  <c:v>-0.92</c:v>
                </c:pt>
              </c:numCache>
            </c:numRef>
          </c:val>
          <c:smooth val="0"/>
          <c:extLst>
            <c:ext xmlns:c16="http://schemas.microsoft.com/office/drawing/2014/chart" uri="{C3380CC4-5D6E-409C-BE32-E72D297353CC}">
              <c16:uniqueId val="{00000002-B6C9-4868-9E4B-ACBB4A2D86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83-4A39-8DBC-EDB8603646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83-4A39-8DBC-EDB8603646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83-4A39-8DBC-EDB8603646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83-4A39-8DBC-EDB8603646C3}"/>
            </c:ext>
          </c:extLst>
        </c:ser>
        <c:ser>
          <c:idx val="4"/>
          <c:order val="4"/>
          <c:tx>
            <c:strRef>
              <c:f>データシート!$A$31</c:f>
              <c:strCache>
                <c:ptCount val="1"/>
                <c:pt idx="0">
                  <c:v>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183-4A39-8DBC-EDB8603646C3}"/>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5-9183-4A39-8DBC-EDB8603646C3}"/>
            </c:ext>
          </c:extLst>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0.82</c:v>
                </c:pt>
                <c:pt idx="6">
                  <c:v>#N/A</c:v>
                </c:pt>
                <c:pt idx="7">
                  <c:v>0.67</c:v>
                </c:pt>
                <c:pt idx="8">
                  <c:v>#N/A</c:v>
                </c:pt>
                <c:pt idx="9">
                  <c:v>0.64</c:v>
                </c:pt>
              </c:numCache>
            </c:numRef>
          </c:val>
          <c:extLst>
            <c:ext xmlns:c16="http://schemas.microsoft.com/office/drawing/2014/chart" uri="{C3380CC4-5D6E-409C-BE32-E72D297353CC}">
              <c16:uniqueId val="{00000006-9183-4A39-8DBC-EDB8603646C3}"/>
            </c:ext>
          </c:extLst>
        </c:ser>
        <c:ser>
          <c:idx val="7"/>
          <c:order val="7"/>
          <c:tx>
            <c:strRef>
              <c:f>データシート!$A$34</c:f>
              <c:strCache>
                <c:ptCount val="1"/>
                <c:pt idx="0">
                  <c:v>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0.34</c:v>
                </c:pt>
                <c:pt idx="2">
                  <c:v>#N/A</c:v>
                </c:pt>
                <c:pt idx="3">
                  <c:v>0.17</c:v>
                </c:pt>
                <c:pt idx="4">
                  <c:v>#N/A</c:v>
                </c:pt>
                <c:pt idx="5">
                  <c:v>0.53</c:v>
                </c:pt>
                <c:pt idx="6">
                  <c:v>#N/A</c:v>
                </c:pt>
                <c:pt idx="7">
                  <c:v>0.46</c:v>
                </c:pt>
                <c:pt idx="8">
                  <c:v>#N/A</c:v>
                </c:pt>
                <c:pt idx="9">
                  <c:v>1.1100000000000001</c:v>
                </c:pt>
              </c:numCache>
            </c:numRef>
          </c:val>
          <c:extLst>
            <c:ext xmlns:c16="http://schemas.microsoft.com/office/drawing/2014/chart" uri="{C3380CC4-5D6E-409C-BE32-E72D297353CC}">
              <c16:uniqueId val="{00000007-9183-4A39-8DBC-EDB8603646C3}"/>
            </c:ext>
          </c:extLst>
        </c:ser>
        <c:ser>
          <c:idx val="8"/>
          <c:order val="8"/>
          <c:tx>
            <c:strRef>
              <c:f>データシート!$A$35</c:f>
              <c:strCache>
                <c:ptCount val="1"/>
                <c:pt idx="0">
                  <c:v>公共浄化槽整備推進事業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1.1200000000000001</c:v>
                </c:pt>
                <c:pt idx="8">
                  <c:v>#N/A</c:v>
                </c:pt>
                <c:pt idx="9">
                  <c:v>1.44</c:v>
                </c:pt>
              </c:numCache>
            </c:numRef>
          </c:val>
          <c:extLst>
            <c:ext xmlns:c16="http://schemas.microsoft.com/office/drawing/2014/chart" uri="{C3380CC4-5D6E-409C-BE32-E72D297353CC}">
              <c16:uniqueId val="{00000008-9183-4A39-8DBC-EDB8603646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c:v>
                </c:pt>
                <c:pt idx="2">
                  <c:v>#N/A</c:v>
                </c:pt>
                <c:pt idx="3">
                  <c:v>2.62</c:v>
                </c:pt>
                <c:pt idx="4">
                  <c:v>#N/A</c:v>
                </c:pt>
                <c:pt idx="5">
                  <c:v>6.31</c:v>
                </c:pt>
                <c:pt idx="6">
                  <c:v>#N/A</c:v>
                </c:pt>
                <c:pt idx="7">
                  <c:v>5.04</c:v>
                </c:pt>
                <c:pt idx="8">
                  <c:v>#N/A</c:v>
                </c:pt>
                <c:pt idx="9">
                  <c:v>2.37</c:v>
                </c:pt>
              </c:numCache>
            </c:numRef>
          </c:val>
          <c:extLst>
            <c:ext xmlns:c16="http://schemas.microsoft.com/office/drawing/2014/chart" uri="{C3380CC4-5D6E-409C-BE32-E72D297353CC}">
              <c16:uniqueId val="{00000009-9183-4A39-8DBC-EDB8603646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524</c:v>
                </c:pt>
                <c:pt idx="5">
                  <c:v>564</c:v>
                </c:pt>
                <c:pt idx="8">
                  <c:v>597</c:v>
                </c:pt>
                <c:pt idx="11">
                  <c:v>636</c:v>
                </c:pt>
                <c:pt idx="14">
                  <c:v>684</c:v>
                </c:pt>
              </c:numCache>
            </c:numRef>
          </c:val>
          <c:extLst>
            <c:ext xmlns:c16="http://schemas.microsoft.com/office/drawing/2014/chart" uri="{C3380CC4-5D6E-409C-BE32-E72D297353CC}">
              <c16:uniqueId val="{00000000-294C-472B-A09C-846880D69A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4C-472B-A09C-846880D69A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4C-472B-A09C-846880D69A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57</c:v>
                </c:pt>
                <c:pt idx="3">
                  <c:v>57</c:v>
                </c:pt>
                <c:pt idx="6">
                  <c:v>51</c:v>
                </c:pt>
                <c:pt idx="9">
                  <c:v>32</c:v>
                </c:pt>
                <c:pt idx="12">
                  <c:v>32</c:v>
                </c:pt>
              </c:numCache>
            </c:numRef>
          </c:val>
          <c:extLst>
            <c:ext xmlns:c16="http://schemas.microsoft.com/office/drawing/2014/chart" uri="{C3380CC4-5D6E-409C-BE32-E72D297353CC}">
              <c16:uniqueId val="{00000003-294C-472B-A09C-846880D69A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17</c:v>
                </c:pt>
                <c:pt idx="6">
                  <c:v>17</c:v>
                </c:pt>
                <c:pt idx="9">
                  <c:v>16</c:v>
                </c:pt>
                <c:pt idx="12">
                  <c:v>17</c:v>
                </c:pt>
              </c:numCache>
            </c:numRef>
          </c:val>
          <c:extLst>
            <c:ext xmlns:c16="http://schemas.microsoft.com/office/drawing/2014/chart" uri="{C3380CC4-5D6E-409C-BE32-E72D297353CC}">
              <c16:uniqueId val="{00000004-294C-472B-A09C-846880D69A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C-472B-A09C-846880D69A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C-472B-A09C-846880D69A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787</c:v>
                </c:pt>
                <c:pt idx="3">
                  <c:v>826</c:v>
                </c:pt>
                <c:pt idx="6">
                  <c:v>862</c:v>
                </c:pt>
                <c:pt idx="9">
                  <c:v>976</c:v>
                </c:pt>
                <c:pt idx="12">
                  <c:v>1044</c:v>
                </c:pt>
              </c:numCache>
            </c:numRef>
          </c:val>
          <c:extLst>
            <c:ext xmlns:c16="http://schemas.microsoft.com/office/drawing/2014/chart" uri="{C3380CC4-5D6E-409C-BE32-E72D297353CC}">
              <c16:uniqueId val="{00000007-294C-472B-A09C-846880D69A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340</c:v>
                </c:pt>
                <c:pt idx="2">
                  <c:v>#N/A</c:v>
                </c:pt>
                <c:pt idx="3">
                  <c:v>#N/A</c:v>
                </c:pt>
                <c:pt idx="4">
                  <c:v>336</c:v>
                </c:pt>
                <c:pt idx="5">
                  <c:v>#N/A</c:v>
                </c:pt>
                <c:pt idx="6">
                  <c:v>#N/A</c:v>
                </c:pt>
                <c:pt idx="7">
                  <c:v>333</c:v>
                </c:pt>
                <c:pt idx="8">
                  <c:v>#N/A</c:v>
                </c:pt>
                <c:pt idx="9">
                  <c:v>#N/A</c:v>
                </c:pt>
                <c:pt idx="10">
                  <c:v>388</c:v>
                </c:pt>
                <c:pt idx="11">
                  <c:v>#N/A</c:v>
                </c:pt>
                <c:pt idx="12">
                  <c:v>#N/A</c:v>
                </c:pt>
                <c:pt idx="13">
                  <c:v>409</c:v>
                </c:pt>
                <c:pt idx="14">
                  <c:v>#N/A</c:v>
                </c:pt>
              </c:numCache>
            </c:numRef>
          </c:val>
          <c:smooth val="0"/>
          <c:extLst>
            <c:ext xmlns:c16="http://schemas.microsoft.com/office/drawing/2014/chart" uri="{C3380CC4-5D6E-409C-BE32-E72D297353CC}">
              <c16:uniqueId val="{00000008-294C-472B-A09C-846880D69A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6117</c:v>
                </c:pt>
                <c:pt idx="5">
                  <c:v>6543</c:v>
                </c:pt>
                <c:pt idx="8">
                  <c:v>6673</c:v>
                </c:pt>
                <c:pt idx="11">
                  <c:v>6650</c:v>
                </c:pt>
                <c:pt idx="14">
                  <c:v>6183</c:v>
                </c:pt>
              </c:numCache>
            </c:numRef>
          </c:val>
          <c:extLst>
            <c:ext xmlns:c16="http://schemas.microsoft.com/office/drawing/2014/chart" uri="{C3380CC4-5D6E-409C-BE32-E72D297353CC}">
              <c16:uniqueId val="{00000000-D640-4522-9211-2B586D90A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525</c:v>
                </c:pt>
                <c:pt idx="5">
                  <c:v>496</c:v>
                </c:pt>
                <c:pt idx="8">
                  <c:v>473</c:v>
                </c:pt>
                <c:pt idx="11">
                  <c:v>312</c:v>
                </c:pt>
                <c:pt idx="14">
                  <c:v>150</c:v>
                </c:pt>
              </c:numCache>
            </c:numRef>
          </c:val>
          <c:extLst>
            <c:ext xmlns:c16="http://schemas.microsoft.com/office/drawing/2014/chart" uri="{C3380CC4-5D6E-409C-BE32-E72D297353CC}">
              <c16:uniqueId val="{00000001-D640-4522-9211-2B586D90A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1215</c:v>
                </c:pt>
                <c:pt idx="5">
                  <c:v>1090</c:v>
                </c:pt>
                <c:pt idx="8">
                  <c:v>1122</c:v>
                </c:pt>
                <c:pt idx="11">
                  <c:v>1534</c:v>
                </c:pt>
                <c:pt idx="14">
                  <c:v>1563</c:v>
                </c:pt>
              </c:numCache>
            </c:numRef>
          </c:val>
          <c:extLst>
            <c:ext xmlns:c16="http://schemas.microsoft.com/office/drawing/2014/chart" uri="{C3380CC4-5D6E-409C-BE32-E72D297353CC}">
              <c16:uniqueId val="{00000002-D640-4522-9211-2B586D90A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40-4522-9211-2B586D90A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40-4522-9211-2B586D90A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40-4522-9211-2B586D90A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1394</c:v>
                </c:pt>
                <c:pt idx="3">
                  <c:v>1367</c:v>
                </c:pt>
                <c:pt idx="6">
                  <c:v>1333</c:v>
                </c:pt>
                <c:pt idx="9">
                  <c:v>1305</c:v>
                </c:pt>
                <c:pt idx="12">
                  <c:v>1325</c:v>
                </c:pt>
              </c:numCache>
            </c:numRef>
          </c:val>
          <c:extLst>
            <c:ext xmlns:c16="http://schemas.microsoft.com/office/drawing/2014/chart" uri="{C3380CC4-5D6E-409C-BE32-E72D297353CC}">
              <c16:uniqueId val="{00000006-D640-4522-9211-2B586D90A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297</c:v>
                </c:pt>
                <c:pt idx="3">
                  <c:v>243</c:v>
                </c:pt>
                <c:pt idx="6">
                  <c:v>194</c:v>
                </c:pt>
                <c:pt idx="9">
                  <c:v>163</c:v>
                </c:pt>
                <c:pt idx="12">
                  <c:v>131</c:v>
                </c:pt>
              </c:numCache>
            </c:numRef>
          </c:val>
          <c:extLst>
            <c:ext xmlns:c16="http://schemas.microsoft.com/office/drawing/2014/chart" uri="{C3380CC4-5D6E-409C-BE32-E72D297353CC}">
              <c16:uniqueId val="{00000007-D640-4522-9211-2B586D90A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318</c:v>
                </c:pt>
                <c:pt idx="3">
                  <c:v>300</c:v>
                </c:pt>
                <c:pt idx="6">
                  <c:v>291</c:v>
                </c:pt>
                <c:pt idx="9">
                  <c:v>282</c:v>
                </c:pt>
                <c:pt idx="12">
                  <c:v>304</c:v>
                </c:pt>
              </c:numCache>
            </c:numRef>
          </c:val>
          <c:extLst>
            <c:ext xmlns:c16="http://schemas.microsoft.com/office/drawing/2014/chart" uri="{C3380CC4-5D6E-409C-BE32-E72D297353CC}">
              <c16:uniqueId val="{00000008-D640-4522-9211-2B586D90A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40-4522-9211-2B586D90A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9541</c:v>
                </c:pt>
                <c:pt idx="3">
                  <c:v>9955</c:v>
                </c:pt>
                <c:pt idx="6">
                  <c:v>10022</c:v>
                </c:pt>
                <c:pt idx="9">
                  <c:v>9831</c:v>
                </c:pt>
                <c:pt idx="12">
                  <c:v>9101</c:v>
                </c:pt>
              </c:numCache>
            </c:numRef>
          </c:val>
          <c:extLst>
            <c:ext xmlns:c16="http://schemas.microsoft.com/office/drawing/2014/chart" uri="{C3380CC4-5D6E-409C-BE32-E72D297353CC}">
              <c16:uniqueId val="{0000000A-D640-4522-9211-2B586D90A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3693</c:v>
                </c:pt>
                <c:pt idx="2">
                  <c:v>#N/A</c:v>
                </c:pt>
                <c:pt idx="3">
                  <c:v>#N/A</c:v>
                </c:pt>
                <c:pt idx="4">
                  <c:v>3737</c:v>
                </c:pt>
                <c:pt idx="5">
                  <c:v>#N/A</c:v>
                </c:pt>
                <c:pt idx="6">
                  <c:v>#N/A</c:v>
                </c:pt>
                <c:pt idx="7">
                  <c:v>3573</c:v>
                </c:pt>
                <c:pt idx="8">
                  <c:v>#N/A</c:v>
                </c:pt>
                <c:pt idx="9">
                  <c:v>#N/A</c:v>
                </c:pt>
                <c:pt idx="10">
                  <c:v>3084</c:v>
                </c:pt>
                <c:pt idx="11">
                  <c:v>#N/A</c:v>
                </c:pt>
                <c:pt idx="12">
                  <c:v>#N/A</c:v>
                </c:pt>
                <c:pt idx="13">
                  <c:v>2966</c:v>
                </c:pt>
                <c:pt idx="14">
                  <c:v>#N/A</c:v>
                </c:pt>
              </c:numCache>
            </c:numRef>
          </c:val>
          <c:smooth val="0"/>
          <c:extLst>
            <c:ext xmlns:c16="http://schemas.microsoft.com/office/drawing/2014/chart" uri="{C3380CC4-5D6E-409C-BE32-E72D297353CC}">
              <c16:uniqueId val="{0000000B-D640-4522-9211-2B586D90A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303</c:v>
                </c:pt>
                <c:pt idx="1">
                  <c:v>708</c:v>
                </c:pt>
                <c:pt idx="2">
                  <c:v>778</c:v>
                </c:pt>
              </c:numCache>
            </c:numRef>
          </c:val>
          <c:extLst>
            <c:ext xmlns:c16="http://schemas.microsoft.com/office/drawing/2014/chart" uri="{C3380CC4-5D6E-409C-BE32-E72D297353CC}">
              <c16:uniqueId val="{00000000-B556-4409-B8B2-6F76835362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281</c:v>
                </c:pt>
                <c:pt idx="1">
                  <c:v>323</c:v>
                </c:pt>
                <c:pt idx="2">
                  <c:v>323</c:v>
                </c:pt>
              </c:numCache>
            </c:numRef>
          </c:val>
          <c:extLst>
            <c:ext xmlns:c16="http://schemas.microsoft.com/office/drawing/2014/chart" uri="{C3380CC4-5D6E-409C-BE32-E72D297353CC}">
              <c16:uniqueId val="{00000001-B556-4409-B8B2-6F76835362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772</c:v>
                </c:pt>
                <c:pt idx="1">
                  <c:v>686</c:v>
                </c:pt>
                <c:pt idx="2">
                  <c:v>562</c:v>
                </c:pt>
              </c:numCache>
            </c:numRef>
          </c:val>
          <c:extLst>
            <c:ext xmlns:c16="http://schemas.microsoft.com/office/drawing/2014/chart" uri="{C3380CC4-5D6E-409C-BE32-E72D297353CC}">
              <c16:uniqueId val="{00000002-B556-4409-B8B2-6F76835362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満期一括償還では将来での負担が大きくなり、災害時などは償還が困難になり得るため利用していない。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年度末の基金残高は約</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千万円となっており、前年度から基金全体では、約</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であった。これは、財政調整基金で新規積立により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万円増加した一方で、平成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年土砂災害と令和元年台風の復興事業のための災害復興特別交付金積立基金を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千万円、土砂災害の義援金を原資とする復興事業のための土砂災害復興基金を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百万円取り崩したことなどが減少した要因である。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あと数年が予算規模のピークと見られるため、それ以降は財政調整基金、減債基金の積極的な積立てを行い、過去に発生した土砂災害の経験を生かし、今後の不足の事態に備え、概ね震災前の水準（財政調整基金、減債基金合わせ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千万円）を確保する必要がある。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災害対策基金、噴火災害対策基金：防災対策・災害対応　</a:t>
          </a:r>
          <a:endParaRPr lang="ja-JP" altLang="ja-JP" sz="1400">
            <a:effectLst/>
          </a:endParaRPr>
        </a:p>
        <a:p>
          <a:r>
            <a:rPr kumimoji="1" lang="ja-JP" altLang="ja-JP" sz="1100">
              <a:solidFill>
                <a:schemeClr val="dk1"/>
              </a:solidFill>
              <a:effectLst/>
              <a:latin typeface="+mn-lt"/>
              <a:ea typeface="+mn-ea"/>
              <a:cs typeface="+mn-cs"/>
            </a:rPr>
            <a:t>公共施設整備基金：公共施設等の整備　</a:t>
          </a:r>
          <a:endParaRPr lang="ja-JP" altLang="ja-JP" sz="1400">
            <a:effectLst/>
          </a:endParaRPr>
        </a:p>
        <a:p>
          <a:r>
            <a:rPr kumimoji="1" lang="ja-JP" altLang="ja-JP" sz="1100">
              <a:solidFill>
                <a:schemeClr val="dk1"/>
              </a:solidFill>
              <a:effectLst/>
              <a:latin typeface="+mn-lt"/>
              <a:ea typeface="+mn-ea"/>
              <a:cs typeface="+mn-cs"/>
            </a:rPr>
            <a:t>少子高齢化福祉対策基金：子育て・少子化対策・高齢化対策　</a:t>
          </a:r>
          <a:endParaRPr lang="ja-JP" altLang="ja-JP" sz="1400">
            <a:effectLst/>
          </a:endParaRPr>
        </a:p>
        <a:p>
          <a:r>
            <a:rPr kumimoji="1" lang="ja-JP" altLang="ja-JP" sz="1100">
              <a:solidFill>
                <a:schemeClr val="dk1"/>
              </a:solidFill>
              <a:effectLst/>
              <a:latin typeface="+mn-lt"/>
              <a:ea typeface="+mn-ea"/>
              <a:cs typeface="+mn-cs"/>
            </a:rPr>
            <a:t>教育基金、つつじ小学校基金：教育振興　</a:t>
          </a:r>
          <a:endParaRPr lang="ja-JP" altLang="ja-JP" sz="1400">
            <a:effectLst/>
          </a:endParaRPr>
        </a:p>
        <a:p>
          <a:r>
            <a:rPr kumimoji="1" lang="ja-JP" altLang="ja-JP" sz="1100">
              <a:solidFill>
                <a:schemeClr val="dk1"/>
              </a:solidFill>
              <a:effectLst/>
              <a:latin typeface="+mn-lt"/>
              <a:ea typeface="+mn-ea"/>
              <a:cs typeface="+mn-cs"/>
            </a:rPr>
            <a:t>図書館基金：文化振興　</a:t>
          </a:r>
          <a:endParaRPr lang="ja-JP" altLang="ja-JP" sz="1400">
            <a:effectLst/>
          </a:endParaRPr>
        </a:p>
        <a:p>
          <a:r>
            <a:rPr kumimoji="1" lang="ja-JP" altLang="ja-JP" sz="1100">
              <a:solidFill>
                <a:schemeClr val="dk1"/>
              </a:solidFill>
              <a:effectLst/>
              <a:latin typeface="+mn-lt"/>
              <a:ea typeface="+mn-ea"/>
              <a:cs typeface="+mn-cs"/>
            </a:rPr>
            <a:t>災害復興特別交付金積立基金、土砂災害復興基金：災害対応</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災害復興特別交付金積立基金・土砂災害復興基金で合計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百万円の取り崩しを行い、基金利子積立をした。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万円の増加となっている。</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万円の新規積立を行ったが、これは事業量の減によるものである。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千万円となっており、</a:t>
          </a:r>
          <a:r>
            <a:rPr kumimoji="1" lang="ja-JP" altLang="en-US" sz="1100">
              <a:solidFill>
                <a:schemeClr val="dk1"/>
              </a:solidFill>
              <a:effectLst/>
              <a:latin typeface="+mn-lt"/>
              <a:ea typeface="+mn-ea"/>
              <a:cs typeface="+mn-cs"/>
            </a:rPr>
            <a:t>昨年度からの増減はなし</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7,038
90.76
8,544,537
8,395,796
90,203
3,796,606
9,101,383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基本計画に基づき財源の確保を実施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a:off x="3752850" y="7338242"/>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4584700" y="704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129722</xdr:rowOff>
    </xdr:to>
    <xdr:cxnSp macro="">
      <xdr:nvCxnSpPr>
        <xdr:cNvPr id="73" name="直線コネクタ 72"/>
        <xdr:cNvCxnSpPr/>
      </xdr:nvCxnSpPr>
      <xdr:spPr>
        <a:xfrm>
          <a:off x="2940050" y="7315261"/>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409950" y="697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a:off x="2127250" y="7303770"/>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5971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xdr:cNvCxnSpPr/>
      </xdr:nvCxnSpPr>
      <xdr:spPr>
        <a:xfrm>
          <a:off x="1333500" y="7292279"/>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7843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971550" y="696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464050" y="729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4584700" y="727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37020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409950" y="737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2889250" y="72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597150" y="735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0955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7843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282700" y="7241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971550" y="732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070" b="0" i="0" u="none" strike="noStrike" kern="0" cap="none" spc="0" normalizeH="0" baseline="0" noProof="0">
              <a:ln>
                <a:noFill/>
              </a:ln>
              <a:solidFill>
                <a:prstClr val="black"/>
              </a:solidFill>
              <a:effectLst/>
              <a:uLnTx/>
              <a:uFillTx/>
              <a:latin typeface="+mn-lt"/>
              <a:ea typeface="+mn-ea"/>
              <a:cs typeface="+mn-cs"/>
            </a:rPr>
            <a:t>R4</a:t>
          </a:r>
          <a:r>
            <a:rPr kumimoji="1" lang="ja-JP" altLang="ja-JP" sz="1070" b="0" i="0" u="none" strike="noStrike" kern="0" cap="none" spc="0" normalizeH="0" baseline="0" noProof="0">
              <a:ln>
                <a:noFill/>
              </a:ln>
              <a:solidFill>
                <a:prstClr val="black"/>
              </a:solidFill>
              <a:effectLst/>
              <a:uLnTx/>
              <a:uFillTx/>
              <a:latin typeface="+mn-lt"/>
              <a:ea typeface="+mn-ea"/>
              <a:cs typeface="+mn-cs"/>
            </a:rPr>
            <a:t>年度決算では、</a:t>
          </a:r>
          <a:r>
            <a:rPr kumimoji="1" lang="ja-JP" altLang="en-US" sz="1070" b="0" i="0" u="none" strike="noStrike" kern="0" cap="none" spc="0" normalizeH="0" baseline="0" noProof="0">
              <a:ln>
                <a:noFill/>
              </a:ln>
              <a:solidFill>
                <a:prstClr val="black"/>
              </a:solidFill>
              <a:effectLst/>
              <a:uLnTx/>
              <a:uFillTx/>
              <a:latin typeface="+mn-lt"/>
              <a:ea typeface="+mn-ea"/>
              <a:cs typeface="+mn-cs"/>
            </a:rPr>
            <a:t>物価高騰等の影響により</a:t>
          </a:r>
          <a:r>
            <a:rPr kumimoji="1" lang="ja-JP" altLang="ja-JP" sz="1070" b="0" i="0" u="none" strike="noStrike" kern="0" cap="none" spc="0" normalizeH="0" baseline="0" noProof="0">
              <a:ln>
                <a:noFill/>
              </a:ln>
              <a:solidFill>
                <a:prstClr val="black"/>
              </a:solidFill>
              <a:effectLst/>
              <a:uLnTx/>
              <a:uFillTx/>
              <a:latin typeface="+mn-lt"/>
              <a:ea typeface="+mn-ea"/>
              <a:cs typeface="+mn-cs"/>
            </a:rPr>
            <a:t>物件</a:t>
          </a:r>
          <a:r>
            <a:rPr kumimoji="1" lang="ja-JP" altLang="en-US" sz="1070" b="0" i="0" u="none" strike="noStrike" kern="0" cap="none" spc="0" normalizeH="0" baseline="0" noProof="0">
              <a:ln>
                <a:noFill/>
              </a:ln>
              <a:solidFill>
                <a:prstClr val="black"/>
              </a:solidFill>
              <a:effectLst/>
              <a:uLnTx/>
              <a:uFillTx/>
              <a:latin typeface="+mn-lt"/>
              <a:ea typeface="+mn-ea"/>
              <a:cs typeface="+mn-cs"/>
            </a:rPr>
            <a:t>費が増</a:t>
          </a:r>
          <a:r>
            <a:rPr kumimoji="1" lang="ja-JP" altLang="ja-JP" sz="1070" b="0" i="0" u="none" strike="noStrike" kern="0" cap="none" spc="0" normalizeH="0" baseline="0" noProof="0">
              <a:ln>
                <a:noFill/>
              </a:ln>
              <a:solidFill>
                <a:prstClr val="black"/>
              </a:solidFill>
              <a:effectLst/>
              <a:uLnTx/>
              <a:uFillTx/>
              <a:latin typeface="+mn-lt"/>
              <a:ea typeface="+mn-ea"/>
              <a:cs typeface="+mn-cs"/>
            </a:rPr>
            <a:t>額となった事により数値が</a:t>
          </a:r>
          <a:r>
            <a:rPr kumimoji="1" lang="ja-JP" altLang="en-US" sz="1070" b="0" i="0" u="none" strike="noStrike" kern="0" cap="none" spc="0" normalizeH="0" baseline="0" noProof="0">
              <a:ln>
                <a:noFill/>
              </a:ln>
              <a:solidFill>
                <a:prstClr val="black"/>
              </a:solidFill>
              <a:effectLst/>
              <a:uLnTx/>
              <a:uFillTx/>
              <a:latin typeface="+mn-lt"/>
              <a:ea typeface="+mn-ea"/>
              <a:cs typeface="+mn-cs"/>
            </a:rPr>
            <a:t>悪化</a:t>
          </a:r>
          <a:r>
            <a:rPr kumimoji="1" lang="ja-JP" altLang="ja-JP" sz="1070" b="0" i="0" u="none" strike="noStrike" kern="0" cap="none" spc="0" normalizeH="0" baseline="0" noProof="0">
              <a:ln>
                <a:noFill/>
              </a:ln>
              <a:solidFill>
                <a:prstClr val="black"/>
              </a:solidFill>
              <a:effectLst/>
              <a:uLnTx/>
              <a:uFillTx/>
              <a:latin typeface="+mn-lt"/>
              <a:ea typeface="+mn-ea"/>
              <a:cs typeface="+mn-cs"/>
            </a:rPr>
            <a:t>した。当町の一般会計では、物件費が占める割合が大きく、経常収支比率を改善していく上では物件費の支出内容見直しが必須である。離島という立地ゆえに、各種公共施設等を一通り島内に設置しなくてはならず、古くは</a:t>
          </a:r>
          <a:r>
            <a:rPr kumimoji="1" lang="en-US" altLang="ja-JP" sz="1070" b="0" i="0" u="none" strike="noStrike" kern="0" cap="none" spc="0" normalizeH="0" baseline="0" noProof="0">
              <a:ln>
                <a:noFill/>
              </a:ln>
              <a:solidFill>
                <a:prstClr val="black"/>
              </a:solidFill>
              <a:effectLst/>
              <a:uLnTx/>
              <a:uFillTx/>
              <a:latin typeface="+mn-lt"/>
              <a:ea typeface="+mn-ea"/>
              <a:cs typeface="+mn-cs"/>
            </a:rPr>
            <a:t>8</a:t>
          </a:r>
          <a:r>
            <a:rPr kumimoji="1" lang="ja-JP" altLang="ja-JP" sz="1070" b="0" i="0" u="none" strike="noStrike" kern="0" cap="none" spc="0" normalizeH="0" baseline="0" noProof="0">
              <a:ln>
                <a:noFill/>
              </a:ln>
              <a:solidFill>
                <a:prstClr val="black"/>
              </a:solidFill>
              <a:effectLst/>
              <a:uLnTx/>
              <a:uFillTx/>
              <a:latin typeface="+mn-lt"/>
              <a:ea typeface="+mn-ea"/>
              <a:cs typeface="+mn-cs"/>
            </a:rPr>
            <a:t>集落から町がなり立っていたという特性から、各地に多数の施設が点在している。昨今の人口減少により施設数の見直しも含め検討していく必要がある。</a:t>
          </a:r>
          <a:r>
            <a:rPr kumimoji="1" lang="ja-JP" altLang="en-US" sz="1070" b="0" i="0" u="none" strike="noStrike" kern="0" cap="none" spc="0" normalizeH="0" baseline="0" noProof="0">
              <a:ln>
                <a:noFill/>
              </a:ln>
              <a:solidFill>
                <a:prstClr val="black"/>
              </a:solidFill>
              <a:effectLst/>
              <a:uLnTx/>
              <a:uFillTx/>
              <a:latin typeface="+mn-lt"/>
              <a:ea typeface="+mn-ea"/>
              <a:cs typeface="+mn-cs"/>
            </a:rPr>
            <a:t>また、人口減少に伴い各種事業者の数も減少しており、競争原理が働きにくくなっていることも物件費増加の一因と考えられる。</a:t>
          </a:r>
          <a:endParaRPr kumimoji="0" lang="ja-JP" altLang="ja-JP" sz="107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65</xdr:row>
      <xdr:rowOff>104394</xdr:rowOff>
    </xdr:to>
    <xdr:cxnSp macro="">
      <xdr:nvCxnSpPr>
        <xdr:cNvPr id="131" name="直線コネクタ 130"/>
        <xdr:cNvCxnSpPr/>
      </xdr:nvCxnSpPr>
      <xdr:spPr>
        <a:xfrm>
          <a:off x="3752850" y="10670794"/>
          <a:ext cx="762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4584700" y="1044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34544</xdr:rowOff>
    </xdr:to>
    <xdr:cxnSp macro="">
      <xdr:nvCxnSpPr>
        <xdr:cNvPr id="134" name="直線コネクタ 133"/>
        <xdr:cNvCxnSpPr/>
      </xdr:nvCxnSpPr>
      <xdr:spPr>
        <a:xfrm flipV="1">
          <a:off x="2940050" y="10670794"/>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xdr:cNvSpPr txBox="1"/>
      </xdr:nvSpPr>
      <xdr:spPr>
        <a:xfrm>
          <a:off x="3409950" y="1021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34544</xdr:rowOff>
    </xdr:to>
    <xdr:cxnSp macro="">
      <xdr:nvCxnSpPr>
        <xdr:cNvPr id="137" name="直線コネクタ 136"/>
        <xdr:cNvCxnSpPr/>
      </xdr:nvCxnSpPr>
      <xdr:spPr>
        <a:xfrm>
          <a:off x="2127250" y="10714228"/>
          <a:ext cx="8128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66</xdr:row>
      <xdr:rowOff>68072</xdr:rowOff>
    </xdr:to>
    <xdr:cxnSp macro="">
      <xdr:nvCxnSpPr>
        <xdr:cNvPr id="140" name="直線コネクタ 139"/>
        <xdr:cNvCxnSpPr/>
      </xdr:nvCxnSpPr>
      <xdr:spPr>
        <a:xfrm flipV="1">
          <a:off x="1333500" y="10714228"/>
          <a:ext cx="793750" cy="4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xdr:cNvSpPr txBox="1"/>
      </xdr:nvSpPr>
      <xdr:spPr>
        <a:xfrm>
          <a:off x="1784350" y="1088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971550" y="105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0" name="楕円 149"/>
        <xdr:cNvSpPr/>
      </xdr:nvSpPr>
      <xdr:spPr>
        <a:xfrm>
          <a:off x="446405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1" name="財政構造の弾力性該当値テキスト"/>
        <xdr:cNvSpPr txBox="1"/>
      </xdr:nvSpPr>
      <xdr:spPr>
        <a:xfrm>
          <a:off x="45847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xdr:cNvSpPr/>
      </xdr:nvSpPr>
      <xdr:spPr>
        <a:xfrm>
          <a:off x="3702050" y="106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3" name="テキスト ボックス 152"/>
        <xdr:cNvSpPr txBox="1"/>
      </xdr:nvSpPr>
      <xdr:spPr>
        <a:xfrm>
          <a:off x="3409950" y="1070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xdr:cNvSpPr/>
      </xdr:nvSpPr>
      <xdr:spPr>
        <a:xfrm>
          <a:off x="2889250" y="10716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5" name="テキスト ボックス 154"/>
        <xdr:cNvSpPr txBox="1"/>
      </xdr:nvSpPr>
      <xdr:spPr>
        <a:xfrm>
          <a:off x="2597150" y="1048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6" name="楕円 155"/>
        <xdr:cNvSpPr/>
      </xdr:nvSpPr>
      <xdr:spPr>
        <a:xfrm>
          <a:off x="2095500" y="106634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42435</xdr:rowOff>
    </xdr:from>
    <xdr:ext cx="762000" cy="259045"/>
    <xdr:sp macro="" textlink="">
      <xdr:nvSpPr>
        <xdr:cNvPr id="157" name="テキスト ボックス 156"/>
        <xdr:cNvSpPr txBox="1"/>
      </xdr:nvSpPr>
      <xdr:spPr>
        <a:xfrm>
          <a:off x="1784350" y="104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17272</xdr:rowOff>
    </xdr:from>
    <xdr:to>
      <xdr:col>7</xdr:col>
      <xdr:colOff>31750</xdr:colOff>
      <xdr:row>66</xdr:row>
      <xdr:rowOff>118872</xdr:rowOff>
    </xdr:to>
    <xdr:sp macro="" textlink="">
      <xdr:nvSpPr>
        <xdr:cNvPr id="158" name="楕円 157"/>
        <xdr:cNvSpPr/>
      </xdr:nvSpPr>
      <xdr:spPr>
        <a:xfrm>
          <a:off x="1282700" y="110815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103649</xdr:rowOff>
    </xdr:from>
    <xdr:ext cx="762000" cy="259045"/>
    <xdr:sp macro="" textlink="">
      <xdr:nvSpPr>
        <xdr:cNvPr id="159" name="テキスト ボックス 158"/>
        <xdr:cNvSpPr txBox="1"/>
      </xdr:nvSpPr>
      <xdr:spPr>
        <a:xfrm>
          <a:off x="971550" y="111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当町は離島であるため、人口に関係なくあらゆる施設を独自で運用していかなくてはならない。このため数値は類似団体平均を大きく上回っている。上記の経常支出比率欄にも記載したとおり、人口減少に伴う施設数の見直しも含め検討の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14531</xdr:rowOff>
    </xdr:from>
    <xdr:to>
      <xdr:col>23</xdr:col>
      <xdr:colOff>133350</xdr:colOff>
      <xdr:row>84</xdr:row>
      <xdr:rowOff>82505</xdr:rowOff>
    </xdr:to>
    <xdr:cxnSp macro="">
      <xdr:nvCxnSpPr>
        <xdr:cNvPr id="194" name="直線コネクタ 193"/>
        <xdr:cNvCxnSpPr/>
      </xdr:nvCxnSpPr>
      <xdr:spPr>
        <a:xfrm>
          <a:off x="3752850" y="14096291"/>
          <a:ext cx="762000" cy="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xdr:cNvSpPr txBox="1"/>
      </xdr:nvSpPr>
      <xdr:spPr>
        <a:xfrm>
          <a:off x="4584700" y="1347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14531</xdr:rowOff>
    </xdr:from>
    <xdr:to>
      <xdr:col>19</xdr:col>
      <xdr:colOff>133350</xdr:colOff>
      <xdr:row>84</xdr:row>
      <xdr:rowOff>46816</xdr:rowOff>
    </xdr:to>
    <xdr:cxnSp macro="">
      <xdr:nvCxnSpPr>
        <xdr:cNvPr id="197" name="直線コネクタ 196"/>
        <xdr:cNvCxnSpPr/>
      </xdr:nvCxnSpPr>
      <xdr:spPr>
        <a:xfrm flipV="1">
          <a:off x="2940050" y="14096291"/>
          <a:ext cx="8128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xdr:cNvSpPr txBox="1"/>
      </xdr:nvSpPr>
      <xdr:spPr>
        <a:xfrm>
          <a:off x="3409950" y="1336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164964</xdr:rowOff>
    </xdr:from>
    <xdr:to>
      <xdr:col>15</xdr:col>
      <xdr:colOff>82550</xdr:colOff>
      <xdr:row>84</xdr:row>
      <xdr:rowOff>46816</xdr:rowOff>
    </xdr:to>
    <xdr:cxnSp macro="">
      <xdr:nvCxnSpPr>
        <xdr:cNvPr id="200" name="直線コネクタ 199"/>
        <xdr:cNvCxnSpPr/>
      </xdr:nvCxnSpPr>
      <xdr:spPr>
        <a:xfrm>
          <a:off x="2127250" y="14079084"/>
          <a:ext cx="8128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xdr:cNvSpPr txBox="1"/>
      </xdr:nvSpPr>
      <xdr:spPr>
        <a:xfrm>
          <a:off x="2597150" y="1334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115184</xdr:rowOff>
    </xdr:from>
    <xdr:to>
      <xdr:col>11</xdr:col>
      <xdr:colOff>31750</xdr:colOff>
      <xdr:row>83</xdr:row>
      <xdr:rowOff>164964</xdr:rowOff>
    </xdr:to>
    <xdr:cxnSp macro="">
      <xdr:nvCxnSpPr>
        <xdr:cNvPr id="203" name="直線コネクタ 202"/>
        <xdr:cNvCxnSpPr/>
      </xdr:nvCxnSpPr>
      <xdr:spPr>
        <a:xfrm>
          <a:off x="1333500" y="14029304"/>
          <a:ext cx="793750" cy="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xdr:cNvSpPr txBox="1"/>
      </xdr:nvSpPr>
      <xdr:spPr>
        <a:xfrm>
          <a:off x="1784350" y="1331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xdr:cNvSpPr txBox="1"/>
      </xdr:nvSpPr>
      <xdr:spPr>
        <a:xfrm>
          <a:off x="971550" y="132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31705</xdr:rowOff>
    </xdr:from>
    <xdr:to>
      <xdr:col>23</xdr:col>
      <xdr:colOff>184150</xdr:colOff>
      <xdr:row>84</xdr:row>
      <xdr:rowOff>133305</xdr:rowOff>
    </xdr:to>
    <xdr:sp macro="" textlink="">
      <xdr:nvSpPr>
        <xdr:cNvPr id="213" name="楕円 212"/>
        <xdr:cNvSpPr/>
      </xdr:nvSpPr>
      <xdr:spPr>
        <a:xfrm>
          <a:off x="4464050" y="141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3782</xdr:rowOff>
    </xdr:from>
    <xdr:ext cx="762000" cy="259045"/>
    <xdr:sp macro="" textlink="">
      <xdr:nvSpPr>
        <xdr:cNvPr id="214" name="人件費・物件費等の状況該当値テキスト"/>
        <xdr:cNvSpPr txBox="1"/>
      </xdr:nvSpPr>
      <xdr:spPr>
        <a:xfrm>
          <a:off x="4584700" y="1408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135181</xdr:rowOff>
    </xdr:from>
    <xdr:to>
      <xdr:col>19</xdr:col>
      <xdr:colOff>184150</xdr:colOff>
      <xdr:row>84</xdr:row>
      <xdr:rowOff>65331</xdr:rowOff>
    </xdr:to>
    <xdr:sp macro="" textlink="">
      <xdr:nvSpPr>
        <xdr:cNvPr id="215" name="楕円 214"/>
        <xdr:cNvSpPr/>
      </xdr:nvSpPr>
      <xdr:spPr>
        <a:xfrm>
          <a:off x="3702050" y="14049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50108</xdr:rowOff>
    </xdr:from>
    <xdr:ext cx="736600" cy="259045"/>
    <xdr:sp macro="" textlink="">
      <xdr:nvSpPr>
        <xdr:cNvPr id="216" name="テキスト ボックス 215"/>
        <xdr:cNvSpPr txBox="1"/>
      </xdr:nvSpPr>
      <xdr:spPr>
        <a:xfrm>
          <a:off x="3409950" y="1413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167466</xdr:rowOff>
    </xdr:from>
    <xdr:to>
      <xdr:col>15</xdr:col>
      <xdr:colOff>133350</xdr:colOff>
      <xdr:row>84</xdr:row>
      <xdr:rowOff>97616</xdr:rowOff>
    </xdr:to>
    <xdr:sp macro="" textlink="">
      <xdr:nvSpPr>
        <xdr:cNvPr id="217" name="楕円 216"/>
        <xdr:cNvSpPr/>
      </xdr:nvSpPr>
      <xdr:spPr>
        <a:xfrm>
          <a:off x="2889250" y="14081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82393</xdr:rowOff>
    </xdr:from>
    <xdr:ext cx="762000" cy="259045"/>
    <xdr:sp macro="" textlink="">
      <xdr:nvSpPr>
        <xdr:cNvPr id="218" name="テキスト ボックス 217"/>
        <xdr:cNvSpPr txBox="1"/>
      </xdr:nvSpPr>
      <xdr:spPr>
        <a:xfrm>
          <a:off x="2597150" y="141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114164</xdr:rowOff>
    </xdr:from>
    <xdr:to>
      <xdr:col>11</xdr:col>
      <xdr:colOff>82550</xdr:colOff>
      <xdr:row>84</xdr:row>
      <xdr:rowOff>44314</xdr:rowOff>
    </xdr:to>
    <xdr:sp macro="" textlink="">
      <xdr:nvSpPr>
        <xdr:cNvPr id="219" name="楕円 218"/>
        <xdr:cNvSpPr/>
      </xdr:nvSpPr>
      <xdr:spPr>
        <a:xfrm>
          <a:off x="2095500" y="140282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29091</xdr:rowOff>
    </xdr:from>
    <xdr:ext cx="762000" cy="259045"/>
    <xdr:sp macro="" textlink="">
      <xdr:nvSpPr>
        <xdr:cNvPr id="220" name="テキスト ボックス 219"/>
        <xdr:cNvSpPr txBox="1"/>
      </xdr:nvSpPr>
      <xdr:spPr>
        <a:xfrm>
          <a:off x="1784350" y="1411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64384</xdr:rowOff>
    </xdr:from>
    <xdr:to>
      <xdr:col>7</xdr:col>
      <xdr:colOff>31750</xdr:colOff>
      <xdr:row>83</xdr:row>
      <xdr:rowOff>165984</xdr:rowOff>
    </xdr:to>
    <xdr:sp macro="" textlink="">
      <xdr:nvSpPr>
        <xdr:cNvPr id="221" name="楕円 220"/>
        <xdr:cNvSpPr/>
      </xdr:nvSpPr>
      <xdr:spPr>
        <a:xfrm>
          <a:off x="1282700" y="139785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150761</xdr:rowOff>
    </xdr:from>
    <xdr:ext cx="762000" cy="259045"/>
    <xdr:sp macro="" textlink="">
      <xdr:nvSpPr>
        <xdr:cNvPr id="222" name="テキスト ボックス 221"/>
        <xdr:cNvSpPr txBox="1"/>
      </xdr:nvSpPr>
      <xdr:spPr>
        <a:xfrm>
          <a:off x="971550" y="1406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当町の給与体系は国基準を適用しているが、昇格などの基準設定は国と比べ低い数値となっている。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40518</xdr:rowOff>
    </xdr:from>
    <xdr:to>
      <xdr:col>81</xdr:col>
      <xdr:colOff>44450</xdr:colOff>
      <xdr:row>82</xdr:row>
      <xdr:rowOff>63500</xdr:rowOff>
    </xdr:to>
    <xdr:cxnSp macro="">
      <xdr:nvCxnSpPr>
        <xdr:cNvPr id="258" name="直線コネクタ 257"/>
        <xdr:cNvCxnSpPr/>
      </xdr:nvCxnSpPr>
      <xdr:spPr>
        <a:xfrm flipV="1">
          <a:off x="14712950" y="13786998"/>
          <a:ext cx="762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5563850" y="14317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17538</xdr:rowOff>
    </xdr:from>
    <xdr:to>
      <xdr:col>77</xdr:col>
      <xdr:colOff>44450</xdr:colOff>
      <xdr:row>82</xdr:row>
      <xdr:rowOff>63500</xdr:rowOff>
    </xdr:to>
    <xdr:cxnSp macro="">
      <xdr:nvCxnSpPr>
        <xdr:cNvPr id="261" name="直線コネクタ 260"/>
        <xdr:cNvCxnSpPr/>
      </xdr:nvCxnSpPr>
      <xdr:spPr>
        <a:xfrm>
          <a:off x="13903960" y="13764018"/>
          <a:ext cx="80899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4370050" y="144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17538</xdr:rowOff>
    </xdr:from>
    <xdr:to>
      <xdr:col>72</xdr:col>
      <xdr:colOff>203200</xdr:colOff>
      <xdr:row>82</xdr:row>
      <xdr:rowOff>52009</xdr:rowOff>
    </xdr:to>
    <xdr:cxnSp macro="">
      <xdr:nvCxnSpPr>
        <xdr:cNvPr id="264" name="直線コネクタ 263"/>
        <xdr:cNvCxnSpPr/>
      </xdr:nvCxnSpPr>
      <xdr:spPr>
        <a:xfrm flipV="1">
          <a:off x="13106400" y="13764018"/>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40518</xdr:rowOff>
    </xdr:from>
    <xdr:to>
      <xdr:col>68</xdr:col>
      <xdr:colOff>152400</xdr:colOff>
      <xdr:row>82</xdr:row>
      <xdr:rowOff>52009</xdr:rowOff>
    </xdr:to>
    <xdr:cxnSp macro="">
      <xdr:nvCxnSpPr>
        <xdr:cNvPr id="267" name="直線コネクタ 266"/>
        <xdr:cNvCxnSpPr/>
      </xdr:nvCxnSpPr>
      <xdr:spPr>
        <a:xfrm>
          <a:off x="12293600" y="13786998"/>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27635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xdr:cNvSpPr txBox="1"/>
      </xdr:nvSpPr>
      <xdr:spPr>
        <a:xfrm>
          <a:off x="119507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161168</xdr:rowOff>
    </xdr:from>
    <xdr:to>
      <xdr:col>81</xdr:col>
      <xdr:colOff>95250</xdr:colOff>
      <xdr:row>82</xdr:row>
      <xdr:rowOff>91318</xdr:rowOff>
    </xdr:to>
    <xdr:sp macro="" textlink="">
      <xdr:nvSpPr>
        <xdr:cNvPr id="277" name="楕円 276"/>
        <xdr:cNvSpPr/>
      </xdr:nvSpPr>
      <xdr:spPr>
        <a:xfrm>
          <a:off x="15427960" y="137400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6245</xdr:rowOff>
    </xdr:from>
    <xdr:ext cx="762000" cy="259045"/>
    <xdr:sp macro="" textlink="">
      <xdr:nvSpPr>
        <xdr:cNvPr id="278" name="給与水準   （国との比較）該当値テキスト"/>
        <xdr:cNvSpPr txBox="1"/>
      </xdr:nvSpPr>
      <xdr:spPr>
        <a:xfrm>
          <a:off x="15563850" y="135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9" name="楕円 278"/>
        <xdr:cNvSpPr/>
      </xdr:nvSpPr>
      <xdr:spPr>
        <a:xfrm>
          <a:off x="14665960" y="13759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0" name="テキスト ボックス 279"/>
        <xdr:cNvSpPr txBox="1"/>
      </xdr:nvSpPr>
      <xdr:spPr>
        <a:xfrm>
          <a:off x="1437005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138188</xdr:rowOff>
    </xdr:from>
    <xdr:to>
      <xdr:col>73</xdr:col>
      <xdr:colOff>44450</xdr:colOff>
      <xdr:row>82</xdr:row>
      <xdr:rowOff>68338</xdr:rowOff>
    </xdr:to>
    <xdr:sp macro="" textlink="">
      <xdr:nvSpPr>
        <xdr:cNvPr id="281" name="楕円 280"/>
        <xdr:cNvSpPr/>
      </xdr:nvSpPr>
      <xdr:spPr>
        <a:xfrm>
          <a:off x="13868400" y="137170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78515</xdr:rowOff>
    </xdr:from>
    <xdr:ext cx="762000" cy="259045"/>
    <xdr:sp macro="" textlink="">
      <xdr:nvSpPr>
        <xdr:cNvPr id="282" name="テキスト ボックス 281"/>
        <xdr:cNvSpPr txBox="1"/>
      </xdr:nvSpPr>
      <xdr:spPr>
        <a:xfrm>
          <a:off x="13557250" y="1348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1209</xdr:rowOff>
    </xdr:from>
    <xdr:to>
      <xdr:col>68</xdr:col>
      <xdr:colOff>203200</xdr:colOff>
      <xdr:row>82</xdr:row>
      <xdr:rowOff>102809</xdr:rowOff>
    </xdr:to>
    <xdr:sp macro="" textlink="">
      <xdr:nvSpPr>
        <xdr:cNvPr id="283" name="楕円 282"/>
        <xdr:cNvSpPr/>
      </xdr:nvSpPr>
      <xdr:spPr>
        <a:xfrm>
          <a:off x="13055600" y="1374768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112986</xdr:rowOff>
    </xdr:from>
    <xdr:ext cx="762000" cy="259045"/>
    <xdr:sp macro="" textlink="">
      <xdr:nvSpPr>
        <xdr:cNvPr id="284" name="テキスト ボックス 283"/>
        <xdr:cNvSpPr txBox="1"/>
      </xdr:nvSpPr>
      <xdr:spPr>
        <a:xfrm>
          <a:off x="12763500" y="1352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161168</xdr:rowOff>
    </xdr:from>
    <xdr:to>
      <xdr:col>64</xdr:col>
      <xdr:colOff>152400</xdr:colOff>
      <xdr:row>82</xdr:row>
      <xdr:rowOff>91318</xdr:rowOff>
    </xdr:to>
    <xdr:sp macro="" textlink="">
      <xdr:nvSpPr>
        <xdr:cNvPr id="285" name="楕円 284"/>
        <xdr:cNvSpPr/>
      </xdr:nvSpPr>
      <xdr:spPr>
        <a:xfrm>
          <a:off x="12242800" y="13740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101495</xdr:rowOff>
    </xdr:from>
    <xdr:ext cx="762000" cy="259045"/>
    <xdr:sp macro="" textlink="">
      <xdr:nvSpPr>
        <xdr:cNvPr id="286" name="テキスト ボックス 285"/>
        <xdr:cNvSpPr txBox="1"/>
      </xdr:nvSpPr>
      <xdr:spPr>
        <a:xfrm>
          <a:off x="11950700" y="1351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80" b="0" i="0" u="none" strike="noStrike" kern="0" cap="none" spc="0" normalizeH="0" baseline="0" noProof="0">
              <a:ln>
                <a:noFill/>
              </a:ln>
              <a:solidFill>
                <a:prstClr val="black"/>
              </a:solidFill>
              <a:effectLst/>
              <a:uLnTx/>
              <a:uFillTx/>
              <a:latin typeface="+mn-lt"/>
              <a:ea typeface="+mn-ea"/>
              <a:cs typeface="+mn-cs"/>
            </a:rPr>
            <a:t>人口の少ない当町のような自治体においては、各業務の絶対的処理量は少ないものの、実施しなければならない業務の種別は大規模な他自治体と変わらず、多岐にわたっている。人口当たり定員数の適正化を図りたいところではあるが、ほとんどの業務は担当者</a:t>
          </a:r>
          <a:r>
            <a:rPr kumimoji="0" lang="en-US" altLang="ja-JP" sz="1080" b="0" i="0" u="none" strike="noStrike" kern="0" cap="none" spc="0" normalizeH="0" baseline="0" noProof="0">
              <a:ln>
                <a:noFill/>
              </a:ln>
              <a:solidFill>
                <a:prstClr val="black"/>
              </a:solidFill>
              <a:effectLst/>
              <a:uLnTx/>
              <a:uFillTx/>
              <a:latin typeface="+mn-lt"/>
              <a:ea typeface="+mn-ea"/>
              <a:cs typeface="+mn-cs"/>
            </a:rPr>
            <a:t>1</a:t>
          </a:r>
          <a:r>
            <a:rPr kumimoji="0" lang="ja-JP" altLang="ja-JP" sz="1080" b="0" i="0" u="none" strike="noStrike" kern="0" cap="none" spc="0" normalizeH="0" baseline="0" noProof="0">
              <a:ln>
                <a:noFill/>
              </a:ln>
              <a:solidFill>
                <a:prstClr val="black"/>
              </a:solidFill>
              <a:effectLst/>
              <a:uLnTx/>
              <a:uFillTx/>
              <a:latin typeface="+mn-lt"/>
              <a:ea typeface="+mn-ea"/>
              <a:cs typeface="+mn-cs"/>
            </a:rPr>
            <a:t>名のみで実施しており、掛け持ちをせざるを得ない業務も多数あるため、職員一人当たりの負担が非常に大きく、積極的な人員削減に踏み切れないのが実情である。また、消防救急業務や島内</a:t>
          </a:r>
          <a:r>
            <a:rPr kumimoji="0" lang="en-US" altLang="ja-JP" sz="1080" b="0" i="0" u="none" strike="noStrike" kern="0" cap="none" spc="0" normalizeH="0" baseline="0" noProof="0">
              <a:ln>
                <a:noFill/>
              </a:ln>
              <a:solidFill>
                <a:prstClr val="black"/>
              </a:solidFill>
              <a:effectLst/>
              <a:uLnTx/>
              <a:uFillTx/>
              <a:latin typeface="+mn-lt"/>
              <a:ea typeface="+mn-ea"/>
              <a:cs typeface="+mn-cs"/>
            </a:rPr>
            <a:t>8</a:t>
          </a:r>
          <a:r>
            <a:rPr kumimoji="0" lang="ja-JP" altLang="ja-JP" sz="1080" b="0" i="0" u="none" strike="noStrike" kern="0" cap="none" spc="0" normalizeH="0" baseline="0" noProof="0">
              <a:ln>
                <a:noFill/>
              </a:ln>
              <a:solidFill>
                <a:prstClr val="black"/>
              </a:solidFill>
              <a:effectLst/>
              <a:uLnTx/>
              <a:uFillTx/>
              <a:latin typeface="+mn-lt"/>
              <a:ea typeface="+mn-ea"/>
              <a:cs typeface="+mn-cs"/>
            </a:rPr>
            <a:t>集落に点在する各施設の運営にあたっても人員を必要としている。このため数値は類似団体平均と比較すると</a:t>
          </a:r>
          <a:r>
            <a:rPr kumimoji="0" lang="en-US" altLang="ja-JP" sz="1080" b="0" i="0" u="none" strike="noStrike" kern="0" cap="none" spc="0" normalizeH="0" baseline="0" noProof="0">
              <a:ln>
                <a:noFill/>
              </a:ln>
              <a:solidFill>
                <a:prstClr val="black"/>
              </a:solidFill>
              <a:effectLst/>
              <a:uLnTx/>
              <a:uFillTx/>
              <a:latin typeface="+mn-lt"/>
              <a:ea typeface="+mn-ea"/>
              <a:cs typeface="+mn-cs"/>
            </a:rPr>
            <a:t>1.5</a:t>
          </a:r>
          <a:r>
            <a:rPr kumimoji="0" lang="ja-JP" altLang="ja-JP" sz="1080" b="0" i="0" u="none" strike="noStrike" kern="0" cap="none" spc="0" normalizeH="0" baseline="0" noProof="0">
              <a:ln>
                <a:noFill/>
              </a:ln>
              <a:solidFill>
                <a:prstClr val="black"/>
              </a:solidFill>
              <a:effectLst/>
              <a:uLnTx/>
              <a:uFillTx/>
              <a:latin typeface="+mn-lt"/>
              <a:ea typeface="+mn-ea"/>
              <a:cs typeface="+mn-cs"/>
            </a:rPr>
            <a:t>倍程度となっている。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97959</xdr:rowOff>
    </xdr:from>
    <xdr:to>
      <xdr:col>81</xdr:col>
      <xdr:colOff>44450</xdr:colOff>
      <xdr:row>65</xdr:row>
      <xdr:rowOff>150241</xdr:rowOff>
    </xdr:to>
    <xdr:cxnSp macro="">
      <xdr:nvCxnSpPr>
        <xdr:cNvPr id="321" name="直線コネクタ 320"/>
        <xdr:cNvCxnSpPr/>
      </xdr:nvCxnSpPr>
      <xdr:spPr>
        <a:xfrm flipV="1">
          <a:off x="14712950" y="10994559"/>
          <a:ext cx="762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5563850" y="10264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115655</xdr:rowOff>
    </xdr:from>
    <xdr:to>
      <xdr:col>77</xdr:col>
      <xdr:colOff>44450</xdr:colOff>
      <xdr:row>65</xdr:row>
      <xdr:rowOff>150241</xdr:rowOff>
    </xdr:to>
    <xdr:cxnSp macro="">
      <xdr:nvCxnSpPr>
        <xdr:cNvPr id="324" name="直線コネクタ 323"/>
        <xdr:cNvCxnSpPr/>
      </xdr:nvCxnSpPr>
      <xdr:spPr>
        <a:xfrm>
          <a:off x="13903960" y="11012255"/>
          <a:ext cx="80899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4370050" y="1018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115655</xdr:rowOff>
    </xdr:to>
    <xdr:cxnSp macro="">
      <xdr:nvCxnSpPr>
        <xdr:cNvPr id="327" name="直線コネクタ 326"/>
        <xdr:cNvCxnSpPr/>
      </xdr:nvCxnSpPr>
      <xdr:spPr>
        <a:xfrm>
          <a:off x="13106400" y="10993755"/>
          <a:ext cx="79756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xdr:cNvSpPr txBox="1"/>
      </xdr:nvSpPr>
      <xdr:spPr>
        <a:xfrm>
          <a:off x="1355725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91525</xdr:rowOff>
    </xdr:from>
    <xdr:to>
      <xdr:col>68</xdr:col>
      <xdr:colOff>152400</xdr:colOff>
      <xdr:row>65</xdr:row>
      <xdr:rowOff>97155</xdr:rowOff>
    </xdr:to>
    <xdr:cxnSp macro="">
      <xdr:nvCxnSpPr>
        <xdr:cNvPr id="330" name="直線コネクタ 329"/>
        <xdr:cNvCxnSpPr/>
      </xdr:nvCxnSpPr>
      <xdr:spPr>
        <a:xfrm>
          <a:off x="12293600" y="10988125"/>
          <a:ext cx="8128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xdr:cNvSpPr txBox="1"/>
      </xdr:nvSpPr>
      <xdr:spPr>
        <a:xfrm>
          <a:off x="12763500" y="101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xdr:cNvSpPr txBox="1"/>
      </xdr:nvSpPr>
      <xdr:spPr>
        <a:xfrm>
          <a:off x="1195070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47159</xdr:rowOff>
    </xdr:from>
    <xdr:to>
      <xdr:col>81</xdr:col>
      <xdr:colOff>95250</xdr:colOff>
      <xdr:row>65</xdr:row>
      <xdr:rowOff>148759</xdr:rowOff>
    </xdr:to>
    <xdr:sp macro="" textlink="">
      <xdr:nvSpPr>
        <xdr:cNvPr id="340" name="楕円 339"/>
        <xdr:cNvSpPr/>
      </xdr:nvSpPr>
      <xdr:spPr>
        <a:xfrm>
          <a:off x="15427960" y="1094375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19236</xdr:rowOff>
    </xdr:from>
    <xdr:ext cx="762000" cy="259045"/>
    <xdr:sp macro="" textlink="">
      <xdr:nvSpPr>
        <xdr:cNvPr id="341" name="定員管理の状況該当値テキスト"/>
        <xdr:cNvSpPr txBox="1"/>
      </xdr:nvSpPr>
      <xdr:spPr>
        <a:xfrm>
          <a:off x="15563850" y="1091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99441</xdr:rowOff>
    </xdr:from>
    <xdr:to>
      <xdr:col>77</xdr:col>
      <xdr:colOff>95250</xdr:colOff>
      <xdr:row>66</xdr:row>
      <xdr:rowOff>29591</xdr:rowOff>
    </xdr:to>
    <xdr:sp macro="" textlink="">
      <xdr:nvSpPr>
        <xdr:cNvPr id="342" name="楕円 341"/>
        <xdr:cNvSpPr/>
      </xdr:nvSpPr>
      <xdr:spPr>
        <a:xfrm>
          <a:off x="14665960" y="109960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14368</xdr:rowOff>
    </xdr:from>
    <xdr:ext cx="736600" cy="259045"/>
    <xdr:sp macro="" textlink="">
      <xdr:nvSpPr>
        <xdr:cNvPr id="343" name="テキスト ボックス 342"/>
        <xdr:cNvSpPr txBox="1"/>
      </xdr:nvSpPr>
      <xdr:spPr>
        <a:xfrm>
          <a:off x="14370050" y="1107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64855</xdr:rowOff>
    </xdr:from>
    <xdr:to>
      <xdr:col>73</xdr:col>
      <xdr:colOff>44450</xdr:colOff>
      <xdr:row>65</xdr:row>
      <xdr:rowOff>166455</xdr:rowOff>
    </xdr:to>
    <xdr:sp macro="" textlink="">
      <xdr:nvSpPr>
        <xdr:cNvPr id="344" name="楕円 343"/>
        <xdr:cNvSpPr/>
      </xdr:nvSpPr>
      <xdr:spPr>
        <a:xfrm>
          <a:off x="13868400" y="10961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151232</xdr:rowOff>
    </xdr:from>
    <xdr:ext cx="762000" cy="259045"/>
    <xdr:sp macro="" textlink="">
      <xdr:nvSpPr>
        <xdr:cNvPr id="345" name="テキスト ボックス 344"/>
        <xdr:cNvSpPr txBox="1"/>
      </xdr:nvSpPr>
      <xdr:spPr>
        <a:xfrm>
          <a:off x="13557250" y="1104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46355</xdr:rowOff>
    </xdr:from>
    <xdr:to>
      <xdr:col>68</xdr:col>
      <xdr:colOff>203200</xdr:colOff>
      <xdr:row>65</xdr:row>
      <xdr:rowOff>147955</xdr:rowOff>
    </xdr:to>
    <xdr:sp macro="" textlink="">
      <xdr:nvSpPr>
        <xdr:cNvPr id="346" name="楕円 345"/>
        <xdr:cNvSpPr/>
      </xdr:nvSpPr>
      <xdr:spPr>
        <a:xfrm>
          <a:off x="13055600" y="1094295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132732</xdr:rowOff>
    </xdr:from>
    <xdr:ext cx="762000" cy="259045"/>
    <xdr:sp macro="" textlink="">
      <xdr:nvSpPr>
        <xdr:cNvPr id="347" name="テキスト ボックス 346"/>
        <xdr:cNvSpPr txBox="1"/>
      </xdr:nvSpPr>
      <xdr:spPr>
        <a:xfrm>
          <a:off x="12763500" y="1102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40725</xdr:rowOff>
    </xdr:from>
    <xdr:to>
      <xdr:col>64</xdr:col>
      <xdr:colOff>152400</xdr:colOff>
      <xdr:row>65</xdr:row>
      <xdr:rowOff>142325</xdr:rowOff>
    </xdr:to>
    <xdr:sp macro="" textlink="">
      <xdr:nvSpPr>
        <xdr:cNvPr id="348" name="楕円 347"/>
        <xdr:cNvSpPr/>
      </xdr:nvSpPr>
      <xdr:spPr>
        <a:xfrm>
          <a:off x="12242800" y="109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127102</xdr:rowOff>
    </xdr:from>
    <xdr:ext cx="762000" cy="259045"/>
    <xdr:sp macro="" textlink="">
      <xdr:nvSpPr>
        <xdr:cNvPr id="349" name="テキスト ボックス 348"/>
        <xdr:cNvSpPr txBox="1"/>
      </xdr:nvSpPr>
      <xdr:spPr>
        <a:xfrm>
          <a:off x="11950700" y="1102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大型施設建設事業である循環型社会形成推進事業</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焼却施設・し尿汚泥再生処理センター建設</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や観光プール建設</a:t>
          </a:r>
          <a:r>
            <a:rPr kumimoji="0" lang="ja-JP" altLang="en-US" sz="1100" b="0" i="0" u="none" strike="noStrike" kern="0" cap="none" spc="0" normalizeH="0" baseline="0" noProof="0">
              <a:ln>
                <a:noFill/>
              </a:ln>
              <a:solidFill>
                <a:prstClr val="black"/>
              </a:solidFill>
              <a:effectLst/>
              <a:uLnTx/>
              <a:uFillTx/>
              <a:latin typeface="+mn-lt"/>
              <a:ea typeface="+mn-ea"/>
              <a:cs typeface="+mn-cs"/>
            </a:rPr>
            <a:t>、復興関連事業（図書館・保育園）</a:t>
          </a:r>
          <a:r>
            <a:rPr kumimoji="0" lang="ja-JP" altLang="ja-JP" sz="1100" b="0" i="0" u="none" strike="noStrike" kern="0" cap="none" spc="0" normalizeH="0" baseline="0" noProof="0">
              <a:ln>
                <a:noFill/>
              </a:ln>
              <a:solidFill>
                <a:prstClr val="black"/>
              </a:solidFill>
              <a:effectLst/>
              <a:uLnTx/>
              <a:uFillTx/>
              <a:latin typeface="+mn-lt"/>
              <a:ea typeface="+mn-ea"/>
              <a:cs typeface="+mn-cs"/>
            </a:rPr>
            <a:t>実施により起債借入額が増大しているため、今後も一時的に悪化するものと思われる。このため、地方債発行の低金利債への借り換えなども視野に入れ改善に努める。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56642</xdr:rowOff>
    </xdr:to>
    <xdr:cxnSp macro="">
      <xdr:nvCxnSpPr>
        <xdr:cNvPr id="381" name="直線コネクタ 380"/>
        <xdr:cNvCxnSpPr/>
      </xdr:nvCxnSpPr>
      <xdr:spPr>
        <a:xfrm>
          <a:off x="14712950" y="7236206"/>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27686</xdr:rowOff>
    </xdr:to>
    <xdr:cxnSp macro="">
      <xdr:nvCxnSpPr>
        <xdr:cNvPr id="384" name="直線コネクタ 383"/>
        <xdr:cNvCxnSpPr/>
      </xdr:nvCxnSpPr>
      <xdr:spPr>
        <a:xfrm>
          <a:off x="13903960" y="723620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xdr:cNvSpPr txBox="1"/>
      </xdr:nvSpPr>
      <xdr:spPr>
        <a:xfrm>
          <a:off x="14370050" y="663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66294</xdr:rowOff>
    </xdr:to>
    <xdr:cxnSp macro="">
      <xdr:nvCxnSpPr>
        <xdr:cNvPr id="387" name="直線コネクタ 386"/>
        <xdr:cNvCxnSpPr/>
      </xdr:nvCxnSpPr>
      <xdr:spPr>
        <a:xfrm flipV="1">
          <a:off x="13106400" y="7236206"/>
          <a:ext cx="79756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xdr:cNvSpPr txBox="1"/>
      </xdr:nvSpPr>
      <xdr:spPr>
        <a:xfrm>
          <a:off x="1355725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66294</xdr:rowOff>
    </xdr:to>
    <xdr:cxnSp macro="">
      <xdr:nvCxnSpPr>
        <xdr:cNvPr id="390" name="直線コネクタ 389"/>
        <xdr:cNvCxnSpPr/>
      </xdr:nvCxnSpPr>
      <xdr:spPr>
        <a:xfrm>
          <a:off x="12293600" y="7255510"/>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xdr:cNvSpPr txBox="1"/>
      </xdr:nvSpPr>
      <xdr:spPr>
        <a:xfrm>
          <a:off x="127635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400" name="楕円 399"/>
        <xdr:cNvSpPr/>
      </xdr:nvSpPr>
      <xdr:spPr>
        <a:xfrm>
          <a:off x="15427960" y="72143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149369</xdr:rowOff>
    </xdr:from>
    <xdr:ext cx="762000" cy="259045"/>
    <xdr:sp macro="" textlink="">
      <xdr:nvSpPr>
        <xdr:cNvPr id="401" name="公債費負担の状況該当値テキスト"/>
        <xdr:cNvSpPr txBox="1"/>
      </xdr:nvSpPr>
      <xdr:spPr>
        <a:xfrm>
          <a:off x="15563850" y="71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2" name="楕円 401"/>
        <xdr:cNvSpPr/>
      </xdr:nvSpPr>
      <xdr:spPr>
        <a:xfrm>
          <a:off x="14665960" y="71892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3" name="テキスト ボックス 402"/>
        <xdr:cNvSpPr txBox="1"/>
      </xdr:nvSpPr>
      <xdr:spPr>
        <a:xfrm>
          <a:off x="14370050" y="727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4" name="楕円 403"/>
        <xdr:cNvSpPr/>
      </xdr:nvSpPr>
      <xdr:spPr>
        <a:xfrm>
          <a:off x="13868400" y="7189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5" name="テキスト ボックス 404"/>
        <xdr:cNvSpPr txBox="1"/>
      </xdr:nvSpPr>
      <xdr:spPr>
        <a:xfrm>
          <a:off x="13557250" y="727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6" name="楕円 405"/>
        <xdr:cNvSpPr/>
      </xdr:nvSpPr>
      <xdr:spPr>
        <a:xfrm>
          <a:off x="13055600" y="722401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7" name="テキスト ボックス 406"/>
        <xdr:cNvSpPr txBox="1"/>
      </xdr:nvSpPr>
      <xdr:spPr>
        <a:xfrm>
          <a:off x="12763500" y="731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8" name="楕円 407"/>
        <xdr:cNvSpPr/>
      </xdr:nvSpPr>
      <xdr:spPr>
        <a:xfrm>
          <a:off x="12242800" y="720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9" name="テキスト ボックス 408"/>
        <xdr:cNvSpPr txBox="1"/>
      </xdr:nvSpPr>
      <xdr:spPr>
        <a:xfrm>
          <a:off x="11950700" y="72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充当可能財源や標準財政規模の増額により将来負担比率は減となった。今後は循環型社会形成推進事業</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焼却施設・し尿汚泥再生処理センター建設）や観光プール建設等大型起債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138974</xdr:rowOff>
    </xdr:to>
    <xdr:cxnSp macro="">
      <xdr:nvCxnSpPr>
        <xdr:cNvPr id="440" name="直線コネクタ 439"/>
        <xdr:cNvCxnSpPr/>
      </xdr:nvCxnSpPr>
      <xdr:spPr>
        <a:xfrm flipV="1">
          <a:off x="15474950" y="2263684"/>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111051</xdr:rowOff>
    </xdr:from>
    <xdr:ext cx="762000" cy="259045"/>
    <xdr:sp macro="" textlink="">
      <xdr:nvSpPr>
        <xdr:cNvPr id="441" name="将来負担の状況最小値テキスト"/>
        <xdr:cNvSpPr txBox="1"/>
      </xdr:nvSpPr>
      <xdr:spPr>
        <a:xfrm>
          <a:off x="15563850" y="346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138974</xdr:rowOff>
    </xdr:from>
    <xdr:to>
      <xdr:col>81</xdr:col>
      <xdr:colOff>133350</xdr:colOff>
      <xdr:row>20</xdr:row>
      <xdr:rowOff>138974</xdr:rowOff>
    </xdr:to>
    <xdr:cxnSp macro="">
      <xdr:nvCxnSpPr>
        <xdr:cNvPr id="442" name="直線コネクタ 441"/>
        <xdr:cNvCxnSpPr/>
      </xdr:nvCxnSpPr>
      <xdr:spPr>
        <a:xfrm>
          <a:off x="15405100" y="3491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149558</xdr:rowOff>
    </xdr:from>
    <xdr:to>
      <xdr:col>81</xdr:col>
      <xdr:colOff>44450</xdr:colOff>
      <xdr:row>19</xdr:row>
      <xdr:rowOff>153005</xdr:rowOff>
    </xdr:to>
    <xdr:cxnSp macro="">
      <xdr:nvCxnSpPr>
        <xdr:cNvPr id="445" name="直線コネクタ 444"/>
        <xdr:cNvCxnSpPr/>
      </xdr:nvCxnSpPr>
      <xdr:spPr>
        <a:xfrm flipV="1">
          <a:off x="14712950" y="3334718"/>
          <a:ext cx="762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153005</xdr:rowOff>
    </xdr:from>
    <xdr:to>
      <xdr:col>77</xdr:col>
      <xdr:colOff>44450</xdr:colOff>
      <xdr:row>21</xdr:row>
      <xdr:rowOff>111155</xdr:rowOff>
    </xdr:to>
    <xdr:cxnSp macro="">
      <xdr:nvCxnSpPr>
        <xdr:cNvPr id="448" name="直線コネクタ 447"/>
        <xdr:cNvCxnSpPr/>
      </xdr:nvCxnSpPr>
      <xdr:spPr>
        <a:xfrm flipV="1">
          <a:off x="13903960" y="3338165"/>
          <a:ext cx="808990" cy="29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111155</xdr:rowOff>
    </xdr:from>
    <xdr:to>
      <xdr:col>72</xdr:col>
      <xdr:colOff>203200</xdr:colOff>
      <xdr:row>22</xdr:row>
      <xdr:rowOff>90231</xdr:rowOff>
    </xdr:to>
    <xdr:cxnSp macro="">
      <xdr:nvCxnSpPr>
        <xdr:cNvPr id="451" name="直線コネクタ 450"/>
        <xdr:cNvCxnSpPr/>
      </xdr:nvCxnSpPr>
      <xdr:spPr>
        <a:xfrm flipV="1">
          <a:off x="13106400" y="3631595"/>
          <a:ext cx="797560" cy="1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72632</xdr:rowOff>
    </xdr:from>
    <xdr:to>
      <xdr:col>73</xdr:col>
      <xdr:colOff>44450</xdr:colOff>
      <xdr:row>14</xdr:row>
      <xdr:rowOff>2782</xdr:rowOff>
    </xdr:to>
    <xdr:sp macro="" textlink="">
      <xdr:nvSpPr>
        <xdr:cNvPr id="452" name="フローチャート: 判断 451"/>
        <xdr:cNvSpPr/>
      </xdr:nvSpPr>
      <xdr:spPr>
        <a:xfrm>
          <a:off x="13868400" y="225195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12959</xdr:rowOff>
    </xdr:from>
    <xdr:ext cx="762000" cy="259045"/>
    <xdr:sp macro="" textlink="">
      <xdr:nvSpPr>
        <xdr:cNvPr id="453" name="テキスト ボックス 452"/>
        <xdr:cNvSpPr txBox="1"/>
      </xdr:nvSpPr>
      <xdr:spPr>
        <a:xfrm>
          <a:off x="13557250" y="202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56908</xdr:rowOff>
    </xdr:from>
    <xdr:to>
      <xdr:col>68</xdr:col>
      <xdr:colOff>152400</xdr:colOff>
      <xdr:row>22</xdr:row>
      <xdr:rowOff>90231</xdr:rowOff>
    </xdr:to>
    <xdr:cxnSp macro="">
      <xdr:nvCxnSpPr>
        <xdr:cNvPr id="454" name="直線コネクタ 453"/>
        <xdr:cNvCxnSpPr/>
      </xdr:nvCxnSpPr>
      <xdr:spPr>
        <a:xfrm>
          <a:off x="12293600" y="3744988"/>
          <a:ext cx="8128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68036</xdr:rowOff>
    </xdr:from>
    <xdr:to>
      <xdr:col>68</xdr:col>
      <xdr:colOff>203200</xdr:colOff>
      <xdr:row>13</xdr:row>
      <xdr:rowOff>169636</xdr:rowOff>
    </xdr:to>
    <xdr:sp macro="" textlink="">
      <xdr:nvSpPr>
        <xdr:cNvPr id="455" name="フローチャート: 判断 454"/>
        <xdr:cNvSpPr/>
      </xdr:nvSpPr>
      <xdr:spPr>
        <a:xfrm>
          <a:off x="13055600" y="22473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8363</xdr:rowOff>
    </xdr:from>
    <xdr:ext cx="762000" cy="259045"/>
    <xdr:sp macro="" textlink="">
      <xdr:nvSpPr>
        <xdr:cNvPr id="456" name="テキスト ボックス 455"/>
        <xdr:cNvSpPr txBox="1"/>
      </xdr:nvSpPr>
      <xdr:spPr>
        <a:xfrm>
          <a:off x="12763500" y="20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120892</xdr:rowOff>
    </xdr:from>
    <xdr:to>
      <xdr:col>64</xdr:col>
      <xdr:colOff>152400</xdr:colOff>
      <xdr:row>14</xdr:row>
      <xdr:rowOff>51042</xdr:rowOff>
    </xdr:to>
    <xdr:sp macro="" textlink="">
      <xdr:nvSpPr>
        <xdr:cNvPr id="457" name="フローチャート: 判断 456"/>
        <xdr:cNvSpPr/>
      </xdr:nvSpPr>
      <xdr:spPr>
        <a:xfrm>
          <a:off x="12242800" y="2300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61219</xdr:rowOff>
    </xdr:from>
    <xdr:ext cx="762000" cy="259045"/>
    <xdr:sp macro="" textlink="">
      <xdr:nvSpPr>
        <xdr:cNvPr id="458" name="テキスト ボックス 457"/>
        <xdr:cNvSpPr txBox="1"/>
      </xdr:nvSpPr>
      <xdr:spPr>
        <a:xfrm>
          <a:off x="11950700" y="2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98758</xdr:rowOff>
    </xdr:from>
    <xdr:to>
      <xdr:col>81</xdr:col>
      <xdr:colOff>95250</xdr:colOff>
      <xdr:row>20</xdr:row>
      <xdr:rowOff>28908</xdr:rowOff>
    </xdr:to>
    <xdr:sp macro="" textlink="">
      <xdr:nvSpPr>
        <xdr:cNvPr id="464" name="楕円 463"/>
        <xdr:cNvSpPr/>
      </xdr:nvSpPr>
      <xdr:spPr>
        <a:xfrm>
          <a:off x="15427960" y="32839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70835</xdr:rowOff>
    </xdr:from>
    <xdr:ext cx="762000" cy="259045"/>
    <xdr:sp macro="" textlink="">
      <xdr:nvSpPr>
        <xdr:cNvPr id="465" name="将来負担の状況該当値テキスト"/>
        <xdr:cNvSpPr txBox="1"/>
      </xdr:nvSpPr>
      <xdr:spPr>
        <a:xfrm>
          <a:off x="15563850" y="325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102205</xdr:rowOff>
    </xdr:from>
    <xdr:to>
      <xdr:col>77</xdr:col>
      <xdr:colOff>95250</xdr:colOff>
      <xdr:row>20</xdr:row>
      <xdr:rowOff>32355</xdr:rowOff>
    </xdr:to>
    <xdr:sp macro="" textlink="">
      <xdr:nvSpPr>
        <xdr:cNvPr id="466" name="楕円 465"/>
        <xdr:cNvSpPr/>
      </xdr:nvSpPr>
      <xdr:spPr>
        <a:xfrm>
          <a:off x="14665960" y="32873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17132</xdr:rowOff>
    </xdr:from>
    <xdr:ext cx="736600" cy="259045"/>
    <xdr:sp macro="" textlink="">
      <xdr:nvSpPr>
        <xdr:cNvPr id="467" name="テキスト ボックス 466"/>
        <xdr:cNvSpPr txBox="1"/>
      </xdr:nvSpPr>
      <xdr:spPr>
        <a:xfrm>
          <a:off x="14370050" y="336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60355</xdr:rowOff>
    </xdr:from>
    <xdr:to>
      <xdr:col>73</xdr:col>
      <xdr:colOff>44450</xdr:colOff>
      <xdr:row>21</xdr:row>
      <xdr:rowOff>161955</xdr:rowOff>
    </xdr:to>
    <xdr:sp macro="" textlink="">
      <xdr:nvSpPr>
        <xdr:cNvPr id="468" name="楕円 467"/>
        <xdr:cNvSpPr/>
      </xdr:nvSpPr>
      <xdr:spPr>
        <a:xfrm>
          <a:off x="13868400" y="3580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146732</xdr:rowOff>
    </xdr:from>
    <xdr:ext cx="762000" cy="259045"/>
    <xdr:sp macro="" textlink="">
      <xdr:nvSpPr>
        <xdr:cNvPr id="469" name="テキスト ボックス 468"/>
        <xdr:cNvSpPr txBox="1"/>
      </xdr:nvSpPr>
      <xdr:spPr>
        <a:xfrm>
          <a:off x="13557250" y="366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39431</xdr:rowOff>
    </xdr:from>
    <xdr:to>
      <xdr:col>68</xdr:col>
      <xdr:colOff>203200</xdr:colOff>
      <xdr:row>22</xdr:row>
      <xdr:rowOff>141031</xdr:rowOff>
    </xdr:to>
    <xdr:sp macro="" textlink="">
      <xdr:nvSpPr>
        <xdr:cNvPr id="470" name="楕円 469"/>
        <xdr:cNvSpPr/>
      </xdr:nvSpPr>
      <xdr:spPr>
        <a:xfrm>
          <a:off x="13055600" y="372751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125808</xdr:rowOff>
    </xdr:from>
    <xdr:ext cx="762000" cy="259045"/>
    <xdr:sp macro="" textlink="">
      <xdr:nvSpPr>
        <xdr:cNvPr id="471" name="テキスト ボックス 470"/>
        <xdr:cNvSpPr txBox="1"/>
      </xdr:nvSpPr>
      <xdr:spPr>
        <a:xfrm>
          <a:off x="12763500" y="381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6108</xdr:rowOff>
    </xdr:from>
    <xdr:to>
      <xdr:col>64</xdr:col>
      <xdr:colOff>152400</xdr:colOff>
      <xdr:row>22</xdr:row>
      <xdr:rowOff>107708</xdr:rowOff>
    </xdr:to>
    <xdr:sp macro="" textlink="">
      <xdr:nvSpPr>
        <xdr:cNvPr id="472" name="楕円 471"/>
        <xdr:cNvSpPr/>
      </xdr:nvSpPr>
      <xdr:spPr>
        <a:xfrm>
          <a:off x="12242800" y="36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92485</xdr:rowOff>
    </xdr:from>
    <xdr:ext cx="762000" cy="259045"/>
    <xdr:sp macro="" textlink="">
      <xdr:nvSpPr>
        <xdr:cNvPr id="473" name="テキスト ボックス 472"/>
        <xdr:cNvSpPr txBox="1"/>
      </xdr:nvSpPr>
      <xdr:spPr>
        <a:xfrm>
          <a:off x="11950700" y="378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7,038
90.76
8,544,537
8,395,796
90,203
3,796,606
9,101,383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当町は離島であり集落も島内に点在しているため、出張所や観光施設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8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64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39</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0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類似団体と比較し数値が上回っているが、当町は離島という立地ゆえに、各種公共施設等を一通り島内に設置しなくてはならず、また、古くは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集落から町がなり立っていたという特性から、各地に多数の施設が点在しており物件費が高額になってしまっているのがその原因である。物件費のうち多くを占めるのが、施設管理における委託料や光熱水費であるため、人口減少に伴う施設数の見直しや、管理方法の再考も含め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20</xdr:row>
      <xdr:rowOff>8128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8566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85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21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128778</xdr:rowOff>
    </xdr:from>
    <xdr:to>
      <xdr:col>82</xdr:col>
      <xdr:colOff>158750</xdr:colOff>
      <xdr:row>20</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100855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障害者自立支援給付費は増加しており、また今後も増加していくことが見込まれるため、適正な事務に努めていく。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710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85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より数値は下回っており、国民健康保険事業会計への繰出金額も減少傾向にあるものの、依然として赤字補てんが必要な状況であるため、今後も赤字解消にむけ事業注視していかなくては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142240</xdr:rowOff>
    </xdr:from>
    <xdr:to>
      <xdr:col>82</xdr:col>
      <xdr:colOff>107950</xdr:colOff>
      <xdr:row>53</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057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8890</xdr:rowOff>
    </xdr:from>
    <xdr:to>
      <xdr:col>78</xdr:col>
      <xdr:colOff>69850</xdr:colOff>
      <xdr:row>53</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09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004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53</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00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91440</xdr:rowOff>
    </xdr:from>
    <xdr:to>
      <xdr:col>82</xdr:col>
      <xdr:colOff>158750</xdr:colOff>
      <xdr:row>53</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152400</xdr:rowOff>
    </xdr:from>
    <xdr:to>
      <xdr:col>78</xdr:col>
      <xdr:colOff>120650</xdr:colOff>
      <xdr:row>53</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129540</xdr:rowOff>
    </xdr:from>
    <xdr:to>
      <xdr:col>74</xdr:col>
      <xdr:colOff>31750</xdr:colOff>
      <xdr:row>53</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69867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類似団体平均より下回っているものの、補助金等について事業効果の検証を踏まえた上で見直しを徹底し、一層の削減に努めていく。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35</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700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35</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700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157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循環型社会形成推進事業等の実施により、公債費は増額傾向にあるため、後期基本計画に基づき、健全なる財政運営を実施していく。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696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78</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442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110489</xdr:rowOff>
    </xdr:from>
    <xdr:to>
      <xdr:col>24</xdr:col>
      <xdr:colOff>76200</xdr:colOff>
      <xdr:row>79</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82566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19050</xdr:rowOff>
    </xdr:from>
    <xdr:to>
      <xdr:col>15</xdr:col>
      <xdr:colOff>149225</xdr:colOff>
      <xdr:row>78</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経常収支比率は類似団体平均と比較すると低めの結果となっているが、健全化数値上非常に厳しい状況にあることは依然変わりはないため、今後も基本計画に基づき更なる改善に努める。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743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743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78</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733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111777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135214</xdr:rowOff>
    </xdr:from>
    <xdr:to>
      <xdr:col>29</xdr:col>
      <xdr:colOff>127000</xdr:colOff>
      <xdr:row>14</xdr:row>
      <xdr:rowOff>154203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3139"/>
          <a:ext cx="647700" cy="18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154203</xdr:rowOff>
    </xdr:from>
    <xdr:to>
      <xdr:col>26</xdr:col>
      <xdr:colOff>50800</xdr:colOff>
      <xdr:row>15</xdr:row>
      <xdr:rowOff>27780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2128"/>
          <a:ext cx="698500" cy="4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151803</xdr:rowOff>
    </xdr:from>
    <xdr:to>
      <xdr:col>22</xdr:col>
      <xdr:colOff>114300</xdr:colOff>
      <xdr:row>15</xdr:row>
      <xdr:rowOff>27780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99728"/>
          <a:ext cx="698500" cy="4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151803</xdr:rowOff>
    </xdr:from>
    <xdr:to>
      <xdr:col>18</xdr:col>
      <xdr:colOff>177800</xdr:colOff>
      <xdr:row>15</xdr:row>
      <xdr:rowOff>16030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9728"/>
          <a:ext cx="698500" cy="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84414</xdr:rowOff>
    </xdr:from>
    <xdr:to>
      <xdr:col>29</xdr:col>
      <xdr:colOff>177800</xdr:colOff>
      <xdr:row>15</xdr:row>
      <xdr:rowOff>14564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100941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103403</xdr:rowOff>
    </xdr:from>
    <xdr:to>
      <xdr:col>26</xdr:col>
      <xdr:colOff>101600</xdr:colOff>
      <xdr:row>15</xdr:row>
      <xdr:rowOff>33553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43730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148430</xdr:rowOff>
    </xdr:from>
    <xdr:to>
      <xdr:col>22</xdr:col>
      <xdr:colOff>165100</xdr:colOff>
      <xdr:row>15</xdr:row>
      <xdr:rowOff>78580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9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88757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6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101003</xdr:rowOff>
    </xdr:from>
    <xdr:to>
      <xdr:col>19</xdr:col>
      <xdr:colOff>38100</xdr:colOff>
      <xdr:row>15</xdr:row>
      <xdr:rowOff>31153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136680</xdr:rowOff>
    </xdr:from>
    <xdr:to>
      <xdr:col>15</xdr:col>
      <xdr:colOff>101600</xdr:colOff>
      <xdr:row>15</xdr:row>
      <xdr:rowOff>66830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77007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63482</xdr:rowOff>
    </xdr:from>
    <xdr:to>
      <xdr:col>29</xdr:col>
      <xdr:colOff>127000</xdr:colOff>
      <xdr:row>35</xdr:row>
      <xdr:rowOff>126412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73832"/>
          <a:ext cx="647700" cy="62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126412</xdr:rowOff>
    </xdr:from>
    <xdr:to>
      <xdr:col>26</xdr:col>
      <xdr:colOff>50800</xdr:colOff>
      <xdr:row>35</xdr:row>
      <xdr:rowOff>266593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36762"/>
          <a:ext cx="698500" cy="14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266593</xdr:rowOff>
    </xdr:from>
    <xdr:to>
      <xdr:col>22</xdr:col>
      <xdr:colOff>114300</xdr:colOff>
      <xdr:row>35</xdr:row>
      <xdr:rowOff>271149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76943"/>
          <a:ext cx="698500" cy="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271149</xdr:rowOff>
    </xdr:from>
    <xdr:to>
      <xdr:col>18</xdr:col>
      <xdr:colOff>177800</xdr:colOff>
      <xdr:row>35</xdr:row>
      <xdr:rowOff>279166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81499"/>
          <a:ext cx="698500" cy="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12682</xdr:rowOff>
    </xdr:from>
    <xdr:to>
      <xdr:col>29</xdr:col>
      <xdr:colOff>177800</xdr:colOff>
      <xdr:row>35</xdr:row>
      <xdr:rowOff>114282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2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200659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75612</xdr:rowOff>
    </xdr:from>
    <xdr:to>
      <xdr:col>26</xdr:col>
      <xdr:colOff>101600</xdr:colOff>
      <xdr:row>35</xdr:row>
      <xdr:rowOff>177212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8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187389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5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215793</xdr:rowOff>
    </xdr:from>
    <xdr:to>
      <xdr:col>22</xdr:col>
      <xdr:colOff>165100</xdr:colOff>
      <xdr:row>35</xdr:row>
      <xdr:rowOff>317393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2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327570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9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220349</xdr:rowOff>
    </xdr:from>
    <xdr:to>
      <xdr:col>19</xdr:col>
      <xdr:colOff>38100</xdr:colOff>
      <xdr:row>35</xdr:row>
      <xdr:rowOff>321949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3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332126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9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228366</xdr:rowOff>
    </xdr:from>
    <xdr:to>
      <xdr:col>15</xdr:col>
      <xdr:colOff>101600</xdr:colOff>
      <xdr:row>35</xdr:row>
      <xdr:rowOff>329966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340143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7,038
90.76
8,544,537
8,395,796
90,203
3,796,606
9,101,383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63050</xdr:rowOff>
    </xdr:from>
    <xdr:to>
      <xdr:col>24</xdr:col>
      <xdr:colOff>63500</xdr:colOff>
      <xdr:row>33</xdr:row>
      <xdr:rowOff>91191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0900"/>
          <a:ext cx="8382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91191</xdr:rowOff>
    </xdr:from>
    <xdr:to>
      <xdr:col>19</xdr:col>
      <xdr:colOff>177800</xdr:colOff>
      <xdr:row>33</xdr:row>
      <xdr:rowOff>147617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9041"/>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147617</xdr:rowOff>
    </xdr:from>
    <xdr:to>
      <xdr:col>15</xdr:col>
      <xdr:colOff>50800</xdr:colOff>
      <xdr:row>34</xdr:row>
      <xdr:rowOff>56292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05467"/>
          <a:ext cx="8890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56292</xdr:rowOff>
    </xdr:from>
    <xdr:to>
      <xdr:col>10</xdr:col>
      <xdr:colOff>114300</xdr:colOff>
      <xdr:row>34</xdr:row>
      <xdr:rowOff>85956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8559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12250</xdr:rowOff>
    </xdr:from>
    <xdr:to>
      <xdr:col>24</xdr:col>
      <xdr:colOff>114300</xdr:colOff>
      <xdr:row>33</xdr:row>
      <xdr:rowOff>113850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35127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40391</xdr:rowOff>
    </xdr:from>
    <xdr:to>
      <xdr:col>20</xdr:col>
      <xdr:colOff>38100</xdr:colOff>
      <xdr:row>33</xdr:row>
      <xdr:rowOff>141991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158518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96817</xdr:rowOff>
    </xdr:from>
    <xdr:to>
      <xdr:col>15</xdr:col>
      <xdr:colOff>101600</xdr:colOff>
      <xdr:row>34</xdr:row>
      <xdr:rowOff>26967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43494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5492</xdr:rowOff>
    </xdr:from>
    <xdr:to>
      <xdr:col>10</xdr:col>
      <xdr:colOff>165100</xdr:colOff>
      <xdr:row>34</xdr:row>
      <xdr:rowOff>107092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123619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35156</xdr:rowOff>
    </xdr:from>
    <xdr:to>
      <xdr:col>6</xdr:col>
      <xdr:colOff>38100</xdr:colOff>
      <xdr:row>34</xdr:row>
      <xdr:rowOff>136756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153283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3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63896</xdr:rowOff>
    </xdr:from>
    <xdr:to>
      <xdr:col>24</xdr:col>
      <xdr:colOff>63500</xdr:colOff>
      <xdr:row>55</xdr:row>
      <xdr:rowOff>116099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93646"/>
          <a:ext cx="838200" cy="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75229</xdr:rowOff>
    </xdr:from>
    <xdr:to>
      <xdr:col>19</xdr:col>
      <xdr:colOff>177800</xdr:colOff>
      <xdr:row>55</xdr:row>
      <xdr:rowOff>116099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04979"/>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75229</xdr:rowOff>
    </xdr:from>
    <xdr:to>
      <xdr:col>15</xdr:col>
      <xdr:colOff>50800</xdr:colOff>
      <xdr:row>55</xdr:row>
      <xdr:rowOff>109620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04979"/>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109620</xdr:rowOff>
    </xdr:from>
    <xdr:to>
      <xdr:col>10</xdr:col>
      <xdr:colOff>114300</xdr:colOff>
      <xdr:row>55</xdr:row>
      <xdr:rowOff>147989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39370"/>
          <a:ext cx="889000" cy="3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13096</xdr:rowOff>
    </xdr:from>
    <xdr:to>
      <xdr:col>24</xdr:col>
      <xdr:colOff>114300</xdr:colOff>
      <xdr:row>55</xdr:row>
      <xdr:rowOff>114696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35973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65299</xdr:rowOff>
    </xdr:from>
    <xdr:to>
      <xdr:col>20</xdr:col>
      <xdr:colOff>38100</xdr:colOff>
      <xdr:row>55</xdr:row>
      <xdr:rowOff>166899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11976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7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24429</xdr:rowOff>
    </xdr:from>
    <xdr:to>
      <xdr:col>15</xdr:col>
      <xdr:colOff>101600</xdr:colOff>
      <xdr:row>55</xdr:row>
      <xdr:rowOff>126029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142556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58820</xdr:rowOff>
    </xdr:from>
    <xdr:to>
      <xdr:col>10</xdr:col>
      <xdr:colOff>165100</xdr:colOff>
      <xdr:row>55</xdr:row>
      <xdr:rowOff>160420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97189</xdr:rowOff>
    </xdr:from>
    <xdr:to>
      <xdr:col>6</xdr:col>
      <xdr:colOff>38100</xdr:colOff>
      <xdr:row>56</xdr:row>
      <xdr:rowOff>27339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43866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0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170904</xdr:rowOff>
    </xdr:from>
    <xdr:to>
      <xdr:col>24</xdr:col>
      <xdr:colOff>63500</xdr:colOff>
      <xdr:row>77</xdr:row>
      <xdr:rowOff>77730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01104"/>
          <a:ext cx="838200" cy="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77730</xdr:rowOff>
    </xdr:from>
    <xdr:to>
      <xdr:col>19</xdr:col>
      <xdr:colOff>177800</xdr:colOff>
      <xdr:row>77</xdr:row>
      <xdr:rowOff>86513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79380"/>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86513</xdr:rowOff>
    </xdr:from>
    <xdr:to>
      <xdr:col>15</xdr:col>
      <xdr:colOff>50800</xdr:colOff>
      <xdr:row>77</xdr:row>
      <xdr:rowOff>146253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88163"/>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144805</xdr:rowOff>
    </xdr:from>
    <xdr:to>
      <xdr:col>10</xdr:col>
      <xdr:colOff>114300</xdr:colOff>
      <xdr:row>77</xdr:row>
      <xdr:rowOff>146253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464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120104</xdr:rowOff>
    </xdr:from>
    <xdr:to>
      <xdr:col>24</xdr:col>
      <xdr:colOff>114300</xdr:colOff>
      <xdr:row>77</xdr:row>
      <xdr:rowOff>50254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142981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26930</xdr:rowOff>
    </xdr:from>
    <xdr:to>
      <xdr:col>20</xdr:col>
      <xdr:colOff>38100</xdr:colOff>
      <xdr:row>77</xdr:row>
      <xdr:rowOff>128530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145057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35713</xdr:rowOff>
    </xdr:from>
    <xdr:to>
      <xdr:col>15</xdr:col>
      <xdr:colOff>101600</xdr:colOff>
      <xdr:row>77</xdr:row>
      <xdr:rowOff>137313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153840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95453</xdr:rowOff>
    </xdr:from>
    <xdr:to>
      <xdr:col>10</xdr:col>
      <xdr:colOff>165100</xdr:colOff>
      <xdr:row>78</xdr:row>
      <xdr:rowOff>25603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42130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94005</xdr:rowOff>
    </xdr:from>
    <xdr:to>
      <xdr:col>6</xdr:col>
      <xdr:colOff>38100</xdr:colOff>
      <xdr:row>78</xdr:row>
      <xdr:rowOff>24155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40682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132885</xdr:rowOff>
    </xdr:from>
    <xdr:to>
      <xdr:col>24</xdr:col>
      <xdr:colOff>63500</xdr:colOff>
      <xdr:row>95</xdr:row>
      <xdr:rowOff>163562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49185"/>
          <a:ext cx="838200" cy="2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132885</xdr:rowOff>
    </xdr:from>
    <xdr:to>
      <xdr:col>19</xdr:col>
      <xdr:colOff>177800</xdr:colOff>
      <xdr:row>96</xdr:row>
      <xdr:rowOff>111398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49185"/>
          <a:ext cx="889000" cy="3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111398</xdr:rowOff>
    </xdr:from>
    <xdr:to>
      <xdr:col>15</xdr:col>
      <xdr:colOff>50800</xdr:colOff>
      <xdr:row>97</xdr:row>
      <xdr:rowOff>87187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70598"/>
          <a:ext cx="889000" cy="1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87187</xdr:rowOff>
    </xdr:from>
    <xdr:to>
      <xdr:col>10</xdr:col>
      <xdr:colOff>114300</xdr:colOff>
      <xdr:row>97</xdr:row>
      <xdr:rowOff>98127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1783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112762</xdr:rowOff>
    </xdr:from>
    <xdr:to>
      <xdr:col>24</xdr:col>
      <xdr:colOff>114300</xdr:colOff>
      <xdr:row>96</xdr:row>
      <xdr:rowOff>42912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135639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5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82085</xdr:rowOff>
    </xdr:from>
    <xdr:to>
      <xdr:col>20</xdr:col>
      <xdr:colOff>38100</xdr:colOff>
      <xdr:row>95</xdr:row>
      <xdr:rowOff>12235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28762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7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60598</xdr:rowOff>
    </xdr:from>
    <xdr:to>
      <xdr:col>15</xdr:col>
      <xdr:colOff>101600</xdr:colOff>
      <xdr:row>96</xdr:row>
      <xdr:rowOff>162198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36387</xdr:rowOff>
    </xdr:from>
    <xdr:to>
      <xdr:col>10</xdr:col>
      <xdr:colOff>165100</xdr:colOff>
      <xdr:row>97</xdr:row>
      <xdr:rowOff>137987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47327</xdr:rowOff>
    </xdr:from>
    <xdr:to>
      <xdr:col>6</xdr:col>
      <xdr:colOff>38100</xdr:colOff>
      <xdr:row>97</xdr:row>
      <xdr:rowOff>148927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140054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103470</xdr:rowOff>
    </xdr:from>
    <xdr:to>
      <xdr:col>55</xdr:col>
      <xdr:colOff>0</xdr:colOff>
      <xdr:row>38</xdr:row>
      <xdr:rowOff>25531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47120"/>
          <a:ext cx="838200" cy="9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148168</xdr:rowOff>
    </xdr:from>
    <xdr:to>
      <xdr:col>50</xdr:col>
      <xdr:colOff>114300</xdr:colOff>
      <xdr:row>38</xdr:row>
      <xdr:rowOff>25531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48918"/>
          <a:ext cx="889000" cy="39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148168</xdr:rowOff>
    </xdr:from>
    <xdr:to>
      <xdr:col>45</xdr:col>
      <xdr:colOff>177800</xdr:colOff>
      <xdr:row>37</xdr:row>
      <xdr:rowOff>123280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48918"/>
          <a:ext cx="889000" cy="3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123280</xdr:rowOff>
    </xdr:from>
    <xdr:to>
      <xdr:col>41</xdr:col>
      <xdr:colOff>50800</xdr:colOff>
      <xdr:row>37</xdr:row>
      <xdr:rowOff>157609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6930"/>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52670</xdr:rowOff>
    </xdr:from>
    <xdr:to>
      <xdr:col>55</xdr:col>
      <xdr:colOff>50800</xdr:colOff>
      <xdr:row>37</xdr:row>
      <xdr:rowOff>154270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31097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7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146181</xdr:rowOff>
    </xdr:from>
    <xdr:to>
      <xdr:col>50</xdr:col>
      <xdr:colOff>165100</xdr:colOff>
      <xdr:row>38</xdr:row>
      <xdr:rowOff>76330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89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67458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97368</xdr:rowOff>
    </xdr:from>
    <xdr:to>
      <xdr:col>46</xdr:col>
      <xdr:colOff>38100</xdr:colOff>
      <xdr:row>36</xdr:row>
      <xdr:rowOff>27518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18645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9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72480</xdr:rowOff>
    </xdr:from>
    <xdr:to>
      <xdr:col>41</xdr:col>
      <xdr:colOff>101600</xdr:colOff>
      <xdr:row>38</xdr:row>
      <xdr:rowOff>2630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165207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106809</xdr:rowOff>
    </xdr:from>
    <xdr:to>
      <xdr:col>36</xdr:col>
      <xdr:colOff>165100</xdr:colOff>
      <xdr:row>38</xdr:row>
      <xdr:rowOff>36959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28086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60486</xdr:rowOff>
    </xdr:from>
    <xdr:to>
      <xdr:col>55</xdr:col>
      <xdr:colOff>0</xdr:colOff>
      <xdr:row>57</xdr:row>
      <xdr:rowOff>114923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33136"/>
          <a:ext cx="8382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127551</xdr:rowOff>
    </xdr:from>
    <xdr:to>
      <xdr:col>50</xdr:col>
      <xdr:colOff>114300</xdr:colOff>
      <xdr:row>57</xdr:row>
      <xdr:rowOff>60486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28751"/>
          <a:ext cx="889000" cy="1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127551</xdr:rowOff>
    </xdr:from>
    <xdr:to>
      <xdr:col>45</xdr:col>
      <xdr:colOff>177800</xdr:colOff>
      <xdr:row>57</xdr:row>
      <xdr:rowOff>6425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28751"/>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6425</xdr:rowOff>
    </xdr:from>
    <xdr:to>
      <xdr:col>41</xdr:col>
      <xdr:colOff>50800</xdr:colOff>
      <xdr:row>57</xdr:row>
      <xdr:rowOff>13084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79075"/>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64123</xdr:rowOff>
    </xdr:from>
    <xdr:to>
      <xdr:col>55</xdr:col>
      <xdr:colOff>50800</xdr:colOff>
      <xdr:row>57</xdr:row>
      <xdr:rowOff>165723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87000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9686</xdr:rowOff>
    </xdr:from>
    <xdr:to>
      <xdr:col>50</xdr:col>
      <xdr:colOff>165100</xdr:colOff>
      <xdr:row>57</xdr:row>
      <xdr:rowOff>111286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127813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5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76751</xdr:rowOff>
    </xdr:from>
    <xdr:to>
      <xdr:col>46</xdr:col>
      <xdr:colOff>38100</xdr:colOff>
      <xdr:row>57</xdr:row>
      <xdr:rowOff>6901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23428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5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127075</xdr:rowOff>
    </xdr:from>
    <xdr:to>
      <xdr:col>41</xdr:col>
      <xdr:colOff>101600</xdr:colOff>
      <xdr:row>57</xdr:row>
      <xdr:rowOff>57225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73752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0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133734</xdr:rowOff>
    </xdr:from>
    <xdr:to>
      <xdr:col>36</xdr:col>
      <xdr:colOff>165100</xdr:colOff>
      <xdr:row>57</xdr:row>
      <xdr:rowOff>63884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80411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1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137089</xdr:rowOff>
    </xdr:from>
    <xdr:to>
      <xdr:col>55</xdr:col>
      <xdr:colOff>0</xdr:colOff>
      <xdr:row>78</xdr:row>
      <xdr:rowOff>47954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38739"/>
          <a:ext cx="8382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43548</xdr:rowOff>
    </xdr:from>
    <xdr:to>
      <xdr:col>50</xdr:col>
      <xdr:colOff>114300</xdr:colOff>
      <xdr:row>77</xdr:row>
      <xdr:rowOff>137089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45198"/>
          <a:ext cx="889000" cy="9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43548</xdr:rowOff>
    </xdr:from>
    <xdr:to>
      <xdr:col>45</xdr:col>
      <xdr:colOff>177800</xdr:colOff>
      <xdr:row>77</xdr:row>
      <xdr:rowOff>112508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45198"/>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112508</xdr:rowOff>
    </xdr:from>
    <xdr:to>
      <xdr:col>41</xdr:col>
      <xdr:colOff>50800</xdr:colOff>
      <xdr:row>78</xdr:row>
      <xdr:rowOff>94662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14158"/>
          <a:ext cx="889000" cy="15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168604</xdr:rowOff>
    </xdr:from>
    <xdr:to>
      <xdr:col>55</xdr:col>
      <xdr:colOff>50800</xdr:colOff>
      <xdr:row>78</xdr:row>
      <xdr:rowOff>98754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20031</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86289</xdr:rowOff>
    </xdr:from>
    <xdr:to>
      <xdr:col>50</xdr:col>
      <xdr:colOff>165100</xdr:colOff>
      <xdr:row>78</xdr:row>
      <xdr:rowOff>16439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32966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06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164198</xdr:rowOff>
    </xdr:from>
    <xdr:to>
      <xdr:col>46</xdr:col>
      <xdr:colOff>38100</xdr:colOff>
      <xdr:row>77</xdr:row>
      <xdr:rowOff>94348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110876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9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61708</xdr:rowOff>
    </xdr:from>
    <xdr:to>
      <xdr:col>41</xdr:col>
      <xdr:colOff>101600</xdr:colOff>
      <xdr:row>77</xdr:row>
      <xdr:rowOff>163308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8385</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03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43862</xdr:rowOff>
    </xdr:from>
    <xdr:to>
      <xdr:col>36</xdr:col>
      <xdr:colOff>165100</xdr:colOff>
      <xdr:row>78</xdr:row>
      <xdr:rowOff>145462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161989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97017</xdr:rowOff>
    </xdr:from>
    <xdr:to>
      <xdr:col>55</xdr:col>
      <xdr:colOff>0</xdr:colOff>
      <xdr:row>98</xdr:row>
      <xdr:rowOff>50409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27667"/>
          <a:ext cx="838200" cy="1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148703</xdr:rowOff>
    </xdr:from>
    <xdr:to>
      <xdr:col>50</xdr:col>
      <xdr:colOff>114300</xdr:colOff>
      <xdr:row>98</xdr:row>
      <xdr:rowOff>50409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79353"/>
          <a:ext cx="889000" cy="7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101067</xdr:rowOff>
    </xdr:from>
    <xdr:to>
      <xdr:col>45</xdr:col>
      <xdr:colOff>177800</xdr:colOff>
      <xdr:row>97</xdr:row>
      <xdr:rowOff>148703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31717"/>
          <a:ext cx="889000" cy="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142486</xdr:rowOff>
    </xdr:from>
    <xdr:to>
      <xdr:col>41</xdr:col>
      <xdr:colOff>50800</xdr:colOff>
      <xdr:row>97</xdr:row>
      <xdr:rowOff>101067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30236"/>
          <a:ext cx="889000" cy="30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46217</xdr:rowOff>
    </xdr:from>
    <xdr:to>
      <xdr:col>55</xdr:col>
      <xdr:colOff>50800</xdr:colOff>
      <xdr:row>97</xdr:row>
      <xdr:rowOff>147817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24644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171059</xdr:rowOff>
    </xdr:from>
    <xdr:to>
      <xdr:col>50</xdr:col>
      <xdr:colOff>165100</xdr:colOff>
      <xdr:row>98</xdr:row>
      <xdr:rowOff>101209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92336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97903</xdr:rowOff>
    </xdr:from>
    <xdr:to>
      <xdr:col>46</xdr:col>
      <xdr:colOff>38100</xdr:colOff>
      <xdr:row>98</xdr:row>
      <xdr:rowOff>28053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2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19180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2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50267</xdr:rowOff>
    </xdr:from>
    <xdr:to>
      <xdr:col>41</xdr:col>
      <xdr:colOff>101600</xdr:colOff>
      <xdr:row>97</xdr:row>
      <xdr:rowOff>151867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91686</xdr:rowOff>
    </xdr:from>
    <xdr:to>
      <xdr:col>36</xdr:col>
      <xdr:colOff>165100</xdr:colOff>
      <xdr:row>96</xdr:row>
      <xdr:rowOff>21836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38363</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5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36578</xdr:rowOff>
    </xdr:from>
    <xdr:to>
      <xdr:col>85</xdr:col>
      <xdr:colOff>127000</xdr:colOff>
      <xdr:row>39</xdr:row>
      <xdr:rowOff>37867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3128"/>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52169</xdr:rowOff>
    </xdr:from>
    <xdr:to>
      <xdr:col>81</xdr:col>
      <xdr:colOff>50800</xdr:colOff>
      <xdr:row>39</xdr:row>
      <xdr:rowOff>36578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67269"/>
          <a:ext cx="889000" cy="15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14290</xdr:rowOff>
    </xdr:from>
    <xdr:to>
      <xdr:col>76</xdr:col>
      <xdr:colOff>114300</xdr:colOff>
      <xdr:row>38</xdr:row>
      <xdr:rowOff>52169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186490"/>
          <a:ext cx="889000" cy="38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14290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186490"/>
          <a:ext cx="889000" cy="54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158517</xdr:rowOff>
    </xdr:from>
    <xdr:to>
      <xdr:col>85</xdr:col>
      <xdr:colOff>177800</xdr:colOff>
      <xdr:row>39</xdr:row>
      <xdr:rowOff>88667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80023</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157228</xdr:rowOff>
    </xdr:from>
    <xdr:to>
      <xdr:col>81</xdr:col>
      <xdr:colOff>101600</xdr:colOff>
      <xdr:row>39</xdr:row>
      <xdr:rowOff>87378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78505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1369</xdr:rowOff>
    </xdr:from>
    <xdr:to>
      <xdr:col>76</xdr:col>
      <xdr:colOff>165100</xdr:colOff>
      <xdr:row>38</xdr:row>
      <xdr:rowOff>102969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119496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134940</xdr:rowOff>
    </xdr:from>
    <xdr:to>
      <xdr:col>72</xdr:col>
      <xdr:colOff>38100</xdr:colOff>
      <xdr:row>36</xdr:row>
      <xdr:rowOff>65090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81617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59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2194</xdr:rowOff>
    </xdr:from>
    <xdr:to>
      <xdr:col>85</xdr:col>
      <xdr:colOff>127000</xdr:colOff>
      <xdr:row>76</xdr:row>
      <xdr:rowOff>46792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32394"/>
          <a:ext cx="8382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46792</xdr:rowOff>
    </xdr:from>
    <xdr:to>
      <xdr:col>81</xdr:col>
      <xdr:colOff>50800</xdr:colOff>
      <xdr:row>76</xdr:row>
      <xdr:rowOff>115853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76992"/>
          <a:ext cx="8890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115853</xdr:rowOff>
    </xdr:from>
    <xdr:to>
      <xdr:col>76</xdr:col>
      <xdr:colOff>114300</xdr:colOff>
      <xdr:row>76</xdr:row>
      <xdr:rowOff>141621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46053"/>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141621</xdr:rowOff>
    </xdr:from>
    <xdr:to>
      <xdr:col>71</xdr:col>
      <xdr:colOff>177800</xdr:colOff>
      <xdr:row>76</xdr:row>
      <xdr:rowOff>170115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71821"/>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122844</xdr:rowOff>
    </xdr:from>
    <xdr:to>
      <xdr:col>85</xdr:col>
      <xdr:colOff>177800</xdr:colOff>
      <xdr:row>76</xdr:row>
      <xdr:rowOff>52994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145721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3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167442</xdr:rowOff>
    </xdr:from>
    <xdr:to>
      <xdr:col>81</xdr:col>
      <xdr:colOff>101600</xdr:colOff>
      <xdr:row>76</xdr:row>
      <xdr:rowOff>97592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114120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0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65053</xdr:rowOff>
    </xdr:from>
    <xdr:to>
      <xdr:col>76</xdr:col>
      <xdr:colOff>165100</xdr:colOff>
      <xdr:row>76</xdr:row>
      <xdr:rowOff>166653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11730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7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90821</xdr:rowOff>
    </xdr:from>
    <xdr:to>
      <xdr:col>72</xdr:col>
      <xdr:colOff>38100</xdr:colOff>
      <xdr:row>77</xdr:row>
      <xdr:rowOff>20971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37497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9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119315</xdr:rowOff>
    </xdr:from>
    <xdr:to>
      <xdr:col>67</xdr:col>
      <xdr:colOff>101600</xdr:colOff>
      <xdr:row>77</xdr:row>
      <xdr:rowOff>49465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65992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2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98047</xdr:rowOff>
    </xdr:from>
    <xdr:to>
      <xdr:col>85</xdr:col>
      <xdr:colOff>127000</xdr:colOff>
      <xdr:row>99</xdr:row>
      <xdr:rowOff>25668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0147"/>
          <a:ext cx="838200" cy="9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98047</xdr:rowOff>
    </xdr:from>
    <xdr:to>
      <xdr:col>81</xdr:col>
      <xdr:colOff>50800</xdr:colOff>
      <xdr:row>99</xdr:row>
      <xdr:rowOff>25834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0147"/>
          <a:ext cx="889000" cy="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127195</xdr:rowOff>
    </xdr:from>
    <xdr:to>
      <xdr:col>76</xdr:col>
      <xdr:colOff>114300</xdr:colOff>
      <xdr:row>99</xdr:row>
      <xdr:rowOff>25834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9295"/>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127195</xdr:rowOff>
    </xdr:from>
    <xdr:to>
      <xdr:col>71</xdr:col>
      <xdr:colOff>177800</xdr:colOff>
      <xdr:row>99</xdr:row>
      <xdr:rowOff>39007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29295"/>
          <a:ext cx="889000" cy="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146318</xdr:rowOff>
    </xdr:from>
    <xdr:to>
      <xdr:col>85</xdr:col>
      <xdr:colOff>177800</xdr:colOff>
      <xdr:row>99</xdr:row>
      <xdr:rowOff>76468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61245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47247</xdr:rowOff>
    </xdr:from>
    <xdr:to>
      <xdr:col>81</xdr:col>
      <xdr:colOff>101600</xdr:colOff>
      <xdr:row>98</xdr:row>
      <xdr:rowOff>148847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139974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146484</xdr:rowOff>
    </xdr:from>
    <xdr:to>
      <xdr:col>76</xdr:col>
      <xdr:colOff>165100</xdr:colOff>
      <xdr:row>99</xdr:row>
      <xdr:rowOff>76634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67761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4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76395</xdr:rowOff>
    </xdr:from>
    <xdr:to>
      <xdr:col>72</xdr:col>
      <xdr:colOff>38100</xdr:colOff>
      <xdr:row>99</xdr:row>
      <xdr:rowOff>6545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169122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7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159657</xdr:rowOff>
    </xdr:from>
    <xdr:to>
      <xdr:col>67</xdr:col>
      <xdr:colOff>101600</xdr:colOff>
      <xdr:row>99</xdr:row>
      <xdr:rowOff>89807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80934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131562</xdr:rowOff>
    </xdr:from>
    <xdr:to>
      <xdr:col>116</xdr:col>
      <xdr:colOff>63500</xdr:colOff>
      <xdr:row>58</xdr:row>
      <xdr:rowOff>132104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5662"/>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131020</xdr:rowOff>
    </xdr:from>
    <xdr:to>
      <xdr:col>111</xdr:col>
      <xdr:colOff>177800</xdr:colOff>
      <xdr:row>58</xdr:row>
      <xdr:rowOff>131562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5120"/>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130604</xdr:rowOff>
    </xdr:from>
    <xdr:to>
      <xdr:col>107</xdr:col>
      <xdr:colOff>50800</xdr:colOff>
      <xdr:row>58</xdr:row>
      <xdr:rowOff>131020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4704"/>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130604</xdr:rowOff>
    </xdr:from>
    <xdr:to>
      <xdr:col>102</xdr:col>
      <xdr:colOff>114300</xdr:colOff>
      <xdr:row>58</xdr:row>
      <xdr:rowOff>132039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4704"/>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81304</xdr:rowOff>
    </xdr:from>
    <xdr:to>
      <xdr:col>116</xdr:col>
      <xdr:colOff>114300</xdr:colOff>
      <xdr:row>59</xdr:row>
      <xdr:rowOff>11454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80762</xdr:rowOff>
    </xdr:from>
    <xdr:to>
      <xdr:col>112</xdr:col>
      <xdr:colOff>38100</xdr:colOff>
      <xdr:row>59</xdr:row>
      <xdr:rowOff>10912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80220</xdr:rowOff>
    </xdr:from>
    <xdr:to>
      <xdr:col>107</xdr:col>
      <xdr:colOff>101600</xdr:colOff>
      <xdr:row>59</xdr:row>
      <xdr:rowOff>10370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26897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79804</xdr:rowOff>
    </xdr:from>
    <xdr:to>
      <xdr:col>102</xdr:col>
      <xdr:colOff>165100</xdr:colOff>
      <xdr:row>59</xdr:row>
      <xdr:rowOff>9954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26481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81239</xdr:rowOff>
    </xdr:from>
    <xdr:to>
      <xdr:col>98</xdr:col>
      <xdr:colOff>38100</xdr:colOff>
      <xdr:row>59</xdr:row>
      <xdr:rowOff>11389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27916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146062</xdr:rowOff>
    </xdr:from>
    <xdr:to>
      <xdr:col>116</xdr:col>
      <xdr:colOff>63500</xdr:colOff>
      <xdr:row>75</xdr:row>
      <xdr:rowOff>16167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33362"/>
          <a:ext cx="8382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141427</xdr:rowOff>
    </xdr:from>
    <xdr:to>
      <xdr:col>111</xdr:col>
      <xdr:colOff>177800</xdr:colOff>
      <xdr:row>74</xdr:row>
      <xdr:rowOff>146062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28727"/>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141427</xdr:rowOff>
    </xdr:from>
    <xdr:to>
      <xdr:col>107</xdr:col>
      <xdr:colOff>50800</xdr:colOff>
      <xdr:row>74</xdr:row>
      <xdr:rowOff>164236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28727"/>
          <a:ext cx="8890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110351</xdr:rowOff>
    </xdr:from>
    <xdr:to>
      <xdr:col>102</xdr:col>
      <xdr:colOff>114300</xdr:colOff>
      <xdr:row>74</xdr:row>
      <xdr:rowOff>164236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9765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136817</xdr:rowOff>
    </xdr:from>
    <xdr:to>
      <xdr:col>116</xdr:col>
      <xdr:colOff>114300</xdr:colOff>
      <xdr:row>75</xdr:row>
      <xdr:rowOff>66967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115244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95262</xdr:rowOff>
    </xdr:from>
    <xdr:to>
      <xdr:col>112</xdr:col>
      <xdr:colOff>38100</xdr:colOff>
      <xdr:row>75</xdr:row>
      <xdr:rowOff>25412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90627</xdr:rowOff>
    </xdr:from>
    <xdr:to>
      <xdr:col>107</xdr:col>
      <xdr:colOff>101600</xdr:colOff>
      <xdr:row>75</xdr:row>
      <xdr:rowOff>20777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113436</xdr:rowOff>
    </xdr:from>
    <xdr:to>
      <xdr:col>102</xdr:col>
      <xdr:colOff>165100</xdr:colOff>
      <xdr:row>75</xdr:row>
      <xdr:rowOff>43586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34713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59551</xdr:rowOff>
    </xdr:from>
    <xdr:to>
      <xdr:col>98</xdr:col>
      <xdr:colOff>38100</xdr:colOff>
      <xdr:row>74</xdr:row>
      <xdr:rowOff>161151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152278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復興関連事業がおおむね終了したことにより、</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値程度まで下がってきている。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・普通建設事業が終了し、公債費の償還が開始となったため数値が上昇傾向にある。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物件費、人件費は依然として高い数値で推移しているため、施設の集約や削減について早急に検討していく。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7,150
7,038
90.76
8,544,537
8,395,796
90,203
3,796,606
9,101,383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48260</xdr:rowOff>
    </xdr:from>
    <xdr:to>
      <xdr:col>24</xdr:col>
      <xdr:colOff>63500</xdr:colOff>
      <xdr:row>34</xdr:row>
      <xdr:rowOff>75121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77560"/>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75121</xdr:rowOff>
    </xdr:from>
    <xdr:to>
      <xdr:col>19</xdr:col>
      <xdr:colOff>177800</xdr:colOff>
      <xdr:row>34</xdr:row>
      <xdr:rowOff>114173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04421"/>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100266</xdr:rowOff>
    </xdr:from>
    <xdr:to>
      <xdr:col>15</xdr:col>
      <xdr:colOff>50800</xdr:colOff>
      <xdr:row>34</xdr:row>
      <xdr:rowOff>114173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9566"/>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100266</xdr:rowOff>
    </xdr:from>
    <xdr:to>
      <xdr:col>10</xdr:col>
      <xdr:colOff>114300</xdr:colOff>
      <xdr:row>34</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956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168910</xdr:rowOff>
    </xdr:from>
    <xdr:to>
      <xdr:col>24</xdr:col>
      <xdr:colOff>114300</xdr:colOff>
      <xdr:row>34</xdr:row>
      <xdr:rowOff>99060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20337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24321</xdr:rowOff>
    </xdr:from>
    <xdr:to>
      <xdr:col>20</xdr:col>
      <xdr:colOff>38100</xdr:colOff>
      <xdr:row>34</xdr:row>
      <xdr:rowOff>125921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142448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63373</xdr:rowOff>
    </xdr:from>
    <xdr:to>
      <xdr:col>15</xdr:col>
      <xdr:colOff>101600</xdr:colOff>
      <xdr:row>34</xdr:row>
      <xdr:rowOff>164973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10050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49466</xdr:rowOff>
    </xdr:from>
    <xdr:to>
      <xdr:col>10</xdr:col>
      <xdr:colOff>165100</xdr:colOff>
      <xdr:row>34</xdr:row>
      <xdr:rowOff>151066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167593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60706</xdr:rowOff>
    </xdr:from>
    <xdr:to>
      <xdr:col>6</xdr:col>
      <xdr:colOff>38100</xdr:colOff>
      <xdr:row>34</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7383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52240</xdr:rowOff>
    </xdr:from>
    <xdr:to>
      <xdr:col>24</xdr:col>
      <xdr:colOff>63500</xdr:colOff>
      <xdr:row>58</xdr:row>
      <xdr:rowOff>81121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96340"/>
          <a:ext cx="8382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16538</xdr:rowOff>
    </xdr:from>
    <xdr:to>
      <xdr:col>19</xdr:col>
      <xdr:colOff>177800</xdr:colOff>
      <xdr:row>58</xdr:row>
      <xdr:rowOff>52240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0638"/>
          <a:ext cx="889000" cy="3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16538</xdr:rowOff>
    </xdr:from>
    <xdr:to>
      <xdr:col>15</xdr:col>
      <xdr:colOff>50800</xdr:colOff>
      <xdr:row>58</xdr:row>
      <xdr:rowOff>65453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0638"/>
          <a:ext cx="889000" cy="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65453</xdr:rowOff>
    </xdr:from>
    <xdr:to>
      <xdr:col>10</xdr:col>
      <xdr:colOff>114300</xdr:colOff>
      <xdr:row>58</xdr:row>
      <xdr:rowOff>74395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9553"/>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30321</xdr:rowOff>
    </xdr:from>
    <xdr:to>
      <xdr:col>24</xdr:col>
      <xdr:colOff>114300</xdr:colOff>
      <xdr:row>58</xdr:row>
      <xdr:rowOff>131921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1440</xdr:rowOff>
    </xdr:from>
    <xdr:to>
      <xdr:col>20</xdr:col>
      <xdr:colOff>38100</xdr:colOff>
      <xdr:row>58</xdr:row>
      <xdr:rowOff>103040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94167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137188</xdr:rowOff>
    </xdr:from>
    <xdr:to>
      <xdr:col>15</xdr:col>
      <xdr:colOff>101600</xdr:colOff>
      <xdr:row>58</xdr:row>
      <xdr:rowOff>67338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58465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14653</xdr:rowOff>
    </xdr:from>
    <xdr:to>
      <xdr:col>10</xdr:col>
      <xdr:colOff>165100</xdr:colOff>
      <xdr:row>58</xdr:row>
      <xdr:rowOff>116253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23595</xdr:rowOff>
    </xdr:from>
    <xdr:to>
      <xdr:col>6</xdr:col>
      <xdr:colOff>38100</xdr:colOff>
      <xdr:row>58</xdr:row>
      <xdr:rowOff>125195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141722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113006</xdr:rowOff>
    </xdr:from>
    <xdr:to>
      <xdr:col>24</xdr:col>
      <xdr:colOff>63500</xdr:colOff>
      <xdr:row>75</xdr:row>
      <xdr:rowOff>18163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85956"/>
          <a:ext cx="838200" cy="59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113006</xdr:rowOff>
    </xdr:from>
    <xdr:to>
      <xdr:col>19</xdr:col>
      <xdr:colOff>177800</xdr:colOff>
      <xdr:row>76</xdr:row>
      <xdr:rowOff>13395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85956"/>
          <a:ext cx="889000" cy="7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13395</xdr:rowOff>
    </xdr:from>
    <xdr:to>
      <xdr:col>15</xdr:col>
      <xdr:colOff>50800</xdr:colOff>
      <xdr:row>76</xdr:row>
      <xdr:rowOff>26817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3595"/>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1809</xdr:rowOff>
    </xdr:from>
    <xdr:to>
      <xdr:col>10</xdr:col>
      <xdr:colOff>114300</xdr:colOff>
      <xdr:row>76</xdr:row>
      <xdr:rowOff>26817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3200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138813</xdr:rowOff>
    </xdr:from>
    <xdr:to>
      <xdr:col>24</xdr:col>
      <xdr:colOff>114300</xdr:colOff>
      <xdr:row>75</xdr:row>
      <xdr:rowOff>68963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161690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62206</xdr:rowOff>
    </xdr:from>
    <xdr:to>
      <xdr:col>20</xdr:col>
      <xdr:colOff>38100</xdr:colOff>
      <xdr:row>71</xdr:row>
      <xdr:rowOff>163806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8883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1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134045</xdr:rowOff>
    </xdr:from>
    <xdr:to>
      <xdr:col>15</xdr:col>
      <xdr:colOff>101600</xdr:colOff>
      <xdr:row>76</xdr:row>
      <xdr:rowOff>64195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147467</xdr:rowOff>
    </xdr:from>
    <xdr:to>
      <xdr:col>10</xdr:col>
      <xdr:colOff>165100</xdr:colOff>
      <xdr:row>76</xdr:row>
      <xdr:rowOff>77617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122458</xdr:rowOff>
    </xdr:from>
    <xdr:to>
      <xdr:col>6</xdr:col>
      <xdr:colOff>38100</xdr:colOff>
      <xdr:row>76</xdr:row>
      <xdr:rowOff>52608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69135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132812</xdr:rowOff>
    </xdr:from>
    <xdr:to>
      <xdr:col>24</xdr:col>
      <xdr:colOff>63500</xdr:colOff>
      <xdr:row>97</xdr:row>
      <xdr:rowOff>171117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3462"/>
          <a:ext cx="838200" cy="3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124030</xdr:rowOff>
    </xdr:from>
    <xdr:to>
      <xdr:col>19</xdr:col>
      <xdr:colOff>177800</xdr:colOff>
      <xdr:row>97</xdr:row>
      <xdr:rowOff>171117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54680"/>
          <a:ext cx="889000" cy="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124030</xdr:rowOff>
    </xdr:from>
    <xdr:to>
      <xdr:col>15</xdr:col>
      <xdr:colOff>50800</xdr:colOff>
      <xdr:row>98</xdr:row>
      <xdr:rowOff>36037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54680"/>
          <a:ext cx="889000" cy="8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169311</xdr:rowOff>
    </xdr:from>
    <xdr:to>
      <xdr:col>10</xdr:col>
      <xdr:colOff>114300</xdr:colOff>
      <xdr:row>98</xdr:row>
      <xdr:rowOff>36037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996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82012</xdr:rowOff>
    </xdr:from>
    <xdr:to>
      <xdr:col>24</xdr:col>
      <xdr:colOff>114300</xdr:colOff>
      <xdr:row>98</xdr:row>
      <xdr:rowOff>12162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104889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120317</xdr:rowOff>
    </xdr:from>
    <xdr:to>
      <xdr:col>20</xdr:col>
      <xdr:colOff>38100</xdr:colOff>
      <xdr:row>98</xdr:row>
      <xdr:rowOff>50467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66994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2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73230</xdr:rowOff>
    </xdr:from>
    <xdr:to>
      <xdr:col>15</xdr:col>
      <xdr:colOff>101600</xdr:colOff>
      <xdr:row>98</xdr:row>
      <xdr:rowOff>3380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19907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7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156687</xdr:rowOff>
    </xdr:from>
    <xdr:to>
      <xdr:col>10</xdr:col>
      <xdr:colOff>165100</xdr:colOff>
      <xdr:row>98</xdr:row>
      <xdr:rowOff>86837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103364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6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118511</xdr:rowOff>
    </xdr:from>
    <xdr:to>
      <xdr:col>6</xdr:col>
      <xdr:colOff>38100</xdr:colOff>
      <xdr:row>98</xdr:row>
      <xdr:rowOff>48661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65188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144272</xdr:rowOff>
    </xdr:from>
    <xdr:to>
      <xdr:col>55</xdr:col>
      <xdr:colOff>0</xdr:colOff>
      <xdr:row>37</xdr:row>
      <xdr:rowOff>32989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316472"/>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103124</xdr:rowOff>
    </xdr:from>
    <xdr:to>
      <xdr:col>50</xdr:col>
      <xdr:colOff>114300</xdr:colOff>
      <xdr:row>36</xdr:row>
      <xdr:rowOff>144272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75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85339</xdr:rowOff>
    </xdr:from>
    <xdr:to>
      <xdr:col>45</xdr:col>
      <xdr:colOff>177800</xdr:colOff>
      <xdr:row>36</xdr:row>
      <xdr:rowOff>103124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57539"/>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75875</xdr:rowOff>
    </xdr:from>
    <xdr:to>
      <xdr:col>41</xdr:col>
      <xdr:colOff>50800</xdr:colOff>
      <xdr:row>36</xdr:row>
      <xdr:rowOff>85339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24807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153639</xdr:rowOff>
    </xdr:from>
    <xdr:to>
      <xdr:col>55</xdr:col>
      <xdr:colOff>50800</xdr:colOff>
      <xdr:row>37</xdr:row>
      <xdr:rowOff>83789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5066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7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93472</xdr:rowOff>
    </xdr:from>
    <xdr:to>
      <xdr:col>50</xdr:col>
      <xdr:colOff>165100</xdr:colOff>
      <xdr:row>37</xdr:row>
      <xdr:rowOff>23622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40149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52324</xdr:rowOff>
    </xdr:from>
    <xdr:to>
      <xdr:col>46</xdr:col>
      <xdr:colOff>38100</xdr:colOff>
      <xdr:row>36</xdr:row>
      <xdr:rowOff>153924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170451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34539</xdr:rowOff>
    </xdr:from>
    <xdr:to>
      <xdr:col>41</xdr:col>
      <xdr:colOff>101600</xdr:colOff>
      <xdr:row>36</xdr:row>
      <xdr:rowOff>136139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152666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9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25075</xdr:rowOff>
    </xdr:from>
    <xdr:to>
      <xdr:col>36</xdr:col>
      <xdr:colOff>165100</xdr:colOff>
      <xdr:row>36</xdr:row>
      <xdr:rowOff>126675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143202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7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129733</xdr:rowOff>
    </xdr:from>
    <xdr:to>
      <xdr:col>55</xdr:col>
      <xdr:colOff>0</xdr:colOff>
      <xdr:row>57</xdr:row>
      <xdr:rowOff>162506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02383"/>
          <a:ext cx="838200" cy="3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162506</xdr:rowOff>
    </xdr:from>
    <xdr:to>
      <xdr:col>50</xdr:col>
      <xdr:colOff>114300</xdr:colOff>
      <xdr:row>57</xdr:row>
      <xdr:rowOff>167658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35156"/>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124879</xdr:rowOff>
    </xdr:from>
    <xdr:to>
      <xdr:col>45</xdr:col>
      <xdr:colOff>177800</xdr:colOff>
      <xdr:row>57</xdr:row>
      <xdr:rowOff>167658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97529"/>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124879</xdr:rowOff>
    </xdr:from>
    <xdr:to>
      <xdr:col>41</xdr:col>
      <xdr:colOff>50800</xdr:colOff>
      <xdr:row>58</xdr:row>
      <xdr:rowOff>20146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7529"/>
          <a:ext cx="889000" cy="6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78933</xdr:rowOff>
    </xdr:from>
    <xdr:to>
      <xdr:col>55</xdr:col>
      <xdr:colOff>50800</xdr:colOff>
      <xdr:row>58</xdr:row>
      <xdr:rowOff>9083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101810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111706</xdr:rowOff>
    </xdr:from>
    <xdr:to>
      <xdr:col>50</xdr:col>
      <xdr:colOff>165100</xdr:colOff>
      <xdr:row>58</xdr:row>
      <xdr:rowOff>41856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58383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116858</xdr:rowOff>
    </xdr:from>
    <xdr:to>
      <xdr:col>46</xdr:col>
      <xdr:colOff>38100</xdr:colOff>
      <xdr:row>58</xdr:row>
      <xdr:rowOff>47008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63535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6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74079</xdr:rowOff>
    </xdr:from>
    <xdr:to>
      <xdr:col>41</xdr:col>
      <xdr:colOff>101600</xdr:colOff>
      <xdr:row>58</xdr:row>
      <xdr:rowOff>4229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20756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140796</xdr:rowOff>
    </xdr:from>
    <xdr:to>
      <xdr:col>36</xdr:col>
      <xdr:colOff>165100</xdr:colOff>
      <xdr:row>58</xdr:row>
      <xdr:rowOff>70946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87473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83400</xdr:rowOff>
    </xdr:from>
    <xdr:to>
      <xdr:col>55</xdr:col>
      <xdr:colOff>0</xdr:colOff>
      <xdr:row>77</xdr:row>
      <xdr:rowOff>141067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85050"/>
          <a:ext cx="8382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128849</xdr:rowOff>
    </xdr:from>
    <xdr:to>
      <xdr:col>50</xdr:col>
      <xdr:colOff>114300</xdr:colOff>
      <xdr:row>77</xdr:row>
      <xdr:rowOff>141067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30499"/>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128849</xdr:rowOff>
    </xdr:from>
    <xdr:to>
      <xdr:col>45</xdr:col>
      <xdr:colOff>177800</xdr:colOff>
      <xdr:row>77</xdr:row>
      <xdr:rowOff>135353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30499"/>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135353</xdr:rowOff>
    </xdr:from>
    <xdr:to>
      <xdr:col>41</xdr:col>
      <xdr:colOff>50800</xdr:colOff>
      <xdr:row>77</xdr:row>
      <xdr:rowOff>156487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37003"/>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32600</xdr:rowOff>
    </xdr:from>
    <xdr:to>
      <xdr:col>55</xdr:col>
      <xdr:colOff>50800</xdr:colOff>
      <xdr:row>77</xdr:row>
      <xdr:rowOff>134200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55477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90267</xdr:rowOff>
    </xdr:from>
    <xdr:to>
      <xdr:col>50</xdr:col>
      <xdr:colOff>165100</xdr:colOff>
      <xdr:row>78</xdr:row>
      <xdr:rowOff>20417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36944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78049</xdr:rowOff>
    </xdr:from>
    <xdr:to>
      <xdr:col>46</xdr:col>
      <xdr:colOff>38100</xdr:colOff>
      <xdr:row>78</xdr:row>
      <xdr:rowOff>8199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24726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84553</xdr:rowOff>
    </xdr:from>
    <xdr:to>
      <xdr:col>41</xdr:col>
      <xdr:colOff>101600</xdr:colOff>
      <xdr:row>78</xdr:row>
      <xdr:rowOff>14703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105687</xdr:rowOff>
    </xdr:from>
    <xdr:to>
      <xdr:col>36</xdr:col>
      <xdr:colOff>165100</xdr:colOff>
      <xdr:row>78</xdr:row>
      <xdr:rowOff>35837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52364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44315</xdr:rowOff>
    </xdr:from>
    <xdr:to>
      <xdr:col>55</xdr:col>
      <xdr:colOff>0</xdr:colOff>
      <xdr:row>95</xdr:row>
      <xdr:rowOff>66708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32065"/>
          <a:ext cx="838200" cy="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5553</xdr:rowOff>
    </xdr:from>
    <xdr:to>
      <xdr:col>50</xdr:col>
      <xdr:colOff>114300</xdr:colOff>
      <xdr:row>95</xdr:row>
      <xdr:rowOff>66708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21853"/>
          <a:ext cx="889000" cy="2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5553</xdr:rowOff>
    </xdr:from>
    <xdr:to>
      <xdr:col>45</xdr:col>
      <xdr:colOff>177800</xdr:colOff>
      <xdr:row>94</xdr:row>
      <xdr:rowOff>88498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21853"/>
          <a:ext cx="889000" cy="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76643</xdr:rowOff>
    </xdr:from>
    <xdr:to>
      <xdr:col>41</xdr:col>
      <xdr:colOff>50800</xdr:colOff>
      <xdr:row>94</xdr:row>
      <xdr:rowOff>88498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92943"/>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164965</xdr:rowOff>
    </xdr:from>
    <xdr:to>
      <xdr:col>55</xdr:col>
      <xdr:colOff>50800</xdr:colOff>
      <xdr:row>95</xdr:row>
      <xdr:rowOff>95115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16392</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15908</xdr:rowOff>
    </xdr:from>
    <xdr:to>
      <xdr:col>50</xdr:col>
      <xdr:colOff>165100</xdr:colOff>
      <xdr:row>95</xdr:row>
      <xdr:rowOff>117508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134035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7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126203</xdr:rowOff>
    </xdr:from>
    <xdr:to>
      <xdr:col>46</xdr:col>
      <xdr:colOff>38100</xdr:colOff>
      <xdr:row>94</xdr:row>
      <xdr:rowOff>56353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72880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8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37698</xdr:rowOff>
    </xdr:from>
    <xdr:to>
      <xdr:col>41</xdr:col>
      <xdr:colOff>101600</xdr:colOff>
      <xdr:row>94</xdr:row>
      <xdr:rowOff>139298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155825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2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25843</xdr:rowOff>
    </xdr:from>
    <xdr:to>
      <xdr:col>36</xdr:col>
      <xdr:colOff>165100</xdr:colOff>
      <xdr:row>94</xdr:row>
      <xdr:rowOff>127443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143970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1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142901</xdr:rowOff>
    </xdr:from>
    <xdr:to>
      <xdr:col>85</xdr:col>
      <xdr:colOff>127000</xdr:colOff>
      <xdr:row>37</xdr:row>
      <xdr:rowOff>65310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15101"/>
          <a:ext cx="838200" cy="9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58509</xdr:rowOff>
    </xdr:from>
    <xdr:to>
      <xdr:col>81</xdr:col>
      <xdr:colOff>50800</xdr:colOff>
      <xdr:row>37</xdr:row>
      <xdr:rowOff>65310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0215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58509</xdr:rowOff>
    </xdr:from>
    <xdr:to>
      <xdr:col>76</xdr:col>
      <xdr:colOff>114300</xdr:colOff>
      <xdr:row>37</xdr:row>
      <xdr:rowOff>103315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02159"/>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128556</xdr:rowOff>
    </xdr:from>
    <xdr:to>
      <xdr:col>71</xdr:col>
      <xdr:colOff>177800</xdr:colOff>
      <xdr:row>37</xdr:row>
      <xdr:rowOff>103315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29306"/>
          <a:ext cx="8890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92101</xdr:rowOff>
    </xdr:from>
    <xdr:to>
      <xdr:col>85</xdr:col>
      <xdr:colOff>177800</xdr:colOff>
      <xdr:row>37</xdr:row>
      <xdr:rowOff>22251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114978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14510</xdr:rowOff>
    </xdr:from>
    <xdr:to>
      <xdr:col>81</xdr:col>
      <xdr:colOff>101600</xdr:colOff>
      <xdr:row>37</xdr:row>
      <xdr:rowOff>116110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107237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7709</xdr:rowOff>
    </xdr:from>
    <xdr:to>
      <xdr:col>76</xdr:col>
      <xdr:colOff>165100</xdr:colOff>
      <xdr:row>37</xdr:row>
      <xdr:rowOff>109309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100436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52515</xdr:rowOff>
    </xdr:from>
    <xdr:to>
      <xdr:col>72</xdr:col>
      <xdr:colOff>38100</xdr:colOff>
      <xdr:row>37</xdr:row>
      <xdr:rowOff>154115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145242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77756</xdr:rowOff>
    </xdr:from>
    <xdr:to>
      <xdr:col>67</xdr:col>
      <xdr:colOff>101600</xdr:colOff>
      <xdr:row>36</xdr:row>
      <xdr:rowOff>7906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24433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31221</xdr:rowOff>
    </xdr:from>
    <xdr:to>
      <xdr:col>85</xdr:col>
      <xdr:colOff>127000</xdr:colOff>
      <xdr:row>57</xdr:row>
      <xdr:rowOff>79685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03871"/>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163520</xdr:rowOff>
    </xdr:from>
    <xdr:to>
      <xdr:col>81</xdr:col>
      <xdr:colOff>50800</xdr:colOff>
      <xdr:row>57</xdr:row>
      <xdr:rowOff>79685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421820"/>
          <a:ext cx="889000" cy="43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163520</xdr:rowOff>
    </xdr:from>
    <xdr:to>
      <xdr:col>76</xdr:col>
      <xdr:colOff>114300</xdr:colOff>
      <xdr:row>55</xdr:row>
      <xdr:rowOff>19510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21820"/>
          <a:ext cx="889000" cy="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19510</xdr:rowOff>
    </xdr:from>
    <xdr:to>
      <xdr:col>71</xdr:col>
      <xdr:colOff>177800</xdr:colOff>
      <xdr:row>57</xdr:row>
      <xdr:rowOff>77620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49260"/>
          <a:ext cx="889000" cy="40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151871</xdr:rowOff>
    </xdr:from>
    <xdr:to>
      <xdr:col>85</xdr:col>
      <xdr:colOff>177800</xdr:colOff>
      <xdr:row>57</xdr:row>
      <xdr:rowOff>82021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3298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28885</xdr:rowOff>
    </xdr:from>
    <xdr:to>
      <xdr:col>81</xdr:col>
      <xdr:colOff>101600</xdr:colOff>
      <xdr:row>57</xdr:row>
      <xdr:rowOff>130485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147012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7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112720</xdr:rowOff>
    </xdr:from>
    <xdr:to>
      <xdr:col>76</xdr:col>
      <xdr:colOff>165100</xdr:colOff>
      <xdr:row>55</xdr:row>
      <xdr:rowOff>42870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3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59397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14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140160</xdr:rowOff>
    </xdr:from>
    <xdr:to>
      <xdr:col>72</xdr:col>
      <xdr:colOff>38100</xdr:colOff>
      <xdr:row>55</xdr:row>
      <xdr:rowOff>70310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86837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17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26820</xdr:rowOff>
    </xdr:from>
    <xdr:to>
      <xdr:col>67</xdr:col>
      <xdr:colOff>101600</xdr:colOff>
      <xdr:row>57</xdr:row>
      <xdr:rowOff>128420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144947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36579</xdr:rowOff>
    </xdr:from>
    <xdr:to>
      <xdr:col>85</xdr:col>
      <xdr:colOff>127000</xdr:colOff>
      <xdr:row>79</xdr:row>
      <xdr:rowOff>37866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1129"/>
          <a:ext cx="8382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52169</xdr:rowOff>
    </xdr:from>
    <xdr:to>
      <xdr:col>81</xdr:col>
      <xdr:colOff>50800</xdr:colOff>
      <xdr:row>79</xdr:row>
      <xdr:rowOff>36579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25269"/>
          <a:ext cx="889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14291</xdr:rowOff>
    </xdr:from>
    <xdr:to>
      <xdr:col>76</xdr:col>
      <xdr:colOff>114300</xdr:colOff>
      <xdr:row>78</xdr:row>
      <xdr:rowOff>52169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044491"/>
          <a:ext cx="889000" cy="3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14291</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044491"/>
          <a:ext cx="889000" cy="5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158516</xdr:rowOff>
    </xdr:from>
    <xdr:to>
      <xdr:col>85</xdr:col>
      <xdr:colOff>177800</xdr:colOff>
      <xdr:row>79</xdr:row>
      <xdr:rowOff>88666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157229</xdr:rowOff>
    </xdr:from>
    <xdr:to>
      <xdr:col>81</xdr:col>
      <xdr:colOff>101600</xdr:colOff>
      <xdr:row>79</xdr:row>
      <xdr:rowOff>87379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78506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1369</xdr:rowOff>
    </xdr:from>
    <xdr:to>
      <xdr:col>76</xdr:col>
      <xdr:colOff>165100</xdr:colOff>
      <xdr:row>78</xdr:row>
      <xdr:rowOff>102969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119496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14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134940</xdr:rowOff>
    </xdr:from>
    <xdr:to>
      <xdr:col>72</xdr:col>
      <xdr:colOff>38100</xdr:colOff>
      <xdr:row>76</xdr:row>
      <xdr:rowOff>65091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29936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81617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2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2194</xdr:rowOff>
    </xdr:from>
    <xdr:to>
      <xdr:col>85</xdr:col>
      <xdr:colOff>127000</xdr:colOff>
      <xdr:row>96</xdr:row>
      <xdr:rowOff>46792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61394"/>
          <a:ext cx="8382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46792</xdr:rowOff>
    </xdr:from>
    <xdr:to>
      <xdr:col>81</xdr:col>
      <xdr:colOff>50800</xdr:colOff>
      <xdr:row>96</xdr:row>
      <xdr:rowOff>115853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05992"/>
          <a:ext cx="8890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115853</xdr:rowOff>
    </xdr:from>
    <xdr:to>
      <xdr:col>76</xdr:col>
      <xdr:colOff>114300</xdr:colOff>
      <xdr:row>96</xdr:row>
      <xdr:rowOff>141621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75053"/>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141621</xdr:rowOff>
    </xdr:from>
    <xdr:to>
      <xdr:col>71</xdr:col>
      <xdr:colOff>177800</xdr:colOff>
      <xdr:row>96</xdr:row>
      <xdr:rowOff>170115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00821"/>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122844</xdr:rowOff>
    </xdr:from>
    <xdr:to>
      <xdr:col>85</xdr:col>
      <xdr:colOff>177800</xdr:colOff>
      <xdr:row>96</xdr:row>
      <xdr:rowOff>52994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145721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6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167442</xdr:rowOff>
    </xdr:from>
    <xdr:to>
      <xdr:col>81</xdr:col>
      <xdr:colOff>101600</xdr:colOff>
      <xdr:row>96</xdr:row>
      <xdr:rowOff>97592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114119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3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65053</xdr:rowOff>
    </xdr:from>
    <xdr:to>
      <xdr:col>76</xdr:col>
      <xdr:colOff>165100</xdr:colOff>
      <xdr:row>96</xdr:row>
      <xdr:rowOff>166653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2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11730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90821</xdr:rowOff>
    </xdr:from>
    <xdr:to>
      <xdr:col>72</xdr:col>
      <xdr:colOff>38100</xdr:colOff>
      <xdr:row>97</xdr:row>
      <xdr:rowOff>20971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37498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2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119315</xdr:rowOff>
    </xdr:from>
    <xdr:to>
      <xdr:col>67</xdr:col>
      <xdr:colOff>101600</xdr:colOff>
      <xdr:row>97</xdr:row>
      <xdr:rowOff>49465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65992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5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14133</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357783"/>
          <a:ext cx="889000" cy="4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74876</xdr:rowOff>
    </xdr:from>
    <xdr:to>
      <xdr:col>102</xdr:col>
      <xdr:colOff>114300</xdr:colOff>
      <xdr:row>37</xdr:row>
      <xdr:rowOff>14133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389826"/>
          <a:ext cx="889000" cy="9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84799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82676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6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134783</xdr:rowOff>
    </xdr:from>
    <xdr:to>
      <xdr:col>102</xdr:col>
      <xdr:colOff>165100</xdr:colOff>
      <xdr:row>37</xdr:row>
      <xdr:rowOff>64933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3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81460</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24076</xdr:rowOff>
    </xdr:from>
    <xdr:to>
      <xdr:col>98</xdr:col>
      <xdr:colOff>38100</xdr:colOff>
      <xdr:row>31</xdr:row>
      <xdr:rowOff>125676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3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142203</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1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号災害からの復旧復興事業が落ち着いてきたこともあり、全体的に減となったものが多い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民生費については復興事業として保育園を建設したため、</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数値が大きくなっている。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の事業にシルバー人材センターを積極的に活用していること</a:t>
          </a:r>
          <a:r>
            <a:rPr kumimoji="1" lang="ja-JP" altLang="en-US" sz="1100">
              <a:solidFill>
                <a:schemeClr val="dk1"/>
              </a:solidFill>
              <a:effectLst/>
              <a:latin typeface="+mn-lt"/>
              <a:ea typeface="+mn-ea"/>
              <a:cs typeface="+mn-cs"/>
            </a:rPr>
            <a:t>から、令和３年度までは労働費が高止まりしていたが、人員不足による事業減により減少に転じている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・公債費については今後も復興関係の返済が開始となるため増加する見込み。</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令和３年度に４億円の積み立てをおこなったことにより、土砂災害前の基金残高に戻っている。今後も大規模な普通建設事業実施の見込みがあるため、残高が極端に減る事がないよう計画的な支出に努め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が適正とされており、基金への積み立てをおこなったことによりおおむね適正な数値となった。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年度に改定を実施した。当町の保険料率は標準保険料率を下回っているため、計画的に値上げを実施し、適正な歳入を確保していく予定である。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％の値上げを実施した。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8544537</v>
      </c>
      <c r="BO4" s="371"/>
      <c r="BP4" s="371"/>
      <c r="BQ4" s="371"/>
      <c r="BR4" s="371"/>
      <c r="BS4" s="371"/>
      <c r="BT4" s="371"/>
      <c r="BU4" s="372"/>
      <c r="BV4" s="370">
        <v>9024248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2.4</v>
      </c>
      <c r="CU4" s="377"/>
      <c r="CV4" s="377"/>
      <c r="CW4" s="377"/>
      <c r="CX4" s="377"/>
      <c r="CY4" s="377"/>
      <c r="CZ4" s="377"/>
      <c r="DA4" s="378"/>
      <c r="DB4" s="376">
        <v>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8395796</v>
      </c>
      <c r="BO5" s="408"/>
      <c r="BP5" s="408"/>
      <c r="BQ5" s="408"/>
      <c r="BR5" s="408"/>
      <c r="BS5" s="408"/>
      <c r="BT5" s="408"/>
      <c r="BU5" s="409"/>
      <c r="BV5" s="407">
        <v>8829208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94.4</v>
      </c>
      <c r="CU5" s="405"/>
      <c r="CV5" s="405"/>
      <c r="CW5" s="405"/>
      <c r="CX5" s="405"/>
      <c r="CY5" s="405"/>
      <c r="CZ5" s="405"/>
      <c r="DA5" s="406"/>
      <c r="DB5" s="404">
        <v>87.4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148741</v>
      </c>
      <c r="BO6" s="408"/>
      <c r="BP6" s="408"/>
      <c r="BQ6" s="408"/>
      <c r="BR6" s="408"/>
      <c r="BS6" s="408"/>
      <c r="BT6" s="408"/>
      <c r="BU6" s="409"/>
      <c r="BV6" s="407">
        <v>195040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95.5</v>
      </c>
      <c r="CU6" s="445"/>
      <c r="CV6" s="445"/>
      <c r="CW6" s="445"/>
      <c r="CX6" s="445"/>
      <c r="CY6" s="445"/>
      <c r="CZ6" s="445"/>
      <c r="DA6" s="446"/>
      <c r="DB6" s="444">
        <v>91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58538</v>
      </c>
      <c r="BO7" s="408"/>
      <c r="BP7" s="408"/>
      <c r="BQ7" s="408"/>
      <c r="BR7" s="408"/>
      <c r="BS7" s="408"/>
      <c r="BT7" s="408"/>
      <c r="BU7" s="409"/>
      <c r="BV7" s="407">
        <v>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3796606</v>
      </c>
      <c r="CU7" s="408"/>
      <c r="CV7" s="408"/>
      <c r="CW7" s="408"/>
      <c r="CX7" s="408"/>
      <c r="CY7" s="408"/>
      <c r="CZ7" s="408"/>
      <c r="DA7" s="409"/>
      <c r="DB7" s="407">
        <v>3863695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90203</v>
      </c>
      <c r="BO8" s="408"/>
      <c r="BP8" s="408"/>
      <c r="BQ8" s="408"/>
      <c r="BR8" s="408"/>
      <c r="BS8" s="408"/>
      <c r="BT8" s="408"/>
      <c r="BU8" s="409"/>
      <c r="BV8" s="407">
        <v>195040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0.3</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7102</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-104837</v>
      </c>
      <c r="BO9" s="408"/>
      <c r="BP9" s="408"/>
      <c r="BQ9" s="408"/>
      <c r="BR9" s="408"/>
      <c r="BS9" s="408"/>
      <c r="BT9" s="408"/>
      <c r="BU9" s="409"/>
      <c r="BV9" s="407">
        <v>-25234</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23.1</v>
      </c>
      <c r="CU9" s="405"/>
      <c r="CV9" s="405"/>
      <c r="CW9" s="405"/>
      <c r="CX9" s="405"/>
      <c r="CY9" s="405"/>
      <c r="CZ9" s="405"/>
      <c r="DA9" s="406"/>
      <c r="DB9" s="404">
        <v>20.8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7884</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70031</v>
      </c>
      <c r="BO10" s="408"/>
      <c r="BP10" s="408"/>
      <c r="BQ10" s="408"/>
      <c r="BR10" s="408"/>
      <c r="BS10" s="408"/>
      <c r="BT10" s="408"/>
      <c r="BU10" s="409"/>
      <c r="BV10" s="407">
        <v>405146</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7150</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96</v>
      </c>
      <c r="AV12" s="440"/>
      <c r="AW12" s="440"/>
      <c r="AX12" s="440"/>
      <c r="AY12" s="441" t="s">
        <v>134</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136</v>
      </c>
      <c r="N13" s="499"/>
      <c r="O13" s="499"/>
      <c r="P13" s="499"/>
      <c r="Q13" s="500"/>
      <c r="R13" s="491">
        <v>7038</v>
      </c>
      <c r="S13" s="492"/>
      <c r="T13" s="492"/>
      <c r="U13" s="492"/>
      <c r="V13" s="493"/>
      <c r="W13" s="423" t="s">
        <v>137</v>
      </c>
      <c r="X13" s="424"/>
      <c r="Y13" s="424"/>
      <c r="Z13" s="424"/>
      <c r="AA13" s="424"/>
      <c r="AB13" s="414"/>
      <c r="AC13" s="458">
        <v>230</v>
      </c>
      <c r="AD13" s="459"/>
      <c r="AE13" s="459"/>
      <c r="AF13" s="459"/>
      <c r="AG13" s="501"/>
      <c r="AH13" s="458">
        <v>244</v>
      </c>
      <c r="AI13" s="459"/>
      <c r="AJ13" s="459"/>
      <c r="AK13" s="459"/>
      <c r="AL13" s="460"/>
      <c r="AM13" s="436" t="s">
        <v>138</v>
      </c>
      <c r="AN13" s="437"/>
      <c r="AO13" s="437"/>
      <c r="AP13" s="437"/>
      <c r="AQ13" s="437"/>
      <c r="AR13" s="437"/>
      <c r="AS13" s="437"/>
      <c r="AT13" s="438"/>
      <c r="AU13" s="439" t="s">
        <v>120</v>
      </c>
      <c r="AV13" s="440"/>
      <c r="AW13" s="440"/>
      <c r="AX13" s="440"/>
      <c r="AY13" s="441" t="s">
        <v>139</v>
      </c>
      <c r="AZ13" s="442"/>
      <c r="BA13" s="442"/>
      <c r="BB13" s="442"/>
      <c r="BC13" s="442"/>
      <c r="BD13" s="442"/>
      <c r="BE13" s="442"/>
      <c r="BF13" s="442"/>
      <c r="BG13" s="442"/>
      <c r="BH13" s="442"/>
      <c r="BI13" s="442"/>
      <c r="BJ13" s="442"/>
      <c r="BK13" s="442"/>
      <c r="BL13" s="442"/>
      <c r="BM13" s="443"/>
      <c r="BN13" s="407">
        <v>-34806</v>
      </c>
      <c r="BO13" s="408"/>
      <c r="BP13" s="408"/>
      <c r="BQ13" s="408"/>
      <c r="BR13" s="408"/>
      <c r="BS13" s="408"/>
      <c r="BT13" s="408"/>
      <c r="BU13" s="409"/>
      <c r="BV13" s="407">
        <v>379912</v>
      </c>
      <c r="BW13" s="408"/>
      <c r="BX13" s="408"/>
      <c r="BY13" s="408"/>
      <c r="BZ13" s="408"/>
      <c r="CA13" s="408"/>
      <c r="CB13" s="408"/>
      <c r="CC13" s="409"/>
      <c r="CD13" s="410" t="s">
        <v>140</v>
      </c>
      <c r="CE13" s="411"/>
      <c r="CF13" s="411"/>
      <c r="CG13" s="411"/>
      <c r="CH13" s="411"/>
      <c r="CI13" s="411"/>
      <c r="CJ13" s="411"/>
      <c r="CK13" s="411"/>
      <c r="CL13" s="411"/>
      <c r="CM13" s="411"/>
      <c r="CN13" s="411"/>
      <c r="CO13" s="411"/>
      <c r="CP13" s="411"/>
      <c r="CQ13" s="411"/>
      <c r="CR13" s="411"/>
      <c r="CS13" s="412"/>
      <c r="CT13" s="404">
        <v>12.1</v>
      </c>
      <c r="CU13" s="405"/>
      <c r="CV13" s="405"/>
      <c r="CW13" s="405"/>
      <c r="CX13" s="405"/>
      <c r="CY13" s="405"/>
      <c r="CZ13" s="405"/>
      <c r="DA13" s="406"/>
      <c r="DB13" s="404">
        <v>11.8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141</v>
      </c>
      <c r="M14" s="489"/>
      <c r="N14" s="489"/>
      <c r="O14" s="489"/>
      <c r="P14" s="489"/>
      <c r="Q14" s="490"/>
      <c r="R14" s="491">
        <v>7262</v>
      </c>
      <c r="S14" s="492"/>
      <c r="T14" s="492"/>
      <c r="U14" s="492"/>
      <c r="V14" s="493"/>
      <c r="W14" s="397"/>
      <c r="X14" s="398"/>
      <c r="Y14" s="398"/>
      <c r="Z14" s="398"/>
      <c r="AA14" s="398"/>
      <c r="AB14" s="387"/>
      <c r="AC14" s="494">
        <v>6.3</v>
      </c>
      <c r="AD14" s="495"/>
      <c r="AE14" s="495"/>
      <c r="AF14" s="495"/>
      <c r="AG14" s="496"/>
      <c r="AH14" s="494">
        <v>6.1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142</v>
      </c>
      <c r="CE14" s="503"/>
      <c r="CF14" s="503"/>
      <c r="CG14" s="503"/>
      <c r="CH14" s="503"/>
      <c r="CI14" s="503"/>
      <c r="CJ14" s="503"/>
      <c r="CK14" s="503"/>
      <c r="CL14" s="503"/>
      <c r="CM14" s="503"/>
      <c r="CN14" s="503"/>
      <c r="CO14" s="503"/>
      <c r="CP14" s="503"/>
      <c r="CQ14" s="503"/>
      <c r="CR14" s="503"/>
      <c r="CS14" s="504"/>
      <c r="CT14" s="505">
        <v>95.2</v>
      </c>
      <c r="CU14" s="506"/>
      <c r="CV14" s="506"/>
      <c r="CW14" s="506"/>
      <c r="CX14" s="506"/>
      <c r="CY14" s="506"/>
      <c r="CZ14" s="506"/>
      <c r="DA14" s="507"/>
      <c r="DB14" s="505">
        <v>95.5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7164</v>
      </c>
      <c r="S15" s="492"/>
      <c r="T15" s="492"/>
      <c r="U15" s="492"/>
      <c r="V15" s="493"/>
      <c r="W15" s="423" t="s">
        <v>144</v>
      </c>
      <c r="X15" s="424"/>
      <c r="Y15" s="424"/>
      <c r="Z15" s="424"/>
      <c r="AA15" s="424"/>
      <c r="AB15" s="414"/>
      <c r="AC15" s="458">
        <v>632</v>
      </c>
      <c r="AD15" s="459"/>
      <c r="AE15" s="459"/>
      <c r="AF15" s="459"/>
      <c r="AG15" s="501"/>
      <c r="AH15" s="458">
        <v>694</v>
      </c>
      <c r="AI15" s="459"/>
      <c r="AJ15" s="459"/>
      <c r="AK15" s="459"/>
      <c r="AL15" s="460"/>
      <c r="AM15" s="436"/>
      <c r="AN15" s="437"/>
      <c r="AO15" s="437"/>
      <c r="AP15" s="437"/>
      <c r="AQ15" s="437"/>
      <c r="AR15" s="437"/>
      <c r="AS15" s="437"/>
      <c r="AT15" s="438"/>
      <c r="AU15" s="439"/>
      <c r="AV15" s="440"/>
      <c r="AW15" s="440"/>
      <c r="AX15" s="440"/>
      <c r="AY15" s="367" t="s">
        <v>145</v>
      </c>
      <c r="AZ15" s="368"/>
      <c r="BA15" s="368"/>
      <c r="BB15" s="368"/>
      <c r="BC15" s="368"/>
      <c r="BD15" s="368"/>
      <c r="BE15" s="368"/>
      <c r="BF15" s="368"/>
      <c r="BG15" s="368"/>
      <c r="BH15" s="368"/>
      <c r="BI15" s="368"/>
      <c r="BJ15" s="368"/>
      <c r="BK15" s="368"/>
      <c r="BL15" s="368"/>
      <c r="BM15" s="369"/>
      <c r="BN15" s="370">
        <v>936867</v>
      </c>
      <c r="BO15" s="371"/>
      <c r="BP15" s="371"/>
      <c r="BQ15" s="371"/>
      <c r="BR15" s="371"/>
      <c r="BS15" s="371"/>
      <c r="BT15" s="371"/>
      <c r="BU15" s="372"/>
      <c r="BV15" s="370">
        <v>1003523</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147</v>
      </c>
      <c r="M16" s="511"/>
      <c r="N16" s="511"/>
      <c r="O16" s="511"/>
      <c r="P16" s="511"/>
      <c r="Q16" s="512"/>
      <c r="R16" s="513" t="s">
        <v>148</v>
      </c>
      <c r="S16" s="514"/>
      <c r="T16" s="514"/>
      <c r="U16" s="514"/>
      <c r="V16" s="515"/>
      <c r="W16" s="397"/>
      <c r="X16" s="398"/>
      <c r="Y16" s="398"/>
      <c r="Z16" s="398"/>
      <c r="AA16" s="398"/>
      <c r="AB16" s="387"/>
      <c r="AC16" s="494">
        <v>17.2</v>
      </c>
      <c r="AD16" s="495"/>
      <c r="AE16" s="495"/>
      <c r="AF16" s="495"/>
      <c r="AG16" s="496"/>
      <c r="AH16" s="494">
        <v>17.399999999999999</v>
      </c>
      <c r="AI16" s="495"/>
      <c r="AJ16" s="495"/>
      <c r="AK16" s="495"/>
      <c r="AL16" s="497"/>
      <c r="AM16" s="436"/>
      <c r="AN16" s="437"/>
      <c r="AO16" s="437"/>
      <c r="AP16" s="437"/>
      <c r="AQ16" s="437"/>
      <c r="AR16" s="437"/>
      <c r="AS16" s="437"/>
      <c r="AT16" s="438"/>
      <c r="AU16" s="439"/>
      <c r="AV16" s="440"/>
      <c r="AW16" s="440"/>
      <c r="AX16" s="440"/>
      <c r="AY16" s="441" t="s">
        <v>149</v>
      </c>
      <c r="AZ16" s="442"/>
      <c r="BA16" s="442"/>
      <c r="BB16" s="442"/>
      <c r="BC16" s="442"/>
      <c r="BD16" s="442"/>
      <c r="BE16" s="442"/>
      <c r="BF16" s="442"/>
      <c r="BG16" s="442"/>
      <c r="BH16" s="442"/>
      <c r="BI16" s="442"/>
      <c r="BJ16" s="442"/>
      <c r="BK16" s="442"/>
      <c r="BL16" s="442"/>
      <c r="BM16" s="443"/>
      <c r="BN16" s="407">
        <v>3508161</v>
      </c>
      <c r="BO16" s="408"/>
      <c r="BP16" s="408"/>
      <c r="BQ16" s="408"/>
      <c r="BR16" s="408"/>
      <c r="BS16" s="408"/>
      <c r="BT16" s="408"/>
      <c r="BU16" s="409"/>
      <c r="BV16" s="407">
        <v>3452251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150</v>
      </c>
      <c r="N17" s="519"/>
      <c r="O17" s="519"/>
      <c r="P17" s="519"/>
      <c r="Q17" s="520"/>
      <c r="R17" s="513" t="s">
        <v>151</v>
      </c>
      <c r="S17" s="514"/>
      <c r="T17" s="514"/>
      <c r="U17" s="514"/>
      <c r="V17" s="515"/>
      <c r="W17" s="423" t="s">
        <v>152</v>
      </c>
      <c r="X17" s="424"/>
      <c r="Y17" s="424"/>
      <c r="Z17" s="424"/>
      <c r="AA17" s="424"/>
      <c r="AB17" s="414"/>
      <c r="AC17" s="458">
        <v>2808</v>
      </c>
      <c r="AD17" s="459"/>
      <c r="AE17" s="459"/>
      <c r="AF17" s="459"/>
      <c r="AG17" s="501"/>
      <c r="AH17" s="458">
        <v>3043</v>
      </c>
      <c r="AI17" s="459"/>
      <c r="AJ17" s="459"/>
      <c r="AK17" s="459"/>
      <c r="AL17" s="460"/>
      <c r="AM17" s="436"/>
      <c r="AN17" s="437"/>
      <c r="AO17" s="437"/>
      <c r="AP17" s="437"/>
      <c r="AQ17" s="437"/>
      <c r="AR17" s="437"/>
      <c r="AS17" s="437"/>
      <c r="AT17" s="438"/>
      <c r="AU17" s="439"/>
      <c r="AV17" s="440"/>
      <c r="AW17" s="440"/>
      <c r="AX17" s="440"/>
      <c r="AY17" s="441" t="s">
        <v>153</v>
      </c>
      <c r="AZ17" s="442"/>
      <c r="BA17" s="442"/>
      <c r="BB17" s="442"/>
      <c r="BC17" s="442"/>
      <c r="BD17" s="442"/>
      <c r="BE17" s="442"/>
      <c r="BF17" s="442"/>
      <c r="BG17" s="442"/>
      <c r="BH17" s="442"/>
      <c r="BI17" s="442"/>
      <c r="BJ17" s="442"/>
      <c r="BK17" s="442"/>
      <c r="BL17" s="442"/>
      <c r="BM17" s="443"/>
      <c r="BN17" s="407">
        <v>1170170</v>
      </c>
      <c r="BO17" s="408"/>
      <c r="BP17" s="408"/>
      <c r="BQ17" s="408"/>
      <c r="BR17" s="408"/>
      <c r="BS17" s="408"/>
      <c r="BT17" s="408"/>
      <c r="BU17" s="409"/>
      <c r="BV17" s="407">
        <v>1260962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154</v>
      </c>
      <c r="C18" s="450"/>
      <c r="D18" s="450"/>
      <c r="E18" s="530"/>
      <c r="F18" s="530"/>
      <c r="G18" s="530"/>
      <c r="H18" s="530"/>
      <c r="I18" s="530"/>
      <c r="J18" s="530"/>
      <c r="K18" s="530"/>
      <c r="L18" s="531">
        <v>90.76</v>
      </c>
      <c r="M18" s="531"/>
      <c r="N18" s="531"/>
      <c r="O18" s="531"/>
      <c r="P18" s="531"/>
      <c r="Q18" s="531"/>
      <c r="R18" s="532"/>
      <c r="S18" s="532"/>
      <c r="T18" s="532"/>
      <c r="U18" s="532"/>
      <c r="V18" s="533"/>
      <c r="W18" s="425"/>
      <c r="X18" s="426"/>
      <c r="Y18" s="426"/>
      <c r="Z18" s="426"/>
      <c r="AA18" s="426"/>
      <c r="AB18" s="417"/>
      <c r="AC18" s="534">
        <v>76.5</v>
      </c>
      <c r="AD18" s="535"/>
      <c r="AE18" s="535"/>
      <c r="AF18" s="535"/>
      <c r="AG18" s="536"/>
      <c r="AH18" s="534">
        <v>76.400000000000006</v>
      </c>
      <c r="AI18" s="535"/>
      <c r="AJ18" s="535"/>
      <c r="AK18" s="535"/>
      <c r="AL18" s="537"/>
      <c r="AM18" s="436"/>
      <c r="AN18" s="437"/>
      <c r="AO18" s="437"/>
      <c r="AP18" s="437"/>
      <c r="AQ18" s="437"/>
      <c r="AR18" s="437"/>
      <c r="AS18" s="437"/>
      <c r="AT18" s="438"/>
      <c r="AU18" s="439"/>
      <c r="AV18" s="440"/>
      <c r="AW18" s="440"/>
      <c r="AX18" s="440"/>
      <c r="AY18" s="441" t="s">
        <v>155</v>
      </c>
      <c r="AZ18" s="442"/>
      <c r="BA18" s="442"/>
      <c r="BB18" s="442"/>
      <c r="BC18" s="442"/>
      <c r="BD18" s="442"/>
      <c r="BE18" s="442"/>
      <c r="BF18" s="442"/>
      <c r="BG18" s="442"/>
      <c r="BH18" s="442"/>
      <c r="BI18" s="442"/>
      <c r="BJ18" s="442"/>
      <c r="BK18" s="442"/>
      <c r="BL18" s="442"/>
      <c r="BM18" s="443"/>
      <c r="BN18" s="407">
        <v>3673228</v>
      </c>
      <c r="BO18" s="408"/>
      <c r="BP18" s="408"/>
      <c r="BQ18" s="408"/>
      <c r="BR18" s="408"/>
      <c r="BS18" s="408"/>
      <c r="BT18" s="408"/>
      <c r="BU18" s="409"/>
      <c r="BV18" s="407">
        <v>3378788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156</v>
      </c>
      <c r="C19" s="450"/>
      <c r="D19" s="450"/>
      <c r="E19" s="530"/>
      <c r="F19" s="530"/>
      <c r="G19" s="530"/>
      <c r="H19" s="530"/>
      <c r="I19" s="530"/>
      <c r="J19" s="530"/>
      <c r="K19" s="530"/>
      <c r="L19" s="538">
        <v>78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157</v>
      </c>
      <c r="AZ19" s="442"/>
      <c r="BA19" s="442"/>
      <c r="BB19" s="442"/>
      <c r="BC19" s="442"/>
      <c r="BD19" s="442"/>
      <c r="BE19" s="442"/>
      <c r="BF19" s="442"/>
      <c r="BG19" s="442"/>
      <c r="BH19" s="442"/>
      <c r="BI19" s="442"/>
      <c r="BJ19" s="442"/>
      <c r="BK19" s="442"/>
      <c r="BL19" s="442"/>
      <c r="BM19" s="443"/>
      <c r="BN19" s="407">
        <v>4525647</v>
      </c>
      <c r="BO19" s="408"/>
      <c r="BP19" s="408"/>
      <c r="BQ19" s="408"/>
      <c r="BR19" s="408"/>
      <c r="BS19" s="408"/>
      <c r="BT19" s="408"/>
      <c r="BU19" s="409"/>
      <c r="BV19" s="407">
        <v>4696240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158</v>
      </c>
      <c r="C20" s="450"/>
      <c r="D20" s="450"/>
      <c r="E20" s="530"/>
      <c r="F20" s="530"/>
      <c r="G20" s="530"/>
      <c r="H20" s="530"/>
      <c r="I20" s="530"/>
      <c r="J20" s="530"/>
      <c r="K20" s="530"/>
      <c r="L20" s="538">
        <v>3712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159</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160</v>
      </c>
      <c r="C22" s="551"/>
      <c r="D22" s="552"/>
      <c r="E22" s="419" t="s">
        <v>1</v>
      </c>
      <c r="F22" s="424"/>
      <c r="G22" s="424"/>
      <c r="H22" s="424"/>
      <c r="I22" s="424"/>
      <c r="J22" s="424"/>
      <c r="K22" s="414"/>
      <c r="L22" s="419" t="s">
        <v>161</v>
      </c>
      <c r="M22" s="424"/>
      <c r="N22" s="424"/>
      <c r="O22" s="424"/>
      <c r="P22" s="414"/>
      <c r="Q22" s="582" t="s">
        <v>162</v>
      </c>
      <c r="R22" s="583"/>
      <c r="S22" s="583"/>
      <c r="T22" s="583"/>
      <c r="U22" s="583"/>
      <c r="V22" s="584"/>
      <c r="W22" s="550" t="s">
        <v>163</v>
      </c>
      <c r="X22" s="551"/>
      <c r="Y22" s="552"/>
      <c r="Z22" s="419" t="s">
        <v>1</v>
      </c>
      <c r="AA22" s="424"/>
      <c r="AB22" s="424"/>
      <c r="AC22" s="424"/>
      <c r="AD22" s="424"/>
      <c r="AE22" s="424"/>
      <c r="AF22" s="424"/>
      <c r="AG22" s="414"/>
      <c r="AH22" s="588" t="s">
        <v>164</v>
      </c>
      <c r="AI22" s="424"/>
      <c r="AJ22" s="424"/>
      <c r="AK22" s="424"/>
      <c r="AL22" s="414"/>
      <c r="AM22" s="588" t="s">
        <v>165</v>
      </c>
      <c r="AN22" s="589"/>
      <c r="AO22" s="589"/>
      <c r="AP22" s="589"/>
      <c r="AQ22" s="589"/>
      <c r="AR22" s="590"/>
      <c r="AS22" s="582" t="s">
        <v>162</v>
      </c>
      <c r="AT22" s="583"/>
      <c r="AU22" s="583"/>
      <c r="AV22" s="583"/>
      <c r="AW22" s="583"/>
      <c r="AX22" s="594"/>
      <c r="AY22" s="367" t="s">
        <v>166</v>
      </c>
      <c r="AZ22" s="368"/>
      <c r="BA22" s="368"/>
      <c r="BB22" s="368"/>
      <c r="BC22" s="368"/>
      <c r="BD22" s="368"/>
      <c r="BE22" s="368"/>
      <c r="BF22" s="368"/>
      <c r="BG22" s="368"/>
      <c r="BH22" s="368"/>
      <c r="BI22" s="368"/>
      <c r="BJ22" s="368"/>
      <c r="BK22" s="368"/>
      <c r="BL22" s="368"/>
      <c r="BM22" s="369"/>
      <c r="BN22" s="370">
        <v>9101383</v>
      </c>
      <c r="BO22" s="371"/>
      <c r="BP22" s="371"/>
      <c r="BQ22" s="371"/>
      <c r="BR22" s="371"/>
      <c r="BS22" s="371"/>
      <c r="BT22" s="371"/>
      <c r="BU22" s="372"/>
      <c r="BV22" s="370">
        <v>9830942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167</v>
      </c>
      <c r="AZ23" s="442"/>
      <c r="BA23" s="442"/>
      <c r="BB23" s="442"/>
      <c r="BC23" s="442"/>
      <c r="BD23" s="442"/>
      <c r="BE23" s="442"/>
      <c r="BF23" s="442"/>
      <c r="BG23" s="442"/>
      <c r="BH23" s="442"/>
      <c r="BI23" s="442"/>
      <c r="BJ23" s="442"/>
      <c r="BK23" s="442"/>
      <c r="BL23" s="442"/>
      <c r="BM23" s="443"/>
      <c r="BN23" s="407">
        <v>7896547</v>
      </c>
      <c r="BO23" s="408"/>
      <c r="BP23" s="408"/>
      <c r="BQ23" s="408"/>
      <c r="BR23" s="408"/>
      <c r="BS23" s="408"/>
      <c r="BT23" s="408"/>
      <c r="BU23" s="409"/>
      <c r="BV23" s="407">
        <v>8508293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168</v>
      </c>
      <c r="F24" s="437"/>
      <c r="G24" s="437"/>
      <c r="H24" s="437"/>
      <c r="I24" s="437"/>
      <c r="J24" s="437"/>
      <c r="K24" s="438"/>
      <c r="L24" s="458">
        <v>1</v>
      </c>
      <c r="M24" s="459"/>
      <c r="N24" s="459"/>
      <c r="O24" s="459"/>
      <c r="P24" s="501"/>
      <c r="Q24" s="458">
        <v>8000</v>
      </c>
      <c r="R24" s="459"/>
      <c r="S24" s="459"/>
      <c r="T24" s="459"/>
      <c r="U24" s="459"/>
      <c r="V24" s="501"/>
      <c r="W24" s="553"/>
      <c r="X24" s="554"/>
      <c r="Y24" s="555"/>
      <c r="Z24" s="457" t="s">
        <v>169</v>
      </c>
      <c r="AA24" s="437"/>
      <c r="AB24" s="437"/>
      <c r="AC24" s="437"/>
      <c r="AD24" s="437"/>
      <c r="AE24" s="437"/>
      <c r="AF24" s="437"/>
      <c r="AG24" s="438"/>
      <c r="AH24" s="458">
        <v>147</v>
      </c>
      <c r="AI24" s="459"/>
      <c r="AJ24" s="459"/>
      <c r="AK24" s="459"/>
      <c r="AL24" s="501"/>
      <c r="AM24" s="458">
        <v>415863</v>
      </c>
      <c r="AN24" s="459"/>
      <c r="AO24" s="459"/>
      <c r="AP24" s="459"/>
      <c r="AQ24" s="459"/>
      <c r="AR24" s="501"/>
      <c r="AS24" s="458">
        <v>2829</v>
      </c>
      <c r="AT24" s="459"/>
      <c r="AU24" s="459"/>
      <c r="AV24" s="459"/>
      <c r="AW24" s="459"/>
      <c r="AX24" s="460"/>
      <c r="AY24" s="523" t="s">
        <v>170</v>
      </c>
      <c r="AZ24" s="524"/>
      <c r="BA24" s="524"/>
      <c r="BB24" s="524"/>
      <c r="BC24" s="524"/>
      <c r="BD24" s="524"/>
      <c r="BE24" s="524"/>
      <c r="BF24" s="524"/>
      <c r="BG24" s="524"/>
      <c r="BH24" s="524"/>
      <c r="BI24" s="524"/>
      <c r="BJ24" s="524"/>
      <c r="BK24" s="524"/>
      <c r="BL24" s="524"/>
      <c r="BM24" s="525"/>
      <c r="BN24" s="407">
        <v>7117481</v>
      </c>
      <c r="BO24" s="408"/>
      <c r="BP24" s="408"/>
      <c r="BQ24" s="408"/>
      <c r="BR24" s="408"/>
      <c r="BS24" s="408"/>
      <c r="BT24" s="408"/>
      <c r="BU24" s="409"/>
      <c r="BV24" s="407">
        <v>7688992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171</v>
      </c>
      <c r="F25" s="437"/>
      <c r="G25" s="437"/>
      <c r="H25" s="437"/>
      <c r="I25" s="437"/>
      <c r="J25" s="437"/>
      <c r="K25" s="438"/>
      <c r="L25" s="458">
        <v>1</v>
      </c>
      <c r="M25" s="459"/>
      <c r="N25" s="459"/>
      <c r="O25" s="459"/>
      <c r="P25" s="501"/>
      <c r="Q25" s="458">
        <v>6900</v>
      </c>
      <c r="R25" s="459"/>
      <c r="S25" s="459"/>
      <c r="T25" s="459"/>
      <c r="U25" s="459"/>
      <c r="V25" s="501"/>
      <c r="W25" s="553"/>
      <c r="X25" s="554"/>
      <c r="Y25" s="555"/>
      <c r="Z25" s="457" t="s">
        <v>172</v>
      </c>
      <c r="AA25" s="437"/>
      <c r="AB25" s="437"/>
      <c r="AC25" s="437"/>
      <c r="AD25" s="437"/>
      <c r="AE25" s="437"/>
      <c r="AF25" s="437"/>
      <c r="AG25" s="438"/>
      <c r="AH25" s="458">
        <v>19</v>
      </c>
      <c r="AI25" s="459"/>
      <c r="AJ25" s="459"/>
      <c r="AK25" s="459"/>
      <c r="AL25" s="501"/>
      <c r="AM25" s="458">
        <v>53409</v>
      </c>
      <c r="AN25" s="459"/>
      <c r="AO25" s="459"/>
      <c r="AP25" s="459"/>
      <c r="AQ25" s="459"/>
      <c r="AR25" s="501"/>
      <c r="AS25" s="458">
        <v>2811</v>
      </c>
      <c r="AT25" s="459"/>
      <c r="AU25" s="459"/>
      <c r="AV25" s="459"/>
      <c r="AW25" s="459"/>
      <c r="AX25" s="460"/>
      <c r="AY25" s="367" t="s">
        <v>173</v>
      </c>
      <c r="AZ25" s="368"/>
      <c r="BA25" s="368"/>
      <c r="BB25" s="368"/>
      <c r="BC25" s="368"/>
      <c r="BD25" s="368"/>
      <c r="BE25" s="368"/>
      <c r="BF25" s="368"/>
      <c r="BG25" s="368"/>
      <c r="BH25" s="368"/>
      <c r="BI25" s="368"/>
      <c r="BJ25" s="368"/>
      <c r="BK25" s="368"/>
      <c r="BL25" s="368"/>
      <c r="BM25" s="369"/>
      <c r="BN25" s="370" t="s">
        <v>174</v>
      </c>
      <c r="BO25" s="371"/>
      <c r="BP25" s="371"/>
      <c r="BQ25" s="371"/>
      <c r="BR25" s="371"/>
      <c r="BS25" s="371"/>
      <c r="BT25" s="371"/>
      <c r="BU25" s="372"/>
      <c r="BV25" s="370">
        <v>30000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175</v>
      </c>
      <c r="F26" s="437"/>
      <c r="G26" s="437"/>
      <c r="H26" s="437"/>
      <c r="I26" s="437"/>
      <c r="J26" s="437"/>
      <c r="K26" s="438"/>
      <c r="L26" s="458">
        <v>1</v>
      </c>
      <c r="M26" s="459"/>
      <c r="N26" s="459"/>
      <c r="O26" s="459"/>
      <c r="P26" s="501"/>
      <c r="Q26" s="458">
        <v>6400</v>
      </c>
      <c r="R26" s="459"/>
      <c r="S26" s="459"/>
      <c r="T26" s="459"/>
      <c r="U26" s="459"/>
      <c r="V26" s="501"/>
      <c r="W26" s="553"/>
      <c r="X26" s="554"/>
      <c r="Y26" s="555"/>
      <c r="Z26" s="457" t="s">
        <v>176</v>
      </c>
      <c r="AA26" s="559"/>
      <c r="AB26" s="559"/>
      <c r="AC26" s="559"/>
      <c r="AD26" s="559"/>
      <c r="AE26" s="559"/>
      <c r="AF26" s="559"/>
      <c r="AG26" s="560"/>
      <c r="AH26" s="458">
        <v>1</v>
      </c>
      <c r="AI26" s="459"/>
      <c r="AJ26" s="459"/>
      <c r="AK26" s="459"/>
      <c r="AL26" s="501"/>
      <c r="AM26" s="458" t="s">
        <v>177</v>
      </c>
      <c r="AN26" s="459"/>
      <c r="AO26" s="459"/>
      <c r="AP26" s="459"/>
      <c r="AQ26" s="459"/>
      <c r="AR26" s="501"/>
      <c r="AS26" s="458" t="s">
        <v>177</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128</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3000</v>
      </c>
      <c r="R27" s="459"/>
      <c r="S27" s="459"/>
      <c r="T27" s="459"/>
      <c r="U27" s="459"/>
      <c r="V27" s="501"/>
      <c r="W27" s="553"/>
      <c r="X27" s="554"/>
      <c r="Y27" s="555"/>
      <c r="Z27" s="457" t="s">
        <v>181</v>
      </c>
      <c r="AA27" s="437"/>
      <c r="AB27" s="437"/>
      <c r="AC27" s="437"/>
      <c r="AD27" s="437"/>
      <c r="AE27" s="437"/>
      <c r="AF27" s="437"/>
      <c r="AG27" s="438"/>
      <c r="AH27" s="458" t="s">
        <v>179</v>
      </c>
      <c r="AI27" s="459"/>
      <c r="AJ27" s="459"/>
      <c r="AK27" s="459"/>
      <c r="AL27" s="501"/>
      <c r="AM27" s="458" t="s">
        <v>179</v>
      </c>
      <c r="AN27" s="459"/>
      <c r="AO27" s="459"/>
      <c r="AP27" s="459"/>
      <c r="AQ27" s="459"/>
      <c r="AR27" s="501"/>
      <c r="AS27" s="458" t="s">
        <v>179</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174</v>
      </c>
      <c r="BO27" s="527"/>
      <c r="BP27" s="527"/>
      <c r="BQ27" s="527"/>
      <c r="BR27" s="527"/>
      <c r="BS27" s="527"/>
      <c r="BT27" s="527"/>
      <c r="BU27" s="528"/>
      <c r="BV27" s="526" t="s">
        <v>128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2200</v>
      </c>
      <c r="R28" s="459"/>
      <c r="S28" s="459"/>
      <c r="T28" s="459"/>
      <c r="U28" s="459"/>
      <c r="V28" s="501"/>
      <c r="W28" s="553"/>
      <c r="X28" s="554"/>
      <c r="Y28" s="555"/>
      <c r="Z28" s="457" t="s">
        <v>184</v>
      </c>
      <c r="AA28" s="437"/>
      <c r="AB28" s="437"/>
      <c r="AC28" s="437"/>
      <c r="AD28" s="437"/>
      <c r="AE28" s="437"/>
      <c r="AF28" s="437"/>
      <c r="AG28" s="438"/>
      <c r="AH28" s="458" t="s">
        <v>179</v>
      </c>
      <c r="AI28" s="459"/>
      <c r="AJ28" s="459"/>
      <c r="AK28" s="459"/>
      <c r="AL28" s="501"/>
      <c r="AM28" s="458" t="s">
        <v>128</v>
      </c>
      <c r="AN28" s="459"/>
      <c r="AO28" s="459"/>
      <c r="AP28" s="459"/>
      <c r="AQ28" s="459"/>
      <c r="AR28" s="501"/>
      <c r="AS28" s="458" t="s">
        <v>179</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778222</v>
      </c>
      <c r="BO28" s="371"/>
      <c r="BP28" s="371"/>
      <c r="BQ28" s="371"/>
      <c r="BR28" s="371"/>
      <c r="BS28" s="371"/>
      <c r="BT28" s="371"/>
      <c r="BU28" s="372"/>
      <c r="BV28" s="370">
        <v>708193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12</v>
      </c>
      <c r="M29" s="459"/>
      <c r="N29" s="459"/>
      <c r="O29" s="459"/>
      <c r="P29" s="501"/>
      <c r="Q29" s="458">
        <v>2000</v>
      </c>
      <c r="R29" s="459"/>
      <c r="S29" s="459"/>
      <c r="T29" s="459"/>
      <c r="U29" s="459"/>
      <c r="V29" s="501"/>
      <c r="W29" s="556"/>
      <c r="X29" s="557"/>
      <c r="Y29" s="558"/>
      <c r="Z29" s="457" t="s">
        <v>187</v>
      </c>
      <c r="AA29" s="437"/>
      <c r="AB29" s="437"/>
      <c r="AC29" s="437"/>
      <c r="AD29" s="437"/>
      <c r="AE29" s="437"/>
      <c r="AF29" s="437"/>
      <c r="AG29" s="438"/>
      <c r="AH29" s="458">
        <v>147</v>
      </c>
      <c r="AI29" s="459"/>
      <c r="AJ29" s="459"/>
      <c r="AK29" s="459"/>
      <c r="AL29" s="501"/>
      <c r="AM29" s="458">
        <v>415863</v>
      </c>
      <c r="AN29" s="459"/>
      <c r="AO29" s="459"/>
      <c r="AP29" s="459"/>
      <c r="AQ29" s="459"/>
      <c r="AR29" s="501"/>
      <c r="AS29" s="458">
        <v>2829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323000</v>
      </c>
      <c r="BO29" s="408"/>
      <c r="BP29" s="408"/>
      <c r="BQ29" s="408"/>
      <c r="BR29" s="408"/>
      <c r="BS29" s="408"/>
      <c r="BT29" s="408"/>
      <c r="BU29" s="409"/>
      <c r="BV29" s="407">
        <v>322987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562418</v>
      </c>
      <c r="BO30" s="527"/>
      <c r="BP30" s="527"/>
      <c r="BQ30" s="527"/>
      <c r="BR30" s="527"/>
      <c r="BS30" s="527"/>
      <c r="BT30" s="527"/>
      <c r="BU30" s="528"/>
      <c r="BV30" s="526">
        <v>686358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公共浄化槽整備推進事業</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東京都島嶼町村一部事務組合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東京市町村総合事務組合（一般会計）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東京市町村総合事務組合（共済特会）</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東京都市町村職員退職手当組合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東京都市町村議会議員公務災害補償等組合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東京都後期高齢者医療広域連合（一般会計）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東京都後期高齢者医療広域連合（後期特会）</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0HX0xmsAqmIg5nH/1fePk/MdTY0prkumqr2Whv90f0WDyHqcJH+DStzya85raTDIy+tESBfnM25r45rVzqvDzw==" saltValue="F2bwdXqR9Kn25VVKU4k48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59" t="s">
        <v>556</v>
      </c>
      <c r="D34" s="1159"/>
      <c r="E34" s="1160"/>
      <c r="F34" s="32">
        <v>6.8</v>
      </c>
      <c r="G34" s="33">
        <v>2.62</v>
      </c>
      <c r="H34" s="33">
        <v>6.31</v>
      </c>
      <c r="I34" s="33">
        <v>5.04</v>
      </c>
      <c r="J34" s="34">
        <v>2.37</v>
      </c>
      <c r="K34" s="22"/>
      <c r="L34" s="22"/>
      <c r="M34" s="22"/>
      <c r="N34" s="22"/>
      <c r="O34" s="22"/>
      <c r="P34" s="22"/>
    </row>
    <row r="35" spans="1:16" ht="39" customHeight="1" x14ac:dyDescent="0.2">
      <c r="A35" s="22"/>
      <c r="B35" s="35"/>
      <c r="C35" s="1153" t="s">
        <v>557</v>
      </c>
      <c r="D35" s="1154"/>
      <c r="E35" s="1155"/>
      <c r="F35" s="36" t="s">
        <v>507</v>
      </c>
      <c r="G35" s="37" t="s">
        <v>507</v>
      </c>
      <c r="H35" s="37" t="s">
        <v>507</v>
      </c>
      <c r="I35" s="37">
        <v>1.1200000000000001</v>
      </c>
      <c r="J35" s="38">
        <v>1.44</v>
      </c>
      <c r="K35" s="22"/>
      <c r="L35" s="22"/>
      <c r="M35" s="22"/>
      <c r="N35" s="22"/>
      <c r="O35" s="22"/>
      <c r="P35" s="22"/>
    </row>
    <row r="36" spans="1:16" ht="39" customHeight="1" x14ac:dyDescent="0.2">
      <c r="A36" s="22"/>
      <c r="B36" s="35"/>
      <c r="C36" s="1153" t="s">
        <v>558</v>
      </c>
      <c r="D36" s="1154"/>
      <c r="E36" s="1155"/>
      <c r="F36" s="36">
        <v>0.34</v>
      </c>
      <c r="G36" s="37">
        <v>0.17</v>
      </c>
      <c r="H36" s="37">
        <v>0.53</v>
      </c>
      <c r="I36" s="37">
        <v>0.46</v>
      </c>
      <c r="J36" s="38">
        <v>1.1100000000000001</v>
      </c>
      <c r="K36" s="22"/>
      <c r="L36" s="22"/>
      <c r="M36" s="22"/>
      <c r="N36" s="22"/>
      <c r="O36" s="22"/>
      <c r="P36" s="22"/>
    </row>
    <row r="37" spans="1:16" ht="39" customHeight="1" x14ac:dyDescent="0.2">
      <c r="A37" s="22"/>
      <c r="B37" s="35"/>
      <c r="C37" s="1153" t="s">
        <v>559</v>
      </c>
      <c r="D37" s="1154"/>
      <c r="E37" s="1155"/>
      <c r="F37" s="36">
        <v>0.01</v>
      </c>
      <c r="G37" s="37">
        <v>0.01</v>
      </c>
      <c r="H37" s="37">
        <v>0.82</v>
      </c>
      <c r="I37" s="37">
        <v>0.67</v>
      </c>
      <c r="J37" s="38">
        <v>0.64</v>
      </c>
      <c r="K37" s="22"/>
      <c r="L37" s="22"/>
      <c r="M37" s="22"/>
      <c r="N37" s="22"/>
      <c r="O37" s="22"/>
      <c r="P37" s="22"/>
    </row>
    <row r="38" spans="1:16" ht="39" customHeight="1" x14ac:dyDescent="0.2">
      <c r="A38" s="22"/>
      <c r="B38" s="35"/>
      <c r="C38" s="1153" t="s">
        <v>560</v>
      </c>
      <c r="D38" s="1154"/>
      <c r="E38" s="1155"/>
      <c r="F38" s="36">
        <v>0.06</v>
      </c>
      <c r="G38" s="37">
        <v>0.05</v>
      </c>
      <c r="H38" s="37">
        <v>0.05</v>
      </c>
      <c r="I38" s="37">
        <v>0.05</v>
      </c>
      <c r="J38" s="38">
        <v>0.04</v>
      </c>
      <c r="K38" s="22"/>
      <c r="L38" s="22"/>
      <c r="M38" s="22"/>
      <c r="N38" s="22"/>
      <c r="O38" s="22"/>
      <c r="P38" s="22"/>
    </row>
    <row r="39" spans="1:16" ht="39" customHeight="1" x14ac:dyDescent="0.2">
      <c r="A39" s="22"/>
      <c r="B39" s="35"/>
      <c r="C39" s="1153" t="s">
        <v>561</v>
      </c>
      <c r="D39" s="1154"/>
      <c r="E39" s="1155"/>
      <c r="F39" s="36">
        <v>0</v>
      </c>
      <c r="G39" s="37">
        <v>0</v>
      </c>
      <c r="H39" s="37">
        <v>0</v>
      </c>
      <c r="I39" s="37">
        <v>0</v>
      </c>
      <c r="J39" s="38">
        <v>0</v>
      </c>
      <c r="K39" s="22"/>
      <c r="L39" s="22"/>
      <c r="M39" s="22"/>
      <c r="N39" s="22"/>
      <c r="O39" s="22"/>
      <c r="P39" s="22"/>
    </row>
    <row r="40" spans="1:16" ht="39" customHeight="1" x14ac:dyDescent="0.2">
      <c r="A40" s="22"/>
      <c r="B40" s="35"/>
      <c r="C40" s="1153"/>
      <c r="D40" s="1154"/>
      <c r="E40" s="1155"/>
      <c r="F40" s="36"/>
      <c r="G40" s="37"/>
      <c r="H40" s="37"/>
      <c r="I40" s="37"/>
      <c r="J40" s="38"/>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562</v>
      </c>
      <c r="D42" s="1154"/>
      <c r="E42" s="1155"/>
      <c r="F42" s="36" t="s">
        <v>507</v>
      </c>
      <c r="G42" s="37" t="s">
        <v>507</v>
      </c>
      <c r="H42" s="37" t="s">
        <v>507</v>
      </c>
      <c r="I42" s="37" t="s">
        <v>507</v>
      </c>
      <c r="J42" s="38" t="s">
        <v>507</v>
      </c>
      <c r="K42" s="22"/>
      <c r="L42" s="22"/>
      <c r="M42" s="22"/>
      <c r="N42" s="22"/>
      <c r="O42" s="22"/>
      <c r="P42" s="22"/>
    </row>
    <row r="43" spans="1:16" ht="39" customHeight="1" thickBot="1" x14ac:dyDescent="0.25">
      <c r="A43" s="22"/>
      <c r="B43" s="40"/>
      <c r="C43" s="1156" t="s">
        <v>563</v>
      </c>
      <c r="D43" s="1157"/>
      <c r="E43" s="1158"/>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vIgSLjMKcD40nCBpGgYKKU+VnGSBO8Ml00MvnhnHLVYahNtC7MoN0xIHEUeKViNwBoGGi0KtDjzp9f8mZdHA==" saltValue="QKrCkN94rgLOldBXiaj5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787</v>
      </c>
      <c r="L45" s="60">
        <v>826</v>
      </c>
      <c r="M45" s="60">
        <v>862</v>
      </c>
      <c r="N45" s="60">
        <v>976</v>
      </c>
      <c r="O45" s="61">
        <v>1044</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507</v>
      </c>
      <c r="L46" s="64" t="s">
        <v>507</v>
      </c>
      <c r="M46" s="64" t="s">
        <v>507</v>
      </c>
      <c r="N46" s="64" t="s">
        <v>507</v>
      </c>
      <c r="O46" s="65" t="s">
        <v>507</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507</v>
      </c>
      <c r="L47" s="64" t="s">
        <v>507</v>
      </c>
      <c r="M47" s="64" t="s">
        <v>507</v>
      </c>
      <c r="N47" s="64" t="s">
        <v>507</v>
      </c>
      <c r="O47" s="65" t="s">
        <v>507</v>
      </c>
      <c r="P47" s="48"/>
      <c r="Q47" s="48"/>
      <c r="R47" s="48"/>
      <c r="S47" s="48"/>
      <c r="T47" s="48"/>
      <c r="U47" s="48"/>
    </row>
    <row r="48" spans="1:21" ht="30.75" customHeight="1" x14ac:dyDescent="0.2">
      <c r="A48" s="48"/>
      <c r="B48" s="1163"/>
      <c r="C48" s="1164"/>
      <c r="D48" s="62"/>
      <c r="E48" s="1169" t="s">
        <v>15</v>
      </c>
      <c r="F48" s="1169"/>
      <c r="G48" s="1169"/>
      <c r="H48" s="1169"/>
      <c r="I48" s="1169"/>
      <c r="J48" s="1170"/>
      <c r="K48" s="63">
        <v>20</v>
      </c>
      <c r="L48" s="64">
        <v>17</v>
      </c>
      <c r="M48" s="64">
        <v>17</v>
      </c>
      <c r="N48" s="64">
        <v>16</v>
      </c>
      <c r="O48" s="65">
        <v>17</v>
      </c>
      <c r="P48" s="48"/>
      <c r="Q48" s="48"/>
      <c r="R48" s="48"/>
      <c r="S48" s="48"/>
      <c r="T48" s="48"/>
      <c r="U48" s="48"/>
    </row>
    <row r="49" spans="1:21" ht="30.75" customHeight="1" x14ac:dyDescent="0.2">
      <c r="A49" s="48"/>
      <c r="B49" s="1163"/>
      <c r="C49" s="1164"/>
      <c r="D49" s="62"/>
      <c r="E49" s="1169" t="s">
        <v>16</v>
      </c>
      <c r="F49" s="1169"/>
      <c r="G49" s="1169"/>
      <c r="H49" s="1169"/>
      <c r="I49" s="1169"/>
      <c r="J49" s="1170"/>
      <c r="K49" s="63">
        <v>57</v>
      </c>
      <c r="L49" s="64">
        <v>57</v>
      </c>
      <c r="M49" s="64">
        <v>51</v>
      </c>
      <c r="N49" s="64">
        <v>32</v>
      </c>
      <c r="O49" s="65">
        <v>32</v>
      </c>
      <c r="P49" s="48"/>
      <c r="Q49" s="48"/>
      <c r="R49" s="48"/>
      <c r="S49" s="48"/>
      <c r="T49" s="48"/>
      <c r="U49" s="48"/>
    </row>
    <row r="50" spans="1:21" ht="30.75" customHeight="1" x14ac:dyDescent="0.2">
      <c r="A50" s="48"/>
      <c r="B50" s="1163"/>
      <c r="C50" s="1164"/>
      <c r="D50" s="62"/>
      <c r="E50" s="1169" t="s">
        <v>17</v>
      </c>
      <c r="F50" s="1169"/>
      <c r="G50" s="1169"/>
      <c r="H50" s="1169"/>
      <c r="I50" s="1169"/>
      <c r="J50" s="1170"/>
      <c r="K50" s="63" t="s">
        <v>507</v>
      </c>
      <c r="L50" s="64" t="s">
        <v>507</v>
      </c>
      <c r="M50" s="64" t="s">
        <v>507</v>
      </c>
      <c r="N50" s="64" t="s">
        <v>507</v>
      </c>
      <c r="O50" s="65" t="s">
        <v>507</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507</v>
      </c>
      <c r="L51" s="64">
        <v>0</v>
      </c>
      <c r="M51" s="64">
        <v>0</v>
      </c>
      <c r="N51" s="64">
        <v>0</v>
      </c>
      <c r="O51" s="65">
        <v>0</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524</v>
      </c>
      <c r="L52" s="64">
        <v>564</v>
      </c>
      <c r="M52" s="64">
        <v>597</v>
      </c>
      <c r="N52" s="64">
        <v>636</v>
      </c>
      <c r="O52" s="65">
        <v>684</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340</v>
      </c>
      <c r="L53" s="69">
        <v>336</v>
      </c>
      <c r="M53" s="69">
        <v>333</v>
      </c>
      <c r="N53" s="69">
        <v>388</v>
      </c>
      <c r="O53" s="70">
        <v>409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dYxO8T7MMIVe7Vql2zTb359GGNV9uNUZeXX4QOFyDLAE/wFQIDai8tseBvR2cBALOwDC94an4s+U/dGljw+2g==" saltValue="ggNtQhvD7xpy2cFdjgVy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548</v>
      </c>
      <c r="J40" s="103" t="s">
        <v>549</v>
      </c>
      <c r="K40" s="103" t="s">
        <v>550</v>
      </c>
      <c r="L40" s="103" t="s">
        <v>551</v>
      </c>
      <c r="M40" s="104" t="s">
        <v>552</v>
      </c>
    </row>
    <row r="41" spans="2:13" ht="27.75" customHeight="1" x14ac:dyDescent="0.2">
      <c r="B41" s="1192" t="s">
        <v>32</v>
      </c>
      <c r="C41" s="1193"/>
      <c r="D41" s="105"/>
      <c r="E41" s="1198" t="s">
        <v>33</v>
      </c>
      <c r="F41" s="1198"/>
      <c r="G41" s="1198"/>
      <c r="H41" s="1199"/>
      <c r="I41" s="355">
        <v>9541</v>
      </c>
      <c r="J41" s="356">
        <v>9955</v>
      </c>
      <c r="K41" s="356">
        <v>10022</v>
      </c>
      <c r="L41" s="356">
        <v>9831</v>
      </c>
      <c r="M41" s="357">
        <v>9101</v>
      </c>
    </row>
    <row r="42" spans="2:13" ht="27.75" customHeight="1" x14ac:dyDescent="0.2">
      <c r="B42" s="1194"/>
      <c r="C42" s="1195"/>
      <c r="D42" s="106"/>
      <c r="E42" s="1200" t="s">
        <v>34</v>
      </c>
      <c r="F42" s="1200"/>
      <c r="G42" s="1200"/>
      <c r="H42" s="1201"/>
      <c r="I42" s="358" t="s">
        <v>507</v>
      </c>
      <c r="J42" s="359" t="s">
        <v>507</v>
      </c>
      <c r="K42" s="359" t="s">
        <v>507</v>
      </c>
      <c r="L42" s="359" t="s">
        <v>507</v>
      </c>
      <c r="M42" s="360" t="s">
        <v>507</v>
      </c>
    </row>
    <row r="43" spans="2:13" ht="27.75" customHeight="1" x14ac:dyDescent="0.2">
      <c r="B43" s="1194"/>
      <c r="C43" s="1195"/>
      <c r="D43" s="106"/>
      <c r="E43" s="1200" t="s">
        <v>35</v>
      </c>
      <c r="F43" s="1200"/>
      <c r="G43" s="1200"/>
      <c r="H43" s="1201"/>
      <c r="I43" s="358">
        <v>318</v>
      </c>
      <c r="J43" s="359">
        <v>300</v>
      </c>
      <c r="K43" s="359">
        <v>291</v>
      </c>
      <c r="L43" s="359">
        <v>282</v>
      </c>
      <c r="M43" s="360">
        <v>304</v>
      </c>
    </row>
    <row r="44" spans="2:13" ht="27.75" customHeight="1" x14ac:dyDescent="0.2">
      <c r="B44" s="1194"/>
      <c r="C44" s="1195"/>
      <c r="D44" s="106"/>
      <c r="E44" s="1200" t="s">
        <v>36</v>
      </c>
      <c r="F44" s="1200"/>
      <c r="G44" s="1200"/>
      <c r="H44" s="1201"/>
      <c r="I44" s="358">
        <v>297</v>
      </c>
      <c r="J44" s="359">
        <v>243</v>
      </c>
      <c r="K44" s="359">
        <v>194</v>
      </c>
      <c r="L44" s="359">
        <v>163</v>
      </c>
      <c r="M44" s="360">
        <v>131</v>
      </c>
    </row>
    <row r="45" spans="2:13" ht="27.75" customHeight="1" x14ac:dyDescent="0.2">
      <c r="B45" s="1194"/>
      <c r="C45" s="1195"/>
      <c r="D45" s="106"/>
      <c r="E45" s="1200" t="s">
        <v>37</v>
      </c>
      <c r="F45" s="1200"/>
      <c r="G45" s="1200"/>
      <c r="H45" s="1201"/>
      <c r="I45" s="358">
        <v>1394</v>
      </c>
      <c r="J45" s="359">
        <v>1367</v>
      </c>
      <c r="K45" s="359">
        <v>1333</v>
      </c>
      <c r="L45" s="359">
        <v>1305</v>
      </c>
      <c r="M45" s="360">
        <v>1325</v>
      </c>
    </row>
    <row r="46" spans="2:13" ht="27.75" customHeight="1" x14ac:dyDescent="0.2">
      <c r="B46" s="1194"/>
      <c r="C46" s="1195"/>
      <c r="D46" s="107"/>
      <c r="E46" s="1200" t="s">
        <v>38</v>
      </c>
      <c r="F46" s="1200"/>
      <c r="G46" s="1200"/>
      <c r="H46" s="1201"/>
      <c r="I46" s="358" t="s">
        <v>507</v>
      </c>
      <c r="J46" s="359" t="s">
        <v>507</v>
      </c>
      <c r="K46" s="359" t="s">
        <v>507</v>
      </c>
      <c r="L46" s="359" t="s">
        <v>507</v>
      </c>
      <c r="M46" s="360" t="s">
        <v>507</v>
      </c>
    </row>
    <row r="47" spans="2:13" ht="27.75" customHeight="1" x14ac:dyDescent="0.2">
      <c r="B47" s="1194"/>
      <c r="C47" s="1195"/>
      <c r="D47" s="108"/>
      <c r="E47" s="1202" t="s">
        <v>39</v>
      </c>
      <c r="F47" s="1203"/>
      <c r="G47" s="1203"/>
      <c r="H47" s="1204"/>
      <c r="I47" s="358" t="s">
        <v>507</v>
      </c>
      <c r="J47" s="359" t="s">
        <v>507</v>
      </c>
      <c r="K47" s="359" t="s">
        <v>507</v>
      </c>
      <c r="L47" s="359" t="s">
        <v>507</v>
      </c>
      <c r="M47" s="360" t="s">
        <v>507</v>
      </c>
    </row>
    <row r="48" spans="2:13" ht="27.75" customHeight="1" x14ac:dyDescent="0.2">
      <c r="B48" s="1194"/>
      <c r="C48" s="1195"/>
      <c r="D48" s="106"/>
      <c r="E48" s="1200" t="s">
        <v>40</v>
      </c>
      <c r="F48" s="1200"/>
      <c r="G48" s="1200"/>
      <c r="H48" s="1201"/>
      <c r="I48" s="358" t="s">
        <v>507</v>
      </c>
      <c r="J48" s="359" t="s">
        <v>507</v>
      </c>
      <c r="K48" s="359" t="s">
        <v>507</v>
      </c>
      <c r="L48" s="359" t="s">
        <v>507</v>
      </c>
      <c r="M48" s="360" t="s">
        <v>507</v>
      </c>
    </row>
    <row r="49" spans="2:13" ht="27.75" customHeight="1" x14ac:dyDescent="0.2">
      <c r="B49" s="1196"/>
      <c r="C49" s="1197"/>
      <c r="D49" s="106"/>
      <c r="E49" s="1200" t="s">
        <v>41</v>
      </c>
      <c r="F49" s="1200"/>
      <c r="G49" s="1200"/>
      <c r="H49" s="1201"/>
      <c r="I49" s="358" t="s">
        <v>507</v>
      </c>
      <c r="J49" s="359" t="s">
        <v>507</v>
      </c>
      <c r="K49" s="359" t="s">
        <v>507</v>
      </c>
      <c r="L49" s="359" t="s">
        <v>507</v>
      </c>
      <c r="M49" s="360" t="s">
        <v>507</v>
      </c>
    </row>
    <row r="50" spans="2:13" ht="27.75" customHeight="1" x14ac:dyDescent="0.2">
      <c r="B50" s="1205" t="s">
        <v>42</v>
      </c>
      <c r="C50" s="1206"/>
      <c r="D50" s="109"/>
      <c r="E50" s="1200" t="s">
        <v>43</v>
      </c>
      <c r="F50" s="1200"/>
      <c r="G50" s="1200"/>
      <c r="H50" s="1201"/>
      <c r="I50" s="358">
        <v>1215</v>
      </c>
      <c r="J50" s="359">
        <v>1090</v>
      </c>
      <c r="K50" s="359">
        <v>1122</v>
      </c>
      <c r="L50" s="359">
        <v>1534</v>
      </c>
      <c r="M50" s="360">
        <v>1563</v>
      </c>
    </row>
    <row r="51" spans="2:13" ht="27.75" customHeight="1" x14ac:dyDescent="0.2">
      <c r="B51" s="1194"/>
      <c r="C51" s="1195"/>
      <c r="D51" s="106"/>
      <c r="E51" s="1200" t="s">
        <v>44</v>
      </c>
      <c r="F51" s="1200"/>
      <c r="G51" s="1200"/>
      <c r="H51" s="1201"/>
      <c r="I51" s="358">
        <v>525</v>
      </c>
      <c r="J51" s="359">
        <v>496</v>
      </c>
      <c r="K51" s="359">
        <v>473</v>
      </c>
      <c r="L51" s="359">
        <v>312</v>
      </c>
      <c r="M51" s="360">
        <v>150</v>
      </c>
    </row>
    <row r="52" spans="2:13" ht="27.75" customHeight="1" x14ac:dyDescent="0.2">
      <c r="B52" s="1196"/>
      <c r="C52" s="1197"/>
      <c r="D52" s="106"/>
      <c r="E52" s="1200" t="s">
        <v>45</v>
      </c>
      <c r="F52" s="1200"/>
      <c r="G52" s="1200"/>
      <c r="H52" s="1201"/>
      <c r="I52" s="358">
        <v>6117</v>
      </c>
      <c r="J52" s="359">
        <v>6543</v>
      </c>
      <c r="K52" s="359">
        <v>6673</v>
      </c>
      <c r="L52" s="359">
        <v>6650</v>
      </c>
      <c r="M52" s="360">
        <v>6183</v>
      </c>
    </row>
    <row r="53" spans="2:13" ht="27.75" customHeight="1" thickBot="1" x14ac:dyDescent="0.25">
      <c r="B53" s="1207" t="s">
        <v>46</v>
      </c>
      <c r="C53" s="1208"/>
      <c r="D53" s="110"/>
      <c r="E53" s="1209" t="s">
        <v>47</v>
      </c>
      <c r="F53" s="1209"/>
      <c r="G53" s="1209"/>
      <c r="H53" s="1210"/>
      <c r="I53" s="361">
        <v>3693</v>
      </c>
      <c r="J53" s="362">
        <v>3737</v>
      </c>
      <c r="K53" s="362">
        <v>3573</v>
      </c>
      <c r="L53" s="362">
        <v>3084</v>
      </c>
      <c r="M53" s="363">
        <v>2966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lSTYT15yWDpnRlFfGaIoxWs7MbX1PY/rcxPnAqRkySIOvnJ15s0MJc7dQKjQIF1L217+2oxnktm3Ss5wRq3liQ==" saltValue="thYM9keKyqEMCHAA1qho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550</v>
      </c>
      <c r="G54" s="119" t="s">
        <v>551</v>
      </c>
      <c r="H54" s="120" t="s">
        <v>552</v>
      </c>
    </row>
    <row r="55" spans="2:8" ht="52.5" customHeight="1" x14ac:dyDescent="0.2">
      <c r="B55" s="121"/>
      <c r="C55" s="1219" t="s">
        <v>50</v>
      </c>
      <c r="D55" s="1219"/>
      <c r="E55" s="1220"/>
      <c r="F55" s="122">
        <v>303</v>
      </c>
      <c r="G55" s="122">
        <v>708</v>
      </c>
      <c r="H55" s="123">
        <v>778</v>
      </c>
    </row>
    <row r="56" spans="2:8" ht="52.5" customHeight="1" x14ac:dyDescent="0.2">
      <c r="B56" s="124"/>
      <c r="C56" s="1221" t="s">
        <v>51</v>
      </c>
      <c r="D56" s="1221"/>
      <c r="E56" s="1222"/>
      <c r="F56" s="125">
        <v>281</v>
      </c>
      <c r="G56" s="125">
        <v>323</v>
      </c>
      <c r="H56" s="126">
        <v>323</v>
      </c>
    </row>
    <row r="57" spans="2:8" ht="53.25" customHeight="1" x14ac:dyDescent="0.2">
      <c r="B57" s="124"/>
      <c r="C57" s="1223" t="s">
        <v>52</v>
      </c>
      <c r="D57" s="1223"/>
      <c r="E57" s="1224"/>
      <c r="F57" s="127">
        <v>772</v>
      </c>
      <c r="G57" s="127">
        <v>686</v>
      </c>
      <c r="H57" s="128">
        <v>562</v>
      </c>
    </row>
    <row r="58" spans="2:8" ht="45.75" customHeight="1" x14ac:dyDescent="0.2">
      <c r="B58" s="129"/>
      <c r="C58" s="1211" t="s">
        <v>575</v>
      </c>
      <c r="D58" s="1212"/>
      <c r="E58" s="1213"/>
      <c r="F58" s="130">
        <v>293</v>
      </c>
      <c r="G58" s="130">
        <v>293</v>
      </c>
      <c r="H58" s="131">
        <v>255</v>
      </c>
    </row>
    <row r="59" spans="2:8" ht="45.75" customHeight="1" x14ac:dyDescent="0.2">
      <c r="B59" s="129"/>
      <c r="C59" s="1211" t="s">
        <v>576</v>
      </c>
      <c r="D59" s="1212"/>
      <c r="E59" s="1213"/>
      <c r="F59" s="130">
        <v>234</v>
      </c>
      <c r="G59" s="130">
        <v>184</v>
      </c>
      <c r="H59" s="131">
        <v>102</v>
      </c>
    </row>
    <row r="60" spans="2:8" ht="45.75" customHeight="1" x14ac:dyDescent="0.2">
      <c r="B60" s="129"/>
      <c r="C60" s="1211" t="s">
        <v>577</v>
      </c>
      <c r="D60" s="1212"/>
      <c r="E60" s="1213"/>
      <c r="F60" s="130">
        <v>127</v>
      </c>
      <c r="G60" s="130">
        <v>90</v>
      </c>
      <c r="H60" s="131">
        <v>90</v>
      </c>
    </row>
    <row r="61" spans="2:8" ht="45.75" customHeight="1" x14ac:dyDescent="0.2">
      <c r="B61" s="129"/>
      <c r="C61" s="1211" t="s">
        <v>578</v>
      </c>
      <c r="D61" s="1212"/>
      <c r="E61" s="1213"/>
      <c r="F61" s="130">
        <v>75</v>
      </c>
      <c r="G61" s="130">
        <v>74</v>
      </c>
      <c r="H61" s="131">
        <v>70</v>
      </c>
    </row>
    <row r="62" spans="2:8" ht="45.75" customHeight="1" thickBot="1" x14ac:dyDescent="0.25">
      <c r="B62" s="132"/>
      <c r="C62" s="1214" t="s">
        <v>579</v>
      </c>
      <c r="D62" s="1215"/>
      <c r="E62" s="1216"/>
      <c r="F62" s="133">
        <v>23</v>
      </c>
      <c r="G62" s="133">
        <v>24</v>
      </c>
      <c r="H62" s="134">
        <v>24</v>
      </c>
    </row>
    <row r="63" spans="2:8" ht="52.5" customHeight="1" thickBot="1" x14ac:dyDescent="0.25">
      <c r="B63" s="135"/>
      <c r="C63" s="1217" t="s">
        <v>53</v>
      </c>
      <c r="D63" s="1217"/>
      <c r="E63" s="1218"/>
      <c r="F63" s="136">
        <v>1356</v>
      </c>
      <c r="G63" s="136">
        <v>1718</v>
      </c>
      <c r="H63" s="137">
        <v>1664</v>
      </c>
    </row>
    <row r="64" spans="2:8" ht="13.2" x14ac:dyDescent="0.2"/>
  </sheetData>
  <sheetProtection algorithmName="SHA-512" hashValue="5oZp+Pm6fjeQUauJH7ob/US948y8TQ+fL/6XbY1OTW2vZXLGJ0KXp+/7cj8sEofNlgUo4nJ8GgEibN4oWktafg==" saltValue="XzLbG5MJlZXqQ7EoDgYz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294698</v>
      </c>
      <c r="E3" s="156"/>
      <c r="F3" s="157">
        <v>121449</v>
      </c>
      <c r="G3" s="158"/>
      <c r="H3" s="159"/>
    </row>
    <row r="4" spans="1:8" x14ac:dyDescent="0.2">
      <c r="A4" s="160"/>
      <c r="B4" s="161"/>
      <c r="C4" s="162"/>
      <c r="D4" s="163">
        <v>160058</v>
      </c>
      <c r="E4" s="164"/>
      <c r="F4" s="165">
        <v>62922</v>
      </c>
      <c r="G4" s="166"/>
      <c r="H4" s="167"/>
    </row>
    <row r="5" spans="1:8" x14ac:dyDescent="0.2">
      <c r="A5" s="148" t="s">
        <v>541</v>
      </c>
      <c r="B5" s="153"/>
      <c r="C5" s="154"/>
      <c r="D5" s="155">
        <v>299941</v>
      </c>
      <c r="E5" s="156"/>
      <c r="F5" s="157">
        <v>145139</v>
      </c>
      <c r="G5" s="158"/>
      <c r="H5" s="159"/>
    </row>
    <row r="6" spans="1:8" x14ac:dyDescent="0.2">
      <c r="A6" s="160"/>
      <c r="B6" s="161"/>
      <c r="C6" s="162"/>
      <c r="D6" s="163">
        <v>216484</v>
      </c>
      <c r="E6" s="164"/>
      <c r="F6" s="165">
        <v>83762</v>
      </c>
      <c r="G6" s="166"/>
      <c r="H6" s="167"/>
    </row>
    <row r="7" spans="1:8" x14ac:dyDescent="0.2">
      <c r="A7" s="148" t="s">
        <v>542</v>
      </c>
      <c r="B7" s="153"/>
      <c r="C7" s="154"/>
      <c r="D7" s="155">
        <v>339566</v>
      </c>
      <c r="E7" s="156"/>
      <c r="F7" s="157">
        <v>125391</v>
      </c>
      <c r="G7" s="158"/>
      <c r="H7" s="159"/>
    </row>
    <row r="8" spans="1:8" x14ac:dyDescent="0.2">
      <c r="A8" s="160"/>
      <c r="B8" s="161"/>
      <c r="C8" s="162"/>
      <c r="D8" s="163">
        <v>221396</v>
      </c>
      <c r="E8" s="164"/>
      <c r="F8" s="165">
        <v>68516</v>
      </c>
      <c r="G8" s="166"/>
      <c r="H8" s="167"/>
    </row>
    <row r="9" spans="1:8" x14ac:dyDescent="0.2">
      <c r="A9" s="148" t="s">
        <v>543</v>
      </c>
      <c r="B9" s="153"/>
      <c r="C9" s="154"/>
      <c r="D9" s="155">
        <v>257373</v>
      </c>
      <c r="E9" s="156"/>
      <c r="F9" s="157">
        <v>138402</v>
      </c>
      <c r="G9" s="158"/>
      <c r="H9" s="159"/>
    </row>
    <row r="10" spans="1:8" x14ac:dyDescent="0.2">
      <c r="A10" s="160"/>
      <c r="B10" s="161"/>
      <c r="C10" s="162"/>
      <c r="D10" s="163">
        <v>192090</v>
      </c>
      <c r="E10" s="164"/>
      <c r="F10" s="165">
        <v>70652</v>
      </c>
      <c r="G10" s="166"/>
      <c r="H10" s="167"/>
    </row>
    <row r="11" spans="1:8" x14ac:dyDescent="0.2">
      <c r="A11" s="148" t="s">
        <v>544</v>
      </c>
      <c r="B11" s="153"/>
      <c r="C11" s="154"/>
      <c r="D11" s="155">
        <v>214509</v>
      </c>
      <c r="E11" s="156"/>
      <c r="F11" s="157">
        <v>146367</v>
      </c>
      <c r="G11" s="158"/>
      <c r="H11" s="159"/>
    </row>
    <row r="12" spans="1:8" x14ac:dyDescent="0.2">
      <c r="A12" s="160"/>
      <c r="B12" s="161"/>
      <c r="C12" s="168"/>
      <c r="D12" s="163">
        <v>124618</v>
      </c>
      <c r="E12" s="164"/>
      <c r="F12" s="165">
        <v>79441</v>
      </c>
      <c r="G12" s="166"/>
      <c r="H12" s="167"/>
    </row>
    <row r="13" spans="1:8" x14ac:dyDescent="0.2">
      <c r="A13" s="148"/>
      <c r="B13" s="153"/>
      <c r="C13" s="169"/>
      <c r="D13" s="170">
        <v>281217</v>
      </c>
      <c r="E13" s="171"/>
      <c r="F13" s="172">
        <v>135350</v>
      </c>
      <c r="G13" s="173"/>
      <c r="H13" s="159"/>
    </row>
    <row r="14" spans="1:8" x14ac:dyDescent="0.2">
      <c r="A14" s="160"/>
      <c r="B14" s="161"/>
      <c r="C14" s="162"/>
      <c r="D14" s="163">
        <v>182929</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6.8</v>
      </c>
      <c r="C19" s="174">
        <f>ROUND(VALUE(SUBSTITUTE(実質収支比率等に係る経年分析!G$48,"▲","-")),2)</f>
        <v>2.62</v>
      </c>
      <c r="D19" s="174">
        <f>ROUND(VALUE(SUBSTITUTE(実質収支比率等に係る経年分析!H$48,"▲","-")),2)</f>
        <v>6.31</v>
      </c>
      <c r="E19" s="174">
        <f>ROUND(VALUE(SUBSTITUTE(実質収支比率等に係る経年分析!I$48,"▲","-")),2)</f>
        <v>5.05</v>
      </c>
      <c r="F19" s="174">
        <f>ROUND(VALUE(SUBSTITUTE(実質収支比率等に係る経年分析!J$48,"▲","-")),2)</f>
        <v>2.38</v>
      </c>
    </row>
    <row r="20" spans="1:11" x14ac:dyDescent="0.2">
      <c r="A20" s="174" t="s">
        <v>57</v>
      </c>
      <c r="B20" s="174">
        <f>ROUND(VALUE(SUBSTITUTE(実質収支比率等に係る経年分析!F$47,"▲","-")),2)</f>
        <v>11.13</v>
      </c>
      <c r="C20" s="174">
        <f>ROUND(VALUE(SUBSTITUTE(実質収支比率等に係る経年分析!G$47,"▲","-")),2)</f>
        <v>8.17</v>
      </c>
      <c r="D20" s="174">
        <f>ROUND(VALUE(SUBSTITUTE(実質収支比率等に係る経年分析!H$47,"▲","-")),2)</f>
        <v>8.68</v>
      </c>
      <c r="E20" s="174">
        <f>ROUND(VALUE(SUBSTITUTE(実質収支比率等に係る経年分析!I$47,"▲","-")),2)</f>
        <v>18.329999999999998</v>
      </c>
      <c r="F20" s="174">
        <f>ROUND(VALUE(SUBSTITUTE(実質収支比率等に係る経年分析!J$47,"▲","-")),2)</f>
        <v>20.5</v>
      </c>
    </row>
    <row r="21" spans="1:11" x14ac:dyDescent="0.2">
      <c r="A21" s="174" t="s">
        <v>58</v>
      </c>
      <c r="B21" s="174">
        <f>IF(ISNUMBER(VALUE(SUBSTITUTE(実質収支比率等に係る経年分析!F$49,"▲","-"))),ROUND(VALUE(SUBSTITUTE(実質収支比率等に係る経年分析!F$49,"▲","-")),2),NA())</f>
        <v>-0.7</v>
      </c>
      <c r="C21" s="174">
        <f>IF(ISNUMBER(VALUE(SUBSTITUTE(実質収支比率等に係る経年分析!G$49,"▲","-"))),ROUND(VALUE(SUBSTITUTE(実質収支比率等に係る経年分析!G$49,"▲","-")),2),NA())</f>
        <v>-7.07</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9.83</v>
      </c>
      <c r="F21" s="174">
        <f>IF(ISNUMBER(VALUE(SUBSTITUTE(実質収支比率等に係る経年分析!J$49,"▲","-"))),ROUND(VALUE(SUBSTITUTE(実質収支比率等に係る経年分析!J$49,"▲","-")),2),NA())</f>
        <v>-0.92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水道事業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2">
      <c r="A33" s="175" t="str">
        <f>IF(連結実質赤字比率に係る赤字・黒字の構成分析!C$37="",NA(),連結実質赤字比率に係る赤字・黒字の構成分析!C$37)</f>
        <v>国民健康保険事業勘定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2">
      <c r="A34" s="175" t="str">
        <f>IF(連結実質赤字比率に係る赤字・黒字の構成分析!C$36="",NA(),連結実質赤字比率に係る赤字・黒字の構成分析!C$36)</f>
        <v>介護保険事業勘定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1.1100000000000001</v>
      </c>
    </row>
    <row r="35" spans="1:16" x14ac:dyDescent="0.2">
      <c r="A35" s="175" t="str">
        <f>IF(連結実質赤字比率に係る赤字・黒字の構成分析!C$35="",NA(),連結実質赤字比率に係る赤字・黒字の構成分析!C$35)</f>
        <v>公共浄化槽整備推進事業</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1.1200000000000001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524</v>
      </c>
      <c r="E42" s="176"/>
      <c r="F42" s="176"/>
      <c r="G42" s="176">
        <f>'実質公債費比率（分子）の構造'!L$52</f>
        <v>564</v>
      </c>
      <c r="H42" s="176"/>
      <c r="I42" s="176"/>
      <c r="J42" s="176">
        <f>'実質公債費比率（分子）の構造'!M$52</f>
        <v>597</v>
      </c>
      <c r="K42" s="176"/>
      <c r="L42" s="176"/>
      <c r="M42" s="176">
        <f>'実質公債費比率（分子）の構造'!N$52</f>
        <v>636</v>
      </c>
      <c r="N42" s="176"/>
      <c r="O42" s="176"/>
      <c r="P42" s="176">
        <f>'実質公債費比率（分子）の構造'!O$52</f>
        <v>684</v>
      </c>
    </row>
    <row r="43" spans="1:16" x14ac:dyDescent="0.2">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57</v>
      </c>
      <c r="C45" s="176"/>
      <c r="D45" s="176"/>
      <c r="E45" s="176">
        <f>'実質公債費比率（分子）の構造'!L$49</f>
        <v>57</v>
      </c>
      <c r="F45" s="176"/>
      <c r="G45" s="176"/>
      <c r="H45" s="176">
        <f>'実質公債費比率（分子）の構造'!M$49</f>
        <v>51</v>
      </c>
      <c r="I45" s="176"/>
      <c r="J45" s="176"/>
      <c r="K45" s="176">
        <f>'実質公債費比率（分子）の構造'!N$49</f>
        <v>32</v>
      </c>
      <c r="L45" s="176"/>
      <c r="M45" s="176"/>
      <c r="N45" s="176">
        <f>'実質公債費比率（分子）の構造'!O$49</f>
        <v>32</v>
      </c>
      <c r="O45" s="176"/>
      <c r="P45" s="176"/>
    </row>
    <row r="46" spans="1:16" x14ac:dyDescent="0.2">
      <c r="A46" s="176" t="s">
        <v>69</v>
      </c>
      <c r="B46" s="176">
        <f>'実質公債費比率（分子）の構造'!K$48</f>
        <v>20</v>
      </c>
      <c r="C46" s="176"/>
      <c r="D46" s="176"/>
      <c r="E46" s="176">
        <f>'実質公債費比率（分子）の構造'!L$48</f>
        <v>17</v>
      </c>
      <c r="F46" s="176"/>
      <c r="G46" s="176"/>
      <c r="H46" s="176">
        <f>'実質公債費比率（分子）の構造'!M$48</f>
        <v>17</v>
      </c>
      <c r="I46" s="176"/>
      <c r="J46" s="176"/>
      <c r="K46" s="176">
        <f>'実質公債費比率（分子）の構造'!N$48</f>
        <v>16</v>
      </c>
      <c r="L46" s="176"/>
      <c r="M46" s="176"/>
      <c r="N46" s="176">
        <f>'実質公債費比率（分子）の構造'!O$48</f>
        <v>17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787</v>
      </c>
      <c r="C49" s="176"/>
      <c r="D49" s="176"/>
      <c r="E49" s="176">
        <f>'実質公債費比率（分子）の構造'!L$45</f>
        <v>826</v>
      </c>
      <c r="F49" s="176"/>
      <c r="G49" s="176"/>
      <c r="H49" s="176">
        <f>'実質公債費比率（分子）の構造'!M$45</f>
        <v>862</v>
      </c>
      <c r="I49" s="176"/>
      <c r="J49" s="176"/>
      <c r="K49" s="176">
        <f>'実質公債費比率（分子）の構造'!N$45</f>
        <v>976</v>
      </c>
      <c r="L49" s="176"/>
      <c r="M49" s="176"/>
      <c r="N49" s="176">
        <f>'実質公債費比率（分子）の構造'!O$45</f>
        <v>1044</v>
      </c>
      <c r="O49" s="176"/>
      <c r="P49" s="176"/>
    </row>
    <row r="50" spans="1:16" x14ac:dyDescent="0.2">
      <c r="A50" s="176" t="s">
        <v>73</v>
      </c>
      <c r="B50" s="176" t="e">
        <f>NA()</f>
        <v>#N/A</v>
      </c>
      <c r="C50" s="176">
        <f>IF(ISNUMBER('実質公債費比率（分子）の構造'!K$53),'実質公債費比率（分子）の構造'!K$53,NA())</f>
        <v>340</v>
      </c>
      <c r="D50" s="176" t="e">
        <f>NA()</f>
        <v>#N/A</v>
      </c>
      <c r="E50" s="176" t="e">
        <f>NA()</f>
        <v>#N/A</v>
      </c>
      <c r="F50" s="176">
        <f>IF(ISNUMBER('実質公債費比率（分子）の構造'!L$53),'実質公債費比率（分子）の構造'!L$53,NA())</f>
        <v>336</v>
      </c>
      <c r="G50" s="176" t="e">
        <f>NA()</f>
        <v>#N/A</v>
      </c>
      <c r="H50" s="176" t="e">
        <f>NA()</f>
        <v>#N/A</v>
      </c>
      <c r="I50" s="176">
        <f>IF(ISNUMBER('実質公債費比率（分子）の構造'!M$53),'実質公債費比率（分子）の構造'!M$53,NA())</f>
        <v>333</v>
      </c>
      <c r="J50" s="176" t="e">
        <f>NA()</f>
        <v>#N/A</v>
      </c>
      <c r="K50" s="176" t="e">
        <f>NA()</f>
        <v>#N/A</v>
      </c>
      <c r="L50" s="176">
        <f>IF(ISNUMBER('実質公債費比率（分子）の構造'!N$53),'実質公債費比率（分子）の構造'!N$53,NA())</f>
        <v>388</v>
      </c>
      <c r="M50" s="176" t="e">
        <f>NA()</f>
        <v>#N/A</v>
      </c>
      <c r="N50" s="176" t="e">
        <f>NA()</f>
        <v>#N/A</v>
      </c>
      <c r="O50" s="176">
        <f>IF(ISNUMBER('実質公債費比率（分子）の構造'!O$53),'実質公債費比率（分子）の構造'!O$53,NA())</f>
        <v>409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6117</v>
      </c>
      <c r="E56" s="175"/>
      <c r="F56" s="175"/>
      <c r="G56" s="175">
        <f>'将来負担比率（分子）の構造'!J$52</f>
        <v>6543</v>
      </c>
      <c r="H56" s="175"/>
      <c r="I56" s="175"/>
      <c r="J56" s="175">
        <f>'将来負担比率（分子）の構造'!K$52</f>
        <v>6673</v>
      </c>
      <c r="K56" s="175"/>
      <c r="L56" s="175"/>
      <c r="M56" s="175">
        <f>'将来負担比率（分子）の構造'!L$52</f>
        <v>6650</v>
      </c>
      <c r="N56" s="175"/>
      <c r="O56" s="175"/>
      <c r="P56" s="175">
        <f>'将来負担比率（分子）の構造'!M$52</f>
        <v>6183</v>
      </c>
    </row>
    <row r="57" spans="1:16" x14ac:dyDescent="0.2">
      <c r="A57" s="175" t="s">
        <v>44</v>
      </c>
      <c r="B57" s="175"/>
      <c r="C57" s="175"/>
      <c r="D57" s="175">
        <f>'将来負担比率（分子）の構造'!I$51</f>
        <v>525</v>
      </c>
      <c r="E57" s="175"/>
      <c r="F57" s="175"/>
      <c r="G57" s="175">
        <f>'将来負担比率（分子）の構造'!J$51</f>
        <v>496</v>
      </c>
      <c r="H57" s="175"/>
      <c r="I57" s="175"/>
      <c r="J57" s="175">
        <f>'将来負担比率（分子）の構造'!K$51</f>
        <v>473</v>
      </c>
      <c r="K57" s="175"/>
      <c r="L57" s="175"/>
      <c r="M57" s="175">
        <f>'将来負担比率（分子）の構造'!L$51</f>
        <v>312</v>
      </c>
      <c r="N57" s="175"/>
      <c r="O57" s="175"/>
      <c r="P57" s="175">
        <f>'将来負担比率（分子）の構造'!M$51</f>
        <v>150</v>
      </c>
    </row>
    <row r="58" spans="1:16" x14ac:dyDescent="0.2">
      <c r="A58" s="175" t="s">
        <v>43</v>
      </c>
      <c r="B58" s="175"/>
      <c r="C58" s="175"/>
      <c r="D58" s="175">
        <f>'将来負担比率（分子）の構造'!I$50</f>
        <v>1215</v>
      </c>
      <c r="E58" s="175"/>
      <c r="F58" s="175"/>
      <c r="G58" s="175">
        <f>'将来負担比率（分子）の構造'!J$50</f>
        <v>1090</v>
      </c>
      <c r="H58" s="175"/>
      <c r="I58" s="175"/>
      <c r="J58" s="175">
        <f>'将来負担比率（分子）の構造'!K$50</f>
        <v>1122</v>
      </c>
      <c r="K58" s="175"/>
      <c r="L58" s="175"/>
      <c r="M58" s="175">
        <f>'将来負担比率（分子）の構造'!L$50</f>
        <v>1534</v>
      </c>
      <c r="N58" s="175"/>
      <c r="O58" s="175"/>
      <c r="P58" s="175">
        <f>'将来負担比率（分子）の構造'!M$50</f>
        <v>1563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1394</v>
      </c>
      <c r="C62" s="175"/>
      <c r="D62" s="175"/>
      <c r="E62" s="175">
        <f>'将来負担比率（分子）の構造'!J$45</f>
        <v>1367</v>
      </c>
      <c r="F62" s="175"/>
      <c r="G62" s="175"/>
      <c r="H62" s="175">
        <f>'将来負担比率（分子）の構造'!K$45</f>
        <v>1333</v>
      </c>
      <c r="I62" s="175"/>
      <c r="J62" s="175"/>
      <c r="K62" s="175">
        <f>'将来負担比率（分子）の構造'!L$45</f>
        <v>1305</v>
      </c>
      <c r="L62" s="175"/>
      <c r="M62" s="175"/>
      <c r="N62" s="175">
        <f>'将来負担比率（分子）の構造'!M$45</f>
        <v>1325</v>
      </c>
      <c r="O62" s="175"/>
      <c r="P62" s="175"/>
    </row>
    <row r="63" spans="1:16" x14ac:dyDescent="0.2">
      <c r="A63" s="175" t="s">
        <v>36</v>
      </c>
      <c r="B63" s="175">
        <f>'将来負担比率（分子）の構造'!I$44</f>
        <v>297</v>
      </c>
      <c r="C63" s="175"/>
      <c r="D63" s="175"/>
      <c r="E63" s="175">
        <f>'将来負担比率（分子）の構造'!J$44</f>
        <v>243</v>
      </c>
      <c r="F63" s="175"/>
      <c r="G63" s="175"/>
      <c r="H63" s="175">
        <f>'将来負担比率（分子）の構造'!K$44</f>
        <v>194</v>
      </c>
      <c r="I63" s="175"/>
      <c r="J63" s="175"/>
      <c r="K63" s="175">
        <f>'将来負担比率（分子）の構造'!L$44</f>
        <v>163</v>
      </c>
      <c r="L63" s="175"/>
      <c r="M63" s="175"/>
      <c r="N63" s="175">
        <f>'将来負担比率（分子）の構造'!M$44</f>
        <v>131</v>
      </c>
      <c r="O63" s="175"/>
      <c r="P63" s="175"/>
    </row>
    <row r="64" spans="1:16" x14ac:dyDescent="0.2">
      <c r="A64" s="175" t="s">
        <v>35</v>
      </c>
      <c r="B64" s="175">
        <f>'将来負担比率（分子）の構造'!I$43</f>
        <v>318</v>
      </c>
      <c r="C64" s="175"/>
      <c r="D64" s="175"/>
      <c r="E64" s="175">
        <f>'将来負担比率（分子）の構造'!J$43</f>
        <v>300</v>
      </c>
      <c r="F64" s="175"/>
      <c r="G64" s="175"/>
      <c r="H64" s="175">
        <f>'将来負担比率（分子）の構造'!K$43</f>
        <v>291</v>
      </c>
      <c r="I64" s="175"/>
      <c r="J64" s="175"/>
      <c r="K64" s="175">
        <f>'将来負担比率（分子）の構造'!L$43</f>
        <v>282</v>
      </c>
      <c r="L64" s="175"/>
      <c r="M64" s="175"/>
      <c r="N64" s="175">
        <f>'将来負担比率（分子）の構造'!M$43</f>
        <v>304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9541</v>
      </c>
      <c r="C66" s="175"/>
      <c r="D66" s="175"/>
      <c r="E66" s="175">
        <f>'将来負担比率（分子）の構造'!J$41</f>
        <v>9955</v>
      </c>
      <c r="F66" s="175"/>
      <c r="G66" s="175"/>
      <c r="H66" s="175">
        <f>'将来負担比率（分子）の構造'!K$41</f>
        <v>10022</v>
      </c>
      <c r="I66" s="175"/>
      <c r="J66" s="175"/>
      <c r="K66" s="175">
        <f>'将来負担比率（分子）の構造'!L$41</f>
        <v>9831</v>
      </c>
      <c r="L66" s="175"/>
      <c r="M66" s="175"/>
      <c r="N66" s="175">
        <f>'将来負担比率（分子）の構造'!M$41</f>
        <v>9101</v>
      </c>
      <c r="O66" s="175"/>
      <c r="P66" s="175"/>
    </row>
    <row r="67" spans="1:16" x14ac:dyDescent="0.2">
      <c r="A67" s="175" t="s">
        <v>77</v>
      </c>
      <c r="B67" s="175" t="e">
        <f>NA()</f>
        <v>#N/A</v>
      </c>
      <c r="C67" s="175">
        <f>IF(ISNUMBER('将来負担比率（分子）の構造'!I$53), IF('将来負担比率（分子）の構造'!I$53 &lt; 0, 0, '将来負担比率（分子）の構造'!I$53), NA())</f>
        <v>3693</v>
      </c>
      <c r="D67" s="175" t="e">
        <f>NA()</f>
        <v>#N/A</v>
      </c>
      <c r="E67" s="175" t="e">
        <f>NA()</f>
        <v>#N/A</v>
      </c>
      <c r="F67" s="175">
        <f>IF(ISNUMBER('将来負担比率（分子）の構造'!J$53), IF('将来負担比率（分子）の構造'!J$53 &lt; 0, 0, '将来負担比率（分子）の構造'!J$53), NA())</f>
        <v>3737</v>
      </c>
      <c r="G67" s="175" t="e">
        <f>NA()</f>
        <v>#N/A</v>
      </c>
      <c r="H67" s="175" t="e">
        <f>NA()</f>
        <v>#N/A</v>
      </c>
      <c r="I67" s="175">
        <f>IF(ISNUMBER('将来負担比率（分子）の構造'!K$53), IF('将来負担比率（分子）の構造'!K$53 &lt; 0, 0, '将来負担比率（分子）の構造'!K$53), NA())</f>
        <v>3573</v>
      </c>
      <c r="J67" s="175" t="e">
        <f>NA()</f>
        <v>#N/A</v>
      </c>
      <c r="K67" s="175" t="e">
        <f>NA()</f>
        <v>#N/A</v>
      </c>
      <c r="L67" s="175">
        <f>IF(ISNUMBER('将来負担比率（分子）の構造'!L$53), IF('将来負担比率（分子）の構造'!L$53 &lt; 0, 0, '将来負担比率（分子）の構造'!L$53), NA())</f>
        <v>3084</v>
      </c>
      <c r="M67" s="175" t="e">
        <f>NA()</f>
        <v>#N/A</v>
      </c>
      <c r="N67" s="175" t="e">
        <f>NA()</f>
        <v>#N/A</v>
      </c>
      <c r="O67" s="175">
        <f>IF(ISNUMBER('将来負担比率（分子）の構造'!M$53), IF('将来負担比率（分子）の構造'!M$53 &lt; 0, 0, '将来負担比率（分子）の構造'!M$53), NA())</f>
        <v>2966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303</v>
      </c>
      <c r="C72" s="179">
        <f>基金残高に係る経年分析!G55</f>
        <v>708</v>
      </c>
      <c r="D72" s="179">
        <f>基金残高に係る経年分析!H55</f>
        <v>778</v>
      </c>
    </row>
    <row r="73" spans="1:16" x14ac:dyDescent="0.2">
      <c r="A73" s="178" t="s">
        <v>80</v>
      </c>
      <c r="B73" s="179">
        <f>基金残高に係る経年分析!F56</f>
        <v>281</v>
      </c>
      <c r="C73" s="179">
        <f>基金残高に係る経年分析!G56</f>
        <v>323</v>
      </c>
      <c r="D73" s="179">
        <f>基金残高に係る経年分析!H56</f>
        <v>323</v>
      </c>
    </row>
    <row r="74" spans="1:16" x14ac:dyDescent="0.2">
      <c r="A74" s="178" t="s">
        <v>81</v>
      </c>
      <c r="B74" s="179">
        <f>基金残高に係る経年分析!F57</f>
        <v>772</v>
      </c>
      <c r="C74" s="179">
        <f>基金残高に係る経年分析!G57</f>
        <v>686</v>
      </c>
      <c r="D74" s="179">
        <f>基金残高に係る経年分析!H57</f>
        <v>562</v>
      </c>
    </row>
  </sheetData>
  <sheetProtection algorithmName="SHA-512" hashValue="zNLqU4mYMUdJvwKuU6CNLW2nfJTbp4FBo7nJw/Dr6ym+wDyS7aMbjTvaX2XZdnWLWAtKWMZZYgfVNeKKryZglw==" saltValue="VIdAAEvYrep3EOXnJPUH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951004</v>
      </c>
      <c r="S5" s="613"/>
      <c r="T5" s="613"/>
      <c r="U5" s="613"/>
      <c r="V5" s="613"/>
      <c r="W5" s="613"/>
      <c r="X5" s="613"/>
      <c r="Y5" s="614"/>
      <c r="Z5" s="615">
        <v>11.1</v>
      </c>
      <c r="AA5" s="615"/>
      <c r="AB5" s="615"/>
      <c r="AC5" s="615"/>
      <c r="AD5" s="616">
        <v>951004</v>
      </c>
      <c r="AE5" s="616"/>
      <c r="AF5" s="616"/>
      <c r="AG5" s="616"/>
      <c r="AH5" s="616"/>
      <c r="AI5" s="616"/>
      <c r="AJ5" s="616"/>
      <c r="AK5" s="616"/>
      <c r="AL5" s="617">
        <v>24.7</v>
      </c>
      <c r="AM5" s="618"/>
      <c r="AN5" s="618"/>
      <c r="AO5" s="619"/>
      <c r="AP5" s="609" t="s">
        <v>228</v>
      </c>
      <c r="AQ5" s="610"/>
      <c r="AR5" s="610"/>
      <c r="AS5" s="610"/>
      <c r="AT5" s="610"/>
      <c r="AU5" s="610"/>
      <c r="AV5" s="610"/>
      <c r="AW5" s="610"/>
      <c r="AX5" s="610"/>
      <c r="AY5" s="610"/>
      <c r="AZ5" s="610"/>
      <c r="BA5" s="610"/>
      <c r="BB5" s="610"/>
      <c r="BC5" s="610"/>
      <c r="BD5" s="610"/>
      <c r="BE5" s="610"/>
      <c r="BF5" s="611"/>
      <c r="BG5" s="623">
        <v>943181</v>
      </c>
      <c r="BH5" s="624"/>
      <c r="BI5" s="624"/>
      <c r="BJ5" s="624"/>
      <c r="BK5" s="624"/>
      <c r="BL5" s="624"/>
      <c r="BM5" s="624"/>
      <c r="BN5" s="625"/>
      <c r="BO5" s="626">
        <v>99.2</v>
      </c>
      <c r="BP5" s="626"/>
      <c r="BQ5" s="626"/>
      <c r="BR5" s="626"/>
      <c r="BS5" s="627" t="s">
        <v>128</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60418</v>
      </c>
      <c r="S6" s="624"/>
      <c r="T6" s="624"/>
      <c r="U6" s="624"/>
      <c r="V6" s="624"/>
      <c r="W6" s="624"/>
      <c r="X6" s="624"/>
      <c r="Y6" s="625"/>
      <c r="Z6" s="626">
        <v>0.7</v>
      </c>
      <c r="AA6" s="626"/>
      <c r="AB6" s="626"/>
      <c r="AC6" s="626"/>
      <c r="AD6" s="627">
        <v>60418</v>
      </c>
      <c r="AE6" s="627"/>
      <c r="AF6" s="627"/>
      <c r="AG6" s="627"/>
      <c r="AH6" s="627"/>
      <c r="AI6" s="627"/>
      <c r="AJ6" s="627"/>
      <c r="AK6" s="627"/>
      <c r="AL6" s="628">
        <v>1.6</v>
      </c>
      <c r="AM6" s="629"/>
      <c r="AN6" s="629"/>
      <c r="AO6" s="630"/>
      <c r="AP6" s="620" t="s">
        <v>233</v>
      </c>
      <c r="AQ6" s="621"/>
      <c r="AR6" s="621"/>
      <c r="AS6" s="621"/>
      <c r="AT6" s="621"/>
      <c r="AU6" s="621"/>
      <c r="AV6" s="621"/>
      <c r="AW6" s="621"/>
      <c r="AX6" s="621"/>
      <c r="AY6" s="621"/>
      <c r="AZ6" s="621"/>
      <c r="BA6" s="621"/>
      <c r="BB6" s="621"/>
      <c r="BC6" s="621"/>
      <c r="BD6" s="621"/>
      <c r="BE6" s="621"/>
      <c r="BF6" s="622"/>
      <c r="BG6" s="623">
        <v>943181</v>
      </c>
      <c r="BH6" s="624"/>
      <c r="BI6" s="624"/>
      <c r="BJ6" s="624"/>
      <c r="BK6" s="624"/>
      <c r="BL6" s="624"/>
      <c r="BM6" s="624"/>
      <c r="BN6" s="625"/>
      <c r="BO6" s="626">
        <v>99.2</v>
      </c>
      <c r="BP6" s="626"/>
      <c r="BQ6" s="626"/>
      <c r="BR6" s="626"/>
      <c r="BS6" s="627" t="s">
        <v>128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74934</v>
      </c>
      <c r="CS6" s="624"/>
      <c r="CT6" s="624"/>
      <c r="CU6" s="624"/>
      <c r="CV6" s="624"/>
      <c r="CW6" s="624"/>
      <c r="CX6" s="624"/>
      <c r="CY6" s="625"/>
      <c r="CZ6" s="617">
        <v>0.9</v>
      </c>
      <c r="DA6" s="618"/>
      <c r="DB6" s="618"/>
      <c r="DC6" s="634"/>
      <c r="DD6" s="632" t="s">
        <v>128</v>
      </c>
      <c r="DE6" s="624"/>
      <c r="DF6" s="624"/>
      <c r="DG6" s="624"/>
      <c r="DH6" s="624"/>
      <c r="DI6" s="624"/>
      <c r="DJ6" s="624"/>
      <c r="DK6" s="624"/>
      <c r="DL6" s="624"/>
      <c r="DM6" s="624"/>
      <c r="DN6" s="624"/>
      <c r="DO6" s="624"/>
      <c r="DP6" s="625"/>
      <c r="DQ6" s="632">
        <v>74934</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1440</v>
      </c>
      <c r="S7" s="624"/>
      <c r="T7" s="624"/>
      <c r="U7" s="624"/>
      <c r="V7" s="624"/>
      <c r="W7" s="624"/>
      <c r="X7" s="624"/>
      <c r="Y7" s="625"/>
      <c r="Z7" s="626">
        <v>0</v>
      </c>
      <c r="AA7" s="626"/>
      <c r="AB7" s="626"/>
      <c r="AC7" s="626"/>
      <c r="AD7" s="627">
        <v>1440</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429754</v>
      </c>
      <c r="BH7" s="624"/>
      <c r="BI7" s="624"/>
      <c r="BJ7" s="624"/>
      <c r="BK7" s="624"/>
      <c r="BL7" s="624"/>
      <c r="BM7" s="624"/>
      <c r="BN7" s="625"/>
      <c r="BO7" s="626">
        <v>45.2</v>
      </c>
      <c r="BP7" s="626"/>
      <c r="BQ7" s="626"/>
      <c r="BR7" s="626"/>
      <c r="BS7" s="627" t="s">
        <v>128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1264666</v>
      </c>
      <c r="CS7" s="624"/>
      <c r="CT7" s="624"/>
      <c r="CU7" s="624"/>
      <c r="CV7" s="624"/>
      <c r="CW7" s="624"/>
      <c r="CX7" s="624"/>
      <c r="CY7" s="625"/>
      <c r="CZ7" s="626">
        <v>15.1</v>
      </c>
      <c r="DA7" s="626"/>
      <c r="DB7" s="626"/>
      <c r="DC7" s="626"/>
      <c r="DD7" s="632">
        <v>99581</v>
      </c>
      <c r="DE7" s="624"/>
      <c r="DF7" s="624"/>
      <c r="DG7" s="624"/>
      <c r="DH7" s="624"/>
      <c r="DI7" s="624"/>
      <c r="DJ7" s="624"/>
      <c r="DK7" s="624"/>
      <c r="DL7" s="624"/>
      <c r="DM7" s="624"/>
      <c r="DN7" s="624"/>
      <c r="DO7" s="624"/>
      <c r="DP7" s="625"/>
      <c r="DQ7" s="632">
        <v>872057</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7650</v>
      </c>
      <c r="S8" s="624"/>
      <c r="T8" s="624"/>
      <c r="U8" s="624"/>
      <c r="V8" s="624"/>
      <c r="W8" s="624"/>
      <c r="X8" s="624"/>
      <c r="Y8" s="625"/>
      <c r="Z8" s="626">
        <v>0.1</v>
      </c>
      <c r="AA8" s="626"/>
      <c r="AB8" s="626"/>
      <c r="AC8" s="626"/>
      <c r="AD8" s="627">
        <v>7650</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13540</v>
      </c>
      <c r="BH8" s="624"/>
      <c r="BI8" s="624"/>
      <c r="BJ8" s="624"/>
      <c r="BK8" s="624"/>
      <c r="BL8" s="624"/>
      <c r="BM8" s="624"/>
      <c r="BN8" s="625"/>
      <c r="BO8" s="626">
        <v>1.4</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1554111</v>
      </c>
      <c r="CS8" s="624"/>
      <c r="CT8" s="624"/>
      <c r="CU8" s="624"/>
      <c r="CV8" s="624"/>
      <c r="CW8" s="624"/>
      <c r="CX8" s="624"/>
      <c r="CY8" s="625"/>
      <c r="CZ8" s="626">
        <v>18.5</v>
      </c>
      <c r="DA8" s="626"/>
      <c r="DB8" s="626"/>
      <c r="DC8" s="626"/>
      <c r="DD8" s="632">
        <v>7254</v>
      </c>
      <c r="DE8" s="624"/>
      <c r="DF8" s="624"/>
      <c r="DG8" s="624"/>
      <c r="DH8" s="624"/>
      <c r="DI8" s="624"/>
      <c r="DJ8" s="624"/>
      <c r="DK8" s="624"/>
      <c r="DL8" s="624"/>
      <c r="DM8" s="624"/>
      <c r="DN8" s="624"/>
      <c r="DO8" s="624"/>
      <c r="DP8" s="625"/>
      <c r="DQ8" s="632">
        <v>622963</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5850</v>
      </c>
      <c r="S9" s="624"/>
      <c r="T9" s="624"/>
      <c r="U9" s="624"/>
      <c r="V9" s="624"/>
      <c r="W9" s="624"/>
      <c r="X9" s="624"/>
      <c r="Y9" s="625"/>
      <c r="Z9" s="626">
        <v>0.1</v>
      </c>
      <c r="AA9" s="626"/>
      <c r="AB9" s="626"/>
      <c r="AC9" s="626"/>
      <c r="AD9" s="627">
        <v>5850</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380930</v>
      </c>
      <c r="BH9" s="624"/>
      <c r="BI9" s="624"/>
      <c r="BJ9" s="624"/>
      <c r="BK9" s="624"/>
      <c r="BL9" s="624"/>
      <c r="BM9" s="624"/>
      <c r="BN9" s="625"/>
      <c r="BO9" s="626">
        <v>40.1</v>
      </c>
      <c r="BP9" s="626"/>
      <c r="BQ9" s="626"/>
      <c r="BR9" s="626"/>
      <c r="BS9" s="627" t="s">
        <v>128</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1433035</v>
      </c>
      <c r="CS9" s="624"/>
      <c r="CT9" s="624"/>
      <c r="CU9" s="624"/>
      <c r="CV9" s="624"/>
      <c r="CW9" s="624"/>
      <c r="CX9" s="624"/>
      <c r="CY9" s="625"/>
      <c r="CZ9" s="626">
        <v>17.100000000000001</v>
      </c>
      <c r="DA9" s="626"/>
      <c r="DB9" s="626"/>
      <c r="DC9" s="626"/>
      <c r="DD9" s="632">
        <v>278332</v>
      </c>
      <c r="DE9" s="624"/>
      <c r="DF9" s="624"/>
      <c r="DG9" s="624"/>
      <c r="DH9" s="624"/>
      <c r="DI9" s="624"/>
      <c r="DJ9" s="624"/>
      <c r="DK9" s="624"/>
      <c r="DL9" s="624"/>
      <c r="DM9" s="624"/>
      <c r="DN9" s="624"/>
      <c r="DO9" s="624"/>
      <c r="DP9" s="625"/>
      <c r="DQ9" s="632">
        <v>696148</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128</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24346</v>
      </c>
      <c r="BH10" s="624"/>
      <c r="BI10" s="624"/>
      <c r="BJ10" s="624"/>
      <c r="BK10" s="624"/>
      <c r="BL10" s="624"/>
      <c r="BM10" s="624"/>
      <c r="BN10" s="625"/>
      <c r="BO10" s="626">
        <v>2.6</v>
      </c>
      <c r="BP10" s="626"/>
      <c r="BQ10" s="626"/>
      <c r="BR10" s="626"/>
      <c r="BS10" s="627" t="s">
        <v>240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43503</v>
      </c>
      <c r="CS10" s="624"/>
      <c r="CT10" s="624"/>
      <c r="CU10" s="624"/>
      <c r="CV10" s="624"/>
      <c r="CW10" s="624"/>
      <c r="CX10" s="624"/>
      <c r="CY10" s="625"/>
      <c r="CZ10" s="626">
        <v>0.5</v>
      </c>
      <c r="DA10" s="626"/>
      <c r="DB10" s="626"/>
      <c r="DC10" s="626"/>
      <c r="DD10" s="632" t="s">
        <v>128</v>
      </c>
      <c r="DE10" s="624"/>
      <c r="DF10" s="624"/>
      <c r="DG10" s="624"/>
      <c r="DH10" s="624"/>
      <c r="DI10" s="624"/>
      <c r="DJ10" s="624"/>
      <c r="DK10" s="624"/>
      <c r="DL10" s="624"/>
      <c r="DM10" s="624"/>
      <c r="DN10" s="624"/>
      <c r="DO10" s="624"/>
      <c r="DP10" s="625"/>
      <c r="DQ10" s="632">
        <v>27441</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178456</v>
      </c>
      <c r="S11" s="624"/>
      <c r="T11" s="624"/>
      <c r="U11" s="624"/>
      <c r="V11" s="624"/>
      <c r="W11" s="624"/>
      <c r="X11" s="624"/>
      <c r="Y11" s="625"/>
      <c r="Z11" s="628">
        <v>2.1</v>
      </c>
      <c r="AA11" s="629"/>
      <c r="AB11" s="629"/>
      <c r="AC11" s="635"/>
      <c r="AD11" s="632">
        <v>178456</v>
      </c>
      <c r="AE11" s="624"/>
      <c r="AF11" s="624"/>
      <c r="AG11" s="624"/>
      <c r="AH11" s="624"/>
      <c r="AI11" s="624"/>
      <c r="AJ11" s="624"/>
      <c r="AK11" s="625"/>
      <c r="AL11" s="628">
        <v>4.5999999999999996</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10938</v>
      </c>
      <c r="BH11" s="624"/>
      <c r="BI11" s="624"/>
      <c r="BJ11" s="624"/>
      <c r="BK11" s="624"/>
      <c r="BL11" s="624"/>
      <c r="BM11" s="624"/>
      <c r="BN11" s="625"/>
      <c r="BO11" s="626">
        <v>1.2</v>
      </c>
      <c r="BP11" s="626"/>
      <c r="BQ11" s="626"/>
      <c r="BR11" s="626"/>
      <c r="BS11" s="627" t="s">
        <v>240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483451</v>
      </c>
      <c r="CS11" s="624"/>
      <c r="CT11" s="624"/>
      <c r="CU11" s="624"/>
      <c r="CV11" s="624"/>
      <c r="CW11" s="624"/>
      <c r="CX11" s="624"/>
      <c r="CY11" s="625"/>
      <c r="CZ11" s="626">
        <v>5.8</v>
      </c>
      <c r="DA11" s="626"/>
      <c r="DB11" s="626"/>
      <c r="DC11" s="626"/>
      <c r="DD11" s="632">
        <v>210419</v>
      </c>
      <c r="DE11" s="624"/>
      <c r="DF11" s="624"/>
      <c r="DG11" s="624"/>
      <c r="DH11" s="624"/>
      <c r="DI11" s="624"/>
      <c r="DJ11" s="624"/>
      <c r="DK11" s="624"/>
      <c r="DL11" s="624"/>
      <c r="DM11" s="624"/>
      <c r="DN11" s="624"/>
      <c r="DO11" s="624"/>
      <c r="DP11" s="625"/>
      <c r="DQ11" s="632">
        <v>122016</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v>533</v>
      </c>
      <c r="S12" s="624"/>
      <c r="T12" s="624"/>
      <c r="U12" s="624"/>
      <c r="V12" s="624"/>
      <c r="W12" s="624"/>
      <c r="X12" s="624"/>
      <c r="Y12" s="625"/>
      <c r="Z12" s="626">
        <v>0</v>
      </c>
      <c r="AA12" s="626"/>
      <c r="AB12" s="626"/>
      <c r="AC12" s="626"/>
      <c r="AD12" s="627">
        <v>533</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394844</v>
      </c>
      <c r="BH12" s="624"/>
      <c r="BI12" s="624"/>
      <c r="BJ12" s="624"/>
      <c r="BK12" s="624"/>
      <c r="BL12" s="624"/>
      <c r="BM12" s="624"/>
      <c r="BN12" s="625"/>
      <c r="BO12" s="626">
        <v>41.5</v>
      </c>
      <c r="BP12" s="626"/>
      <c r="BQ12" s="626"/>
      <c r="BR12" s="626"/>
      <c r="BS12" s="627" t="s">
        <v>128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570405</v>
      </c>
      <c r="CS12" s="624"/>
      <c r="CT12" s="624"/>
      <c r="CU12" s="624"/>
      <c r="CV12" s="624"/>
      <c r="CW12" s="624"/>
      <c r="CX12" s="624"/>
      <c r="CY12" s="625"/>
      <c r="CZ12" s="626">
        <v>6.8</v>
      </c>
      <c r="DA12" s="626"/>
      <c r="DB12" s="626"/>
      <c r="DC12" s="626"/>
      <c r="DD12" s="632">
        <v>109981</v>
      </c>
      <c r="DE12" s="624"/>
      <c r="DF12" s="624"/>
      <c r="DG12" s="624"/>
      <c r="DH12" s="624"/>
      <c r="DI12" s="624"/>
      <c r="DJ12" s="624"/>
      <c r="DK12" s="624"/>
      <c r="DL12" s="624"/>
      <c r="DM12" s="624"/>
      <c r="DN12" s="624"/>
      <c r="DO12" s="624"/>
      <c r="DP12" s="625"/>
      <c r="DQ12" s="632">
        <v>166458</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128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320953</v>
      </c>
      <c r="BH13" s="624"/>
      <c r="BI13" s="624"/>
      <c r="BJ13" s="624"/>
      <c r="BK13" s="624"/>
      <c r="BL13" s="624"/>
      <c r="BM13" s="624"/>
      <c r="BN13" s="625"/>
      <c r="BO13" s="626">
        <v>33.700000000000003</v>
      </c>
      <c r="BP13" s="626"/>
      <c r="BQ13" s="626"/>
      <c r="BR13" s="626"/>
      <c r="BS13" s="627" t="s">
        <v>240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953545</v>
      </c>
      <c r="CS13" s="624"/>
      <c r="CT13" s="624"/>
      <c r="CU13" s="624"/>
      <c r="CV13" s="624"/>
      <c r="CW13" s="624"/>
      <c r="CX13" s="624"/>
      <c r="CY13" s="625"/>
      <c r="CZ13" s="626">
        <v>11.4</v>
      </c>
      <c r="DA13" s="626"/>
      <c r="DB13" s="626"/>
      <c r="DC13" s="626"/>
      <c r="DD13" s="632">
        <v>730345</v>
      </c>
      <c r="DE13" s="624"/>
      <c r="DF13" s="624"/>
      <c r="DG13" s="624"/>
      <c r="DH13" s="624"/>
      <c r="DI13" s="624"/>
      <c r="DJ13" s="624"/>
      <c r="DK13" s="624"/>
      <c r="DL13" s="624"/>
      <c r="DM13" s="624"/>
      <c r="DN13" s="624"/>
      <c r="DO13" s="624"/>
      <c r="DP13" s="625"/>
      <c r="DQ13" s="632">
        <v>255242</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49492</v>
      </c>
      <c r="BH14" s="624"/>
      <c r="BI14" s="624"/>
      <c r="BJ14" s="624"/>
      <c r="BK14" s="624"/>
      <c r="BL14" s="624"/>
      <c r="BM14" s="624"/>
      <c r="BN14" s="625"/>
      <c r="BO14" s="626">
        <v>5.2</v>
      </c>
      <c r="BP14" s="626"/>
      <c r="BQ14" s="626"/>
      <c r="BR14" s="626"/>
      <c r="BS14" s="627" t="s">
        <v>128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299097</v>
      </c>
      <c r="CS14" s="624"/>
      <c r="CT14" s="624"/>
      <c r="CU14" s="624"/>
      <c r="CV14" s="624"/>
      <c r="CW14" s="624"/>
      <c r="CX14" s="624"/>
      <c r="CY14" s="625"/>
      <c r="CZ14" s="626">
        <v>3.6</v>
      </c>
      <c r="DA14" s="626"/>
      <c r="DB14" s="626"/>
      <c r="DC14" s="626"/>
      <c r="DD14" s="632">
        <v>32167</v>
      </c>
      <c r="DE14" s="624"/>
      <c r="DF14" s="624"/>
      <c r="DG14" s="624"/>
      <c r="DH14" s="624"/>
      <c r="DI14" s="624"/>
      <c r="DJ14" s="624"/>
      <c r="DK14" s="624"/>
      <c r="DL14" s="624"/>
      <c r="DM14" s="624"/>
      <c r="DN14" s="624"/>
      <c r="DO14" s="624"/>
      <c r="DP14" s="625"/>
      <c r="DQ14" s="632">
        <v>159972</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240</v>
      </c>
      <c r="AE15" s="627"/>
      <c r="AF15" s="627"/>
      <c r="AG15" s="627"/>
      <c r="AH15" s="627"/>
      <c r="AI15" s="627"/>
      <c r="AJ15" s="627"/>
      <c r="AK15" s="627"/>
      <c r="AL15" s="628" t="s">
        <v>128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69091</v>
      </c>
      <c r="BH15" s="624"/>
      <c r="BI15" s="624"/>
      <c r="BJ15" s="624"/>
      <c r="BK15" s="624"/>
      <c r="BL15" s="624"/>
      <c r="BM15" s="624"/>
      <c r="BN15" s="625"/>
      <c r="BO15" s="626">
        <v>7.3</v>
      </c>
      <c r="BP15" s="626"/>
      <c r="BQ15" s="626"/>
      <c r="BR15" s="626"/>
      <c r="BS15" s="627" t="s">
        <v>128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668325</v>
      </c>
      <c r="CS15" s="624"/>
      <c r="CT15" s="624"/>
      <c r="CU15" s="624"/>
      <c r="CV15" s="624"/>
      <c r="CW15" s="624"/>
      <c r="CX15" s="624"/>
      <c r="CY15" s="625"/>
      <c r="CZ15" s="626">
        <v>8</v>
      </c>
      <c r="DA15" s="626"/>
      <c r="DB15" s="626"/>
      <c r="DC15" s="626"/>
      <c r="DD15" s="632">
        <v>65661</v>
      </c>
      <c r="DE15" s="624"/>
      <c r="DF15" s="624"/>
      <c r="DG15" s="624"/>
      <c r="DH15" s="624"/>
      <c r="DI15" s="624"/>
      <c r="DJ15" s="624"/>
      <c r="DK15" s="624"/>
      <c r="DL15" s="624"/>
      <c r="DM15" s="624"/>
      <c r="DN15" s="624"/>
      <c r="DO15" s="624"/>
      <c r="DP15" s="625"/>
      <c r="DQ15" s="632">
        <v>329068</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15740</v>
      </c>
      <c r="S16" s="624"/>
      <c r="T16" s="624"/>
      <c r="U16" s="624"/>
      <c r="V16" s="624"/>
      <c r="W16" s="624"/>
      <c r="X16" s="624"/>
      <c r="Y16" s="625"/>
      <c r="Z16" s="626">
        <v>0.2</v>
      </c>
      <c r="AA16" s="626"/>
      <c r="AB16" s="626"/>
      <c r="AC16" s="626"/>
      <c r="AD16" s="627">
        <v>15740</v>
      </c>
      <c r="AE16" s="627"/>
      <c r="AF16" s="627"/>
      <c r="AG16" s="627"/>
      <c r="AH16" s="627"/>
      <c r="AI16" s="627"/>
      <c r="AJ16" s="627"/>
      <c r="AK16" s="627"/>
      <c r="AL16" s="628">
        <v>0.4</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240</v>
      </c>
      <c r="BP16" s="626"/>
      <c r="BQ16" s="626"/>
      <c r="BR16" s="626"/>
      <c r="BS16" s="627" t="s">
        <v>240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6175</v>
      </c>
      <c r="CS16" s="624"/>
      <c r="CT16" s="624"/>
      <c r="CU16" s="624"/>
      <c r="CV16" s="624"/>
      <c r="CW16" s="624"/>
      <c r="CX16" s="624"/>
      <c r="CY16" s="625"/>
      <c r="CZ16" s="626">
        <v>0.1</v>
      </c>
      <c r="DA16" s="626"/>
      <c r="DB16" s="626"/>
      <c r="DC16" s="626"/>
      <c r="DD16" s="632" t="s">
        <v>128</v>
      </c>
      <c r="DE16" s="624"/>
      <c r="DF16" s="624"/>
      <c r="DG16" s="624"/>
      <c r="DH16" s="624"/>
      <c r="DI16" s="624"/>
      <c r="DJ16" s="624"/>
      <c r="DK16" s="624"/>
      <c r="DL16" s="624"/>
      <c r="DM16" s="624"/>
      <c r="DN16" s="624"/>
      <c r="DO16" s="624"/>
      <c r="DP16" s="625"/>
      <c r="DQ16" s="632">
        <v>6175</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27727</v>
      </c>
      <c r="S17" s="624"/>
      <c r="T17" s="624"/>
      <c r="U17" s="624"/>
      <c r="V17" s="624"/>
      <c r="W17" s="624"/>
      <c r="X17" s="624"/>
      <c r="Y17" s="625"/>
      <c r="Z17" s="626">
        <v>0.3</v>
      </c>
      <c r="AA17" s="626"/>
      <c r="AB17" s="626"/>
      <c r="AC17" s="626"/>
      <c r="AD17" s="627">
        <v>27727</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1044549</v>
      </c>
      <c r="CS17" s="624"/>
      <c r="CT17" s="624"/>
      <c r="CU17" s="624"/>
      <c r="CV17" s="624"/>
      <c r="CW17" s="624"/>
      <c r="CX17" s="624"/>
      <c r="CY17" s="625"/>
      <c r="CZ17" s="626">
        <v>12.4</v>
      </c>
      <c r="DA17" s="626"/>
      <c r="DB17" s="626"/>
      <c r="DC17" s="626"/>
      <c r="DD17" s="632" t="s">
        <v>128</v>
      </c>
      <c r="DE17" s="624"/>
      <c r="DF17" s="624"/>
      <c r="DG17" s="624"/>
      <c r="DH17" s="624"/>
      <c r="DI17" s="624"/>
      <c r="DJ17" s="624"/>
      <c r="DK17" s="624"/>
      <c r="DL17" s="624"/>
      <c r="DM17" s="624"/>
      <c r="DN17" s="624"/>
      <c r="DO17" s="624"/>
      <c r="DP17" s="625"/>
      <c r="DQ17" s="632">
        <v>1044432</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2280</v>
      </c>
      <c r="S18" s="624"/>
      <c r="T18" s="624"/>
      <c r="U18" s="624"/>
      <c r="V18" s="624"/>
      <c r="W18" s="624"/>
      <c r="X18" s="624"/>
      <c r="Y18" s="625"/>
      <c r="Z18" s="626">
        <v>0</v>
      </c>
      <c r="AA18" s="626"/>
      <c r="AB18" s="626"/>
      <c r="AC18" s="626"/>
      <c r="AD18" s="627">
        <v>2280</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240</v>
      </c>
      <c r="BP18" s="626"/>
      <c r="BQ18" s="626"/>
      <c r="BR18" s="626"/>
      <c r="BS18" s="627" t="s">
        <v>128</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2280</v>
      </c>
      <c r="S19" s="624"/>
      <c r="T19" s="624"/>
      <c r="U19" s="624"/>
      <c r="V19" s="624"/>
      <c r="W19" s="624"/>
      <c r="X19" s="624"/>
      <c r="Y19" s="625"/>
      <c r="Z19" s="626">
        <v>0</v>
      </c>
      <c r="AA19" s="626"/>
      <c r="AB19" s="626"/>
      <c r="AC19" s="626"/>
      <c r="AD19" s="627">
        <v>2280</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7823</v>
      </c>
      <c r="BH19" s="624"/>
      <c r="BI19" s="624"/>
      <c r="BJ19" s="624"/>
      <c r="BK19" s="624"/>
      <c r="BL19" s="624"/>
      <c r="BM19" s="624"/>
      <c r="BN19" s="625"/>
      <c r="BO19" s="626">
        <v>0.8</v>
      </c>
      <c r="BP19" s="626"/>
      <c r="BQ19" s="626"/>
      <c r="BR19" s="626"/>
      <c r="BS19" s="627" t="s">
        <v>128</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t="s">
        <v>128</v>
      </c>
      <c r="S20" s="624"/>
      <c r="T20" s="624"/>
      <c r="U20" s="624"/>
      <c r="V20" s="624"/>
      <c r="W20" s="624"/>
      <c r="X20" s="624"/>
      <c r="Y20" s="625"/>
      <c r="Z20" s="626" t="s">
        <v>128</v>
      </c>
      <c r="AA20" s="626"/>
      <c r="AB20" s="626"/>
      <c r="AC20" s="626"/>
      <c r="AD20" s="627" t="s">
        <v>128</v>
      </c>
      <c r="AE20" s="627"/>
      <c r="AF20" s="627"/>
      <c r="AG20" s="627"/>
      <c r="AH20" s="627"/>
      <c r="AI20" s="627"/>
      <c r="AJ20" s="627"/>
      <c r="AK20" s="627"/>
      <c r="AL20" s="628" t="s">
        <v>128</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7823</v>
      </c>
      <c r="BH20" s="624"/>
      <c r="BI20" s="624"/>
      <c r="BJ20" s="624"/>
      <c r="BK20" s="624"/>
      <c r="BL20" s="624"/>
      <c r="BM20" s="624"/>
      <c r="BN20" s="625"/>
      <c r="BO20" s="626">
        <v>0.8</v>
      </c>
      <c r="BP20" s="626"/>
      <c r="BQ20" s="626"/>
      <c r="BR20" s="626"/>
      <c r="BS20" s="627" t="s">
        <v>128</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8395796</v>
      </c>
      <c r="CS20" s="624"/>
      <c r="CT20" s="624"/>
      <c r="CU20" s="624"/>
      <c r="CV20" s="624"/>
      <c r="CW20" s="624"/>
      <c r="CX20" s="624"/>
      <c r="CY20" s="625"/>
      <c r="CZ20" s="626">
        <v>100</v>
      </c>
      <c r="DA20" s="626"/>
      <c r="DB20" s="626"/>
      <c r="DC20" s="626"/>
      <c r="DD20" s="632">
        <v>1533740</v>
      </c>
      <c r="DE20" s="624"/>
      <c r="DF20" s="624"/>
      <c r="DG20" s="624"/>
      <c r="DH20" s="624"/>
      <c r="DI20" s="624"/>
      <c r="DJ20" s="624"/>
      <c r="DK20" s="624"/>
      <c r="DL20" s="624"/>
      <c r="DM20" s="624"/>
      <c r="DN20" s="624"/>
      <c r="DO20" s="624"/>
      <c r="DP20" s="625"/>
      <c r="DQ20" s="632">
        <v>4376906</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2840893</v>
      </c>
      <c r="S21" s="624"/>
      <c r="T21" s="624"/>
      <c r="U21" s="624"/>
      <c r="V21" s="624"/>
      <c r="W21" s="624"/>
      <c r="X21" s="624"/>
      <c r="Y21" s="625"/>
      <c r="Z21" s="626">
        <v>33.200000000000003</v>
      </c>
      <c r="AA21" s="626"/>
      <c r="AB21" s="626"/>
      <c r="AC21" s="626"/>
      <c r="AD21" s="627">
        <v>2583845</v>
      </c>
      <c r="AE21" s="627"/>
      <c r="AF21" s="627"/>
      <c r="AG21" s="627"/>
      <c r="AH21" s="627"/>
      <c r="AI21" s="627"/>
      <c r="AJ21" s="627"/>
      <c r="AK21" s="627"/>
      <c r="AL21" s="628">
        <v>67.2</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7823</v>
      </c>
      <c r="BH21" s="624"/>
      <c r="BI21" s="624"/>
      <c r="BJ21" s="624"/>
      <c r="BK21" s="624"/>
      <c r="BL21" s="624"/>
      <c r="BM21" s="624"/>
      <c r="BN21" s="625"/>
      <c r="BO21" s="626">
        <v>0.8</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2583845</v>
      </c>
      <c r="S22" s="624"/>
      <c r="T22" s="624"/>
      <c r="U22" s="624"/>
      <c r="V22" s="624"/>
      <c r="W22" s="624"/>
      <c r="X22" s="624"/>
      <c r="Y22" s="625"/>
      <c r="Z22" s="626">
        <v>30.2</v>
      </c>
      <c r="AA22" s="626"/>
      <c r="AB22" s="626"/>
      <c r="AC22" s="626"/>
      <c r="AD22" s="627">
        <v>2583845</v>
      </c>
      <c r="AE22" s="627"/>
      <c r="AF22" s="627"/>
      <c r="AG22" s="627"/>
      <c r="AH22" s="627"/>
      <c r="AI22" s="627"/>
      <c r="AJ22" s="627"/>
      <c r="AK22" s="627"/>
      <c r="AL22" s="628">
        <v>67.2</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128</v>
      </c>
      <c r="BP22" s="626"/>
      <c r="BQ22" s="626"/>
      <c r="BR22" s="626"/>
      <c r="BS22" s="627" t="s">
        <v>128</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257048</v>
      </c>
      <c r="S23" s="624"/>
      <c r="T23" s="624"/>
      <c r="U23" s="624"/>
      <c r="V23" s="624"/>
      <c r="W23" s="624"/>
      <c r="X23" s="624"/>
      <c r="Y23" s="625"/>
      <c r="Z23" s="626">
        <v>3</v>
      </c>
      <c r="AA23" s="626"/>
      <c r="AB23" s="626"/>
      <c r="AC23" s="626"/>
      <c r="AD23" s="627" t="s">
        <v>128</v>
      </c>
      <c r="AE23" s="627"/>
      <c r="AF23" s="627"/>
      <c r="AG23" s="627"/>
      <c r="AH23" s="627"/>
      <c r="AI23" s="627"/>
      <c r="AJ23" s="627"/>
      <c r="AK23" s="627"/>
      <c r="AL23" s="628" t="s">
        <v>128</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128</v>
      </c>
      <c r="BP23" s="626"/>
      <c r="BQ23" s="626"/>
      <c r="BR23" s="626"/>
      <c r="BS23" s="627" t="s">
        <v>240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26" t="s">
        <v>240</v>
      </c>
      <c r="AA24" s="626"/>
      <c r="AB24" s="626"/>
      <c r="AC24" s="626"/>
      <c r="AD24" s="627" t="s">
        <v>240</v>
      </c>
      <c r="AE24" s="627"/>
      <c r="AF24" s="627"/>
      <c r="AG24" s="627"/>
      <c r="AH24" s="627"/>
      <c r="AI24" s="627"/>
      <c r="AJ24" s="627"/>
      <c r="AK24" s="627"/>
      <c r="AL24" s="628" t="s">
        <v>128</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2972307</v>
      </c>
      <c r="CS24" s="613"/>
      <c r="CT24" s="613"/>
      <c r="CU24" s="613"/>
      <c r="CV24" s="613"/>
      <c r="CW24" s="613"/>
      <c r="CX24" s="613"/>
      <c r="CY24" s="614"/>
      <c r="CZ24" s="617">
        <v>35.4</v>
      </c>
      <c r="DA24" s="618"/>
      <c r="DB24" s="618"/>
      <c r="DC24" s="634"/>
      <c r="DD24" s="658">
        <v>2295195</v>
      </c>
      <c r="DE24" s="613"/>
      <c r="DF24" s="613"/>
      <c r="DG24" s="613"/>
      <c r="DH24" s="613"/>
      <c r="DI24" s="613"/>
      <c r="DJ24" s="613"/>
      <c r="DK24" s="614"/>
      <c r="DL24" s="658">
        <v>2242395</v>
      </c>
      <c r="DM24" s="613"/>
      <c r="DN24" s="613"/>
      <c r="DO24" s="613"/>
      <c r="DP24" s="613"/>
      <c r="DQ24" s="613"/>
      <c r="DR24" s="613"/>
      <c r="DS24" s="613"/>
      <c r="DT24" s="613"/>
      <c r="DU24" s="613"/>
      <c r="DV24" s="614"/>
      <c r="DW24" s="617">
        <v>57.7</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4091994</v>
      </c>
      <c r="S25" s="624"/>
      <c r="T25" s="624"/>
      <c r="U25" s="624"/>
      <c r="V25" s="624"/>
      <c r="W25" s="624"/>
      <c r="X25" s="624"/>
      <c r="Y25" s="625"/>
      <c r="Z25" s="626">
        <v>47.9</v>
      </c>
      <c r="AA25" s="626"/>
      <c r="AB25" s="626"/>
      <c r="AC25" s="626"/>
      <c r="AD25" s="627">
        <v>3834946</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128</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1305295</v>
      </c>
      <c r="CS25" s="655"/>
      <c r="CT25" s="655"/>
      <c r="CU25" s="655"/>
      <c r="CV25" s="655"/>
      <c r="CW25" s="655"/>
      <c r="CX25" s="655"/>
      <c r="CY25" s="656"/>
      <c r="CZ25" s="628">
        <v>15.5</v>
      </c>
      <c r="DA25" s="653"/>
      <c r="DB25" s="653"/>
      <c r="DC25" s="657"/>
      <c r="DD25" s="632">
        <v>1081618</v>
      </c>
      <c r="DE25" s="655"/>
      <c r="DF25" s="655"/>
      <c r="DG25" s="655"/>
      <c r="DH25" s="655"/>
      <c r="DI25" s="655"/>
      <c r="DJ25" s="655"/>
      <c r="DK25" s="656"/>
      <c r="DL25" s="632">
        <v>1081618</v>
      </c>
      <c r="DM25" s="655"/>
      <c r="DN25" s="655"/>
      <c r="DO25" s="655"/>
      <c r="DP25" s="655"/>
      <c r="DQ25" s="655"/>
      <c r="DR25" s="655"/>
      <c r="DS25" s="655"/>
      <c r="DT25" s="655"/>
      <c r="DU25" s="655"/>
      <c r="DV25" s="656"/>
      <c r="DW25" s="628">
        <v>27.8</v>
      </c>
      <c r="DX25" s="653"/>
      <c r="DY25" s="653"/>
      <c r="DZ25" s="653"/>
      <c r="EA25" s="653"/>
      <c r="EB25" s="653"/>
      <c r="EC25" s="654"/>
    </row>
    <row r="26" spans="2:133" ht="11.25" customHeight="1" x14ac:dyDescent="0.2">
      <c r="B26" s="620" t="s">
        <v>296</v>
      </c>
      <c r="C26" s="621"/>
      <c r="D26" s="621"/>
      <c r="E26" s="621"/>
      <c r="F26" s="621"/>
      <c r="G26" s="621"/>
      <c r="H26" s="621"/>
      <c r="I26" s="621"/>
      <c r="J26" s="621"/>
      <c r="K26" s="621"/>
      <c r="L26" s="621"/>
      <c r="M26" s="621"/>
      <c r="N26" s="621"/>
      <c r="O26" s="621"/>
      <c r="P26" s="621"/>
      <c r="Q26" s="622"/>
      <c r="R26" s="623">
        <v>2650</v>
      </c>
      <c r="S26" s="624"/>
      <c r="T26" s="624"/>
      <c r="U26" s="624"/>
      <c r="V26" s="624"/>
      <c r="W26" s="624"/>
      <c r="X26" s="624"/>
      <c r="Y26" s="625"/>
      <c r="Z26" s="626">
        <v>0</v>
      </c>
      <c r="AA26" s="626"/>
      <c r="AB26" s="626"/>
      <c r="AC26" s="626"/>
      <c r="AD26" s="627">
        <v>2650</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128</v>
      </c>
      <c r="BP26" s="626"/>
      <c r="BQ26" s="626"/>
      <c r="BR26" s="626"/>
      <c r="BS26" s="627" t="s">
        <v>240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851821</v>
      </c>
      <c r="CS26" s="624"/>
      <c r="CT26" s="624"/>
      <c r="CU26" s="624"/>
      <c r="CV26" s="624"/>
      <c r="CW26" s="624"/>
      <c r="CX26" s="624"/>
      <c r="CY26" s="625"/>
      <c r="CZ26" s="628">
        <v>10.1</v>
      </c>
      <c r="DA26" s="653"/>
      <c r="DB26" s="653"/>
      <c r="DC26" s="657"/>
      <c r="DD26" s="632">
        <v>673100</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3"/>
      <c r="DY26" s="653"/>
      <c r="DZ26" s="653"/>
      <c r="EA26" s="653"/>
      <c r="EB26" s="653"/>
      <c r="EC26" s="654"/>
    </row>
    <row r="27" spans="2:133" ht="11.25" customHeight="1" x14ac:dyDescent="0.2">
      <c r="B27" s="620" t="s">
        <v>299</v>
      </c>
      <c r="C27" s="621"/>
      <c r="D27" s="621"/>
      <c r="E27" s="621"/>
      <c r="F27" s="621"/>
      <c r="G27" s="621"/>
      <c r="H27" s="621"/>
      <c r="I27" s="621"/>
      <c r="J27" s="621"/>
      <c r="K27" s="621"/>
      <c r="L27" s="621"/>
      <c r="M27" s="621"/>
      <c r="N27" s="621"/>
      <c r="O27" s="621"/>
      <c r="P27" s="621"/>
      <c r="Q27" s="622"/>
      <c r="R27" s="623">
        <v>8888</v>
      </c>
      <c r="S27" s="624"/>
      <c r="T27" s="624"/>
      <c r="U27" s="624"/>
      <c r="V27" s="624"/>
      <c r="W27" s="624"/>
      <c r="X27" s="624"/>
      <c r="Y27" s="625"/>
      <c r="Z27" s="626">
        <v>0.1</v>
      </c>
      <c r="AA27" s="626"/>
      <c r="AB27" s="626"/>
      <c r="AC27" s="626"/>
      <c r="AD27" s="627" t="s">
        <v>128</v>
      </c>
      <c r="AE27" s="627"/>
      <c r="AF27" s="627"/>
      <c r="AG27" s="627"/>
      <c r="AH27" s="627"/>
      <c r="AI27" s="627"/>
      <c r="AJ27" s="627"/>
      <c r="AK27" s="627"/>
      <c r="AL27" s="628" t="s">
        <v>128</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951004</v>
      </c>
      <c r="BH27" s="624"/>
      <c r="BI27" s="624"/>
      <c r="BJ27" s="624"/>
      <c r="BK27" s="624"/>
      <c r="BL27" s="624"/>
      <c r="BM27" s="624"/>
      <c r="BN27" s="625"/>
      <c r="BO27" s="626">
        <v>100</v>
      </c>
      <c r="BP27" s="626"/>
      <c r="BQ27" s="626"/>
      <c r="BR27" s="626"/>
      <c r="BS27" s="627" t="s">
        <v>128</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622463</v>
      </c>
      <c r="CS27" s="655"/>
      <c r="CT27" s="655"/>
      <c r="CU27" s="655"/>
      <c r="CV27" s="655"/>
      <c r="CW27" s="655"/>
      <c r="CX27" s="655"/>
      <c r="CY27" s="656"/>
      <c r="CZ27" s="628">
        <v>7.4</v>
      </c>
      <c r="DA27" s="653"/>
      <c r="DB27" s="653"/>
      <c r="DC27" s="657"/>
      <c r="DD27" s="632">
        <v>169145</v>
      </c>
      <c r="DE27" s="655"/>
      <c r="DF27" s="655"/>
      <c r="DG27" s="655"/>
      <c r="DH27" s="655"/>
      <c r="DI27" s="655"/>
      <c r="DJ27" s="655"/>
      <c r="DK27" s="656"/>
      <c r="DL27" s="632">
        <v>116345</v>
      </c>
      <c r="DM27" s="655"/>
      <c r="DN27" s="655"/>
      <c r="DO27" s="655"/>
      <c r="DP27" s="655"/>
      <c r="DQ27" s="655"/>
      <c r="DR27" s="655"/>
      <c r="DS27" s="655"/>
      <c r="DT27" s="655"/>
      <c r="DU27" s="655"/>
      <c r="DV27" s="656"/>
      <c r="DW27" s="628">
        <v>3</v>
      </c>
      <c r="DX27" s="653"/>
      <c r="DY27" s="653"/>
      <c r="DZ27" s="653"/>
      <c r="EA27" s="653"/>
      <c r="EB27" s="653"/>
      <c r="EC27" s="654"/>
    </row>
    <row r="28" spans="2:133" ht="11.25" customHeight="1" x14ac:dyDescent="0.2">
      <c r="B28" s="620" t="s">
        <v>302</v>
      </c>
      <c r="C28" s="621"/>
      <c r="D28" s="621"/>
      <c r="E28" s="621"/>
      <c r="F28" s="621"/>
      <c r="G28" s="621"/>
      <c r="H28" s="621"/>
      <c r="I28" s="621"/>
      <c r="J28" s="621"/>
      <c r="K28" s="621"/>
      <c r="L28" s="621"/>
      <c r="M28" s="621"/>
      <c r="N28" s="621"/>
      <c r="O28" s="621"/>
      <c r="P28" s="621"/>
      <c r="Q28" s="622"/>
      <c r="R28" s="623">
        <v>121077</v>
      </c>
      <c r="S28" s="624"/>
      <c r="T28" s="624"/>
      <c r="U28" s="624"/>
      <c r="V28" s="624"/>
      <c r="W28" s="624"/>
      <c r="X28" s="624"/>
      <c r="Y28" s="625"/>
      <c r="Z28" s="626">
        <v>1.4</v>
      </c>
      <c r="AA28" s="626"/>
      <c r="AB28" s="626"/>
      <c r="AC28" s="626"/>
      <c r="AD28" s="627">
        <v>116</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1044549</v>
      </c>
      <c r="CS28" s="624"/>
      <c r="CT28" s="624"/>
      <c r="CU28" s="624"/>
      <c r="CV28" s="624"/>
      <c r="CW28" s="624"/>
      <c r="CX28" s="624"/>
      <c r="CY28" s="625"/>
      <c r="CZ28" s="628">
        <v>12.4</v>
      </c>
      <c r="DA28" s="653"/>
      <c r="DB28" s="653"/>
      <c r="DC28" s="657"/>
      <c r="DD28" s="632">
        <v>1044432</v>
      </c>
      <c r="DE28" s="624"/>
      <c r="DF28" s="624"/>
      <c r="DG28" s="624"/>
      <c r="DH28" s="624"/>
      <c r="DI28" s="624"/>
      <c r="DJ28" s="624"/>
      <c r="DK28" s="625"/>
      <c r="DL28" s="632">
        <v>1044432</v>
      </c>
      <c r="DM28" s="624"/>
      <c r="DN28" s="624"/>
      <c r="DO28" s="624"/>
      <c r="DP28" s="624"/>
      <c r="DQ28" s="624"/>
      <c r="DR28" s="624"/>
      <c r="DS28" s="624"/>
      <c r="DT28" s="624"/>
      <c r="DU28" s="624"/>
      <c r="DV28" s="625"/>
      <c r="DW28" s="628">
        <v>26.9</v>
      </c>
      <c r="DX28" s="653"/>
      <c r="DY28" s="653"/>
      <c r="DZ28" s="653"/>
      <c r="EA28" s="653"/>
      <c r="EB28" s="653"/>
      <c r="EC28" s="654"/>
    </row>
    <row r="29" spans="2:133" ht="11.25" customHeight="1" x14ac:dyDescent="0.2">
      <c r="B29" s="620" t="s">
        <v>304</v>
      </c>
      <c r="C29" s="621"/>
      <c r="D29" s="621"/>
      <c r="E29" s="621"/>
      <c r="F29" s="621"/>
      <c r="G29" s="621"/>
      <c r="H29" s="621"/>
      <c r="I29" s="621"/>
      <c r="J29" s="621"/>
      <c r="K29" s="621"/>
      <c r="L29" s="621"/>
      <c r="M29" s="621"/>
      <c r="N29" s="621"/>
      <c r="O29" s="621"/>
      <c r="P29" s="621"/>
      <c r="Q29" s="622"/>
      <c r="R29" s="623">
        <v>61969</v>
      </c>
      <c r="S29" s="624"/>
      <c r="T29" s="624"/>
      <c r="U29" s="624"/>
      <c r="V29" s="624"/>
      <c r="W29" s="624"/>
      <c r="X29" s="624"/>
      <c r="Y29" s="625"/>
      <c r="Z29" s="626">
        <v>0.7</v>
      </c>
      <c r="AA29" s="626"/>
      <c r="AB29" s="626"/>
      <c r="AC29" s="626"/>
      <c r="AD29" s="627">
        <v>1306</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1044443</v>
      </c>
      <c r="CS29" s="655"/>
      <c r="CT29" s="655"/>
      <c r="CU29" s="655"/>
      <c r="CV29" s="655"/>
      <c r="CW29" s="655"/>
      <c r="CX29" s="655"/>
      <c r="CY29" s="656"/>
      <c r="CZ29" s="628">
        <v>12.4</v>
      </c>
      <c r="DA29" s="653"/>
      <c r="DB29" s="653"/>
      <c r="DC29" s="657"/>
      <c r="DD29" s="632">
        <v>1044326</v>
      </c>
      <c r="DE29" s="655"/>
      <c r="DF29" s="655"/>
      <c r="DG29" s="655"/>
      <c r="DH29" s="655"/>
      <c r="DI29" s="655"/>
      <c r="DJ29" s="655"/>
      <c r="DK29" s="656"/>
      <c r="DL29" s="632">
        <v>1044326</v>
      </c>
      <c r="DM29" s="655"/>
      <c r="DN29" s="655"/>
      <c r="DO29" s="655"/>
      <c r="DP29" s="655"/>
      <c r="DQ29" s="655"/>
      <c r="DR29" s="655"/>
      <c r="DS29" s="655"/>
      <c r="DT29" s="655"/>
      <c r="DU29" s="655"/>
      <c r="DV29" s="656"/>
      <c r="DW29" s="628">
        <v>26.9</v>
      </c>
      <c r="DX29" s="653"/>
      <c r="DY29" s="653"/>
      <c r="DZ29" s="653"/>
      <c r="EA29" s="653"/>
      <c r="EB29" s="653"/>
      <c r="EC29" s="654"/>
    </row>
    <row r="30" spans="2:133" ht="11.25" customHeight="1" x14ac:dyDescent="0.2">
      <c r="B30" s="620" t="s">
        <v>306</v>
      </c>
      <c r="C30" s="621"/>
      <c r="D30" s="621"/>
      <c r="E30" s="621"/>
      <c r="F30" s="621"/>
      <c r="G30" s="621"/>
      <c r="H30" s="621"/>
      <c r="I30" s="621"/>
      <c r="J30" s="621"/>
      <c r="K30" s="621"/>
      <c r="L30" s="621"/>
      <c r="M30" s="621"/>
      <c r="N30" s="621"/>
      <c r="O30" s="621"/>
      <c r="P30" s="621"/>
      <c r="Q30" s="622"/>
      <c r="R30" s="623">
        <v>789735</v>
      </c>
      <c r="S30" s="624"/>
      <c r="T30" s="624"/>
      <c r="U30" s="624"/>
      <c r="V30" s="624"/>
      <c r="W30" s="624"/>
      <c r="X30" s="624"/>
      <c r="Y30" s="625"/>
      <c r="Z30" s="626">
        <v>9.1999999999999993</v>
      </c>
      <c r="AA30" s="626"/>
      <c r="AB30" s="626"/>
      <c r="AC30" s="626"/>
      <c r="AD30" s="627" t="s">
        <v>128</v>
      </c>
      <c r="AE30" s="627"/>
      <c r="AF30" s="627"/>
      <c r="AG30" s="627"/>
      <c r="AH30" s="627"/>
      <c r="AI30" s="627"/>
      <c r="AJ30" s="627"/>
      <c r="AK30" s="627"/>
      <c r="AL30" s="628" t="s">
        <v>128</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1018145</v>
      </c>
      <c r="CS30" s="624"/>
      <c r="CT30" s="624"/>
      <c r="CU30" s="624"/>
      <c r="CV30" s="624"/>
      <c r="CW30" s="624"/>
      <c r="CX30" s="624"/>
      <c r="CY30" s="625"/>
      <c r="CZ30" s="628">
        <v>12.1</v>
      </c>
      <c r="DA30" s="653"/>
      <c r="DB30" s="653"/>
      <c r="DC30" s="657"/>
      <c r="DD30" s="632">
        <v>1018145</v>
      </c>
      <c r="DE30" s="624"/>
      <c r="DF30" s="624"/>
      <c r="DG30" s="624"/>
      <c r="DH30" s="624"/>
      <c r="DI30" s="624"/>
      <c r="DJ30" s="624"/>
      <c r="DK30" s="625"/>
      <c r="DL30" s="632">
        <v>1018145</v>
      </c>
      <c r="DM30" s="624"/>
      <c r="DN30" s="624"/>
      <c r="DO30" s="624"/>
      <c r="DP30" s="624"/>
      <c r="DQ30" s="624"/>
      <c r="DR30" s="624"/>
      <c r="DS30" s="624"/>
      <c r="DT30" s="624"/>
      <c r="DU30" s="624"/>
      <c r="DV30" s="625"/>
      <c r="DW30" s="628">
        <v>26.2</v>
      </c>
      <c r="DX30" s="653"/>
      <c r="DY30" s="653"/>
      <c r="DZ30" s="653"/>
      <c r="EA30" s="653"/>
      <c r="EB30" s="653"/>
      <c r="EC30" s="654"/>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128</v>
      </c>
      <c r="AA31" s="626"/>
      <c r="AB31" s="626"/>
      <c r="AC31" s="626"/>
      <c r="AD31" s="627" t="s">
        <v>128</v>
      </c>
      <c r="AE31" s="627"/>
      <c r="AF31" s="627"/>
      <c r="AG31" s="627"/>
      <c r="AH31" s="627"/>
      <c r="AI31" s="627"/>
      <c r="AJ31" s="627"/>
      <c r="AK31" s="627"/>
      <c r="AL31" s="628" t="s">
        <v>128</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98.5</v>
      </c>
      <c r="BH31" s="667"/>
      <c r="BI31" s="667"/>
      <c r="BJ31" s="667"/>
      <c r="BK31" s="667"/>
      <c r="BL31" s="667"/>
      <c r="BM31" s="618">
        <v>95</v>
      </c>
      <c r="BN31" s="667"/>
      <c r="BO31" s="667"/>
      <c r="BP31" s="667"/>
      <c r="BQ31" s="668"/>
      <c r="BR31" s="679">
        <v>98.5</v>
      </c>
      <c r="BS31" s="667"/>
      <c r="BT31" s="667"/>
      <c r="BU31" s="667"/>
      <c r="BV31" s="667"/>
      <c r="BW31" s="667"/>
      <c r="BX31" s="618">
        <v>94.8</v>
      </c>
      <c r="BY31" s="667"/>
      <c r="BZ31" s="667"/>
      <c r="CA31" s="667"/>
      <c r="CB31" s="668"/>
      <c r="CD31" s="661"/>
      <c r="CE31" s="662"/>
      <c r="CF31" s="620" t="s">
        <v>313</v>
      </c>
      <c r="CG31" s="621"/>
      <c r="CH31" s="621"/>
      <c r="CI31" s="621"/>
      <c r="CJ31" s="621"/>
      <c r="CK31" s="621"/>
      <c r="CL31" s="621"/>
      <c r="CM31" s="621"/>
      <c r="CN31" s="621"/>
      <c r="CO31" s="621"/>
      <c r="CP31" s="621"/>
      <c r="CQ31" s="622"/>
      <c r="CR31" s="623">
        <v>26298</v>
      </c>
      <c r="CS31" s="655"/>
      <c r="CT31" s="655"/>
      <c r="CU31" s="655"/>
      <c r="CV31" s="655"/>
      <c r="CW31" s="655"/>
      <c r="CX31" s="655"/>
      <c r="CY31" s="656"/>
      <c r="CZ31" s="628">
        <v>0.3</v>
      </c>
      <c r="DA31" s="653"/>
      <c r="DB31" s="653"/>
      <c r="DC31" s="657"/>
      <c r="DD31" s="632">
        <v>26181</v>
      </c>
      <c r="DE31" s="655"/>
      <c r="DF31" s="655"/>
      <c r="DG31" s="655"/>
      <c r="DH31" s="655"/>
      <c r="DI31" s="655"/>
      <c r="DJ31" s="655"/>
      <c r="DK31" s="656"/>
      <c r="DL31" s="632">
        <v>26181</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314</v>
      </c>
      <c r="C32" s="621"/>
      <c r="D32" s="621"/>
      <c r="E32" s="621"/>
      <c r="F32" s="621"/>
      <c r="G32" s="621"/>
      <c r="H32" s="621"/>
      <c r="I32" s="621"/>
      <c r="J32" s="621"/>
      <c r="K32" s="621"/>
      <c r="L32" s="621"/>
      <c r="M32" s="621"/>
      <c r="N32" s="621"/>
      <c r="O32" s="621"/>
      <c r="P32" s="621"/>
      <c r="Q32" s="622"/>
      <c r="R32" s="623">
        <v>2645348</v>
      </c>
      <c r="S32" s="624"/>
      <c r="T32" s="624"/>
      <c r="U32" s="624"/>
      <c r="V32" s="624"/>
      <c r="W32" s="624"/>
      <c r="X32" s="624"/>
      <c r="Y32" s="625"/>
      <c r="Z32" s="626">
        <v>31</v>
      </c>
      <c r="AA32" s="626"/>
      <c r="AB32" s="626"/>
      <c r="AC32" s="626"/>
      <c r="AD32" s="627" t="s">
        <v>128</v>
      </c>
      <c r="AE32" s="627"/>
      <c r="AF32" s="627"/>
      <c r="AG32" s="627"/>
      <c r="AH32" s="627"/>
      <c r="AI32" s="627"/>
      <c r="AJ32" s="627"/>
      <c r="AK32" s="627"/>
      <c r="AL32" s="628" t="s">
        <v>240</v>
      </c>
      <c r="AM32" s="629"/>
      <c r="AN32" s="629"/>
      <c r="AO32" s="630"/>
      <c r="AP32" s="671"/>
      <c r="AQ32" s="672"/>
      <c r="AR32" s="672"/>
      <c r="AS32" s="672"/>
      <c r="AT32" s="676"/>
      <c r="AU32" s="214" t="s">
        <v>315</v>
      </c>
      <c r="AX32" s="620" t="s">
        <v>316</v>
      </c>
      <c r="AY32" s="621"/>
      <c r="AZ32" s="621"/>
      <c r="BA32" s="621"/>
      <c r="BB32" s="621"/>
      <c r="BC32" s="621"/>
      <c r="BD32" s="621"/>
      <c r="BE32" s="621"/>
      <c r="BF32" s="622"/>
      <c r="BG32" s="680">
        <v>99.1</v>
      </c>
      <c r="BH32" s="655"/>
      <c r="BI32" s="655"/>
      <c r="BJ32" s="655"/>
      <c r="BK32" s="655"/>
      <c r="BL32" s="655"/>
      <c r="BM32" s="629">
        <v>97.1</v>
      </c>
      <c r="BN32" s="655"/>
      <c r="BO32" s="655"/>
      <c r="BP32" s="655"/>
      <c r="BQ32" s="678"/>
      <c r="BR32" s="680">
        <v>99</v>
      </c>
      <c r="BS32" s="655"/>
      <c r="BT32" s="655"/>
      <c r="BU32" s="655"/>
      <c r="BV32" s="655"/>
      <c r="BW32" s="655"/>
      <c r="BX32" s="629">
        <v>96.9</v>
      </c>
      <c r="BY32" s="655"/>
      <c r="BZ32" s="655"/>
      <c r="CA32" s="655"/>
      <c r="CB32" s="678"/>
      <c r="CD32" s="663"/>
      <c r="CE32" s="664"/>
      <c r="CF32" s="620" t="s">
        <v>317</v>
      </c>
      <c r="CG32" s="621"/>
      <c r="CH32" s="621"/>
      <c r="CI32" s="621"/>
      <c r="CJ32" s="621"/>
      <c r="CK32" s="621"/>
      <c r="CL32" s="621"/>
      <c r="CM32" s="621"/>
      <c r="CN32" s="621"/>
      <c r="CO32" s="621"/>
      <c r="CP32" s="621"/>
      <c r="CQ32" s="622"/>
      <c r="CR32" s="623">
        <v>106</v>
      </c>
      <c r="CS32" s="624"/>
      <c r="CT32" s="624"/>
      <c r="CU32" s="624"/>
      <c r="CV32" s="624"/>
      <c r="CW32" s="624"/>
      <c r="CX32" s="624"/>
      <c r="CY32" s="625"/>
      <c r="CZ32" s="628">
        <v>0</v>
      </c>
      <c r="DA32" s="653"/>
      <c r="DB32" s="653"/>
      <c r="DC32" s="657"/>
      <c r="DD32" s="632">
        <v>106</v>
      </c>
      <c r="DE32" s="624"/>
      <c r="DF32" s="624"/>
      <c r="DG32" s="624"/>
      <c r="DH32" s="624"/>
      <c r="DI32" s="624"/>
      <c r="DJ32" s="624"/>
      <c r="DK32" s="625"/>
      <c r="DL32" s="632">
        <v>106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318</v>
      </c>
      <c r="C33" s="621"/>
      <c r="D33" s="621"/>
      <c r="E33" s="621"/>
      <c r="F33" s="621"/>
      <c r="G33" s="621"/>
      <c r="H33" s="621"/>
      <c r="I33" s="621"/>
      <c r="J33" s="621"/>
      <c r="K33" s="621"/>
      <c r="L33" s="621"/>
      <c r="M33" s="621"/>
      <c r="N33" s="621"/>
      <c r="O33" s="621"/>
      <c r="P33" s="621"/>
      <c r="Q33" s="622"/>
      <c r="R33" s="623">
        <v>7753</v>
      </c>
      <c r="S33" s="624"/>
      <c r="T33" s="624"/>
      <c r="U33" s="624"/>
      <c r="V33" s="624"/>
      <c r="W33" s="624"/>
      <c r="X33" s="624"/>
      <c r="Y33" s="625"/>
      <c r="Z33" s="626">
        <v>0.1</v>
      </c>
      <c r="AA33" s="626"/>
      <c r="AB33" s="626"/>
      <c r="AC33" s="626"/>
      <c r="AD33" s="627">
        <v>6250</v>
      </c>
      <c r="AE33" s="627"/>
      <c r="AF33" s="627"/>
      <c r="AG33" s="627"/>
      <c r="AH33" s="627"/>
      <c r="AI33" s="627"/>
      <c r="AJ33" s="627"/>
      <c r="AK33" s="627"/>
      <c r="AL33" s="628">
        <v>0.2</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97</v>
      </c>
      <c r="BH33" s="682"/>
      <c r="BI33" s="682"/>
      <c r="BJ33" s="682"/>
      <c r="BK33" s="682"/>
      <c r="BL33" s="682"/>
      <c r="BM33" s="683">
        <v>90.1</v>
      </c>
      <c r="BN33" s="682"/>
      <c r="BO33" s="682"/>
      <c r="BP33" s="682"/>
      <c r="BQ33" s="684"/>
      <c r="BR33" s="681">
        <v>97.2</v>
      </c>
      <c r="BS33" s="682"/>
      <c r="BT33" s="682"/>
      <c r="BU33" s="682"/>
      <c r="BV33" s="682"/>
      <c r="BW33" s="682"/>
      <c r="BX33" s="683">
        <v>89.6</v>
      </c>
      <c r="BY33" s="682"/>
      <c r="BZ33" s="682"/>
      <c r="CA33" s="682"/>
      <c r="CB33" s="684"/>
      <c r="CD33" s="620" t="s">
        <v>320</v>
      </c>
      <c r="CE33" s="621"/>
      <c r="CF33" s="621"/>
      <c r="CG33" s="621"/>
      <c r="CH33" s="621"/>
      <c r="CI33" s="621"/>
      <c r="CJ33" s="621"/>
      <c r="CK33" s="621"/>
      <c r="CL33" s="621"/>
      <c r="CM33" s="621"/>
      <c r="CN33" s="621"/>
      <c r="CO33" s="621"/>
      <c r="CP33" s="621"/>
      <c r="CQ33" s="622"/>
      <c r="CR33" s="623">
        <v>3883574</v>
      </c>
      <c r="CS33" s="655"/>
      <c r="CT33" s="655"/>
      <c r="CU33" s="655"/>
      <c r="CV33" s="655"/>
      <c r="CW33" s="655"/>
      <c r="CX33" s="655"/>
      <c r="CY33" s="656"/>
      <c r="CZ33" s="628">
        <v>46.3</v>
      </c>
      <c r="DA33" s="653"/>
      <c r="DB33" s="653"/>
      <c r="DC33" s="657"/>
      <c r="DD33" s="632">
        <v>1865758</v>
      </c>
      <c r="DE33" s="655"/>
      <c r="DF33" s="655"/>
      <c r="DG33" s="655"/>
      <c r="DH33" s="655"/>
      <c r="DI33" s="655"/>
      <c r="DJ33" s="655"/>
      <c r="DK33" s="656"/>
      <c r="DL33" s="632">
        <v>1430833</v>
      </c>
      <c r="DM33" s="655"/>
      <c r="DN33" s="655"/>
      <c r="DO33" s="655"/>
      <c r="DP33" s="655"/>
      <c r="DQ33" s="655"/>
      <c r="DR33" s="655"/>
      <c r="DS33" s="655"/>
      <c r="DT33" s="655"/>
      <c r="DU33" s="655"/>
      <c r="DV33" s="656"/>
      <c r="DW33" s="628">
        <v>36.799999999999997</v>
      </c>
      <c r="DX33" s="653"/>
      <c r="DY33" s="653"/>
      <c r="DZ33" s="653"/>
      <c r="EA33" s="653"/>
      <c r="EB33" s="653"/>
      <c r="EC33" s="654"/>
    </row>
    <row r="34" spans="2:133" ht="11.25" customHeight="1" x14ac:dyDescent="0.2">
      <c r="B34" s="620" t="s">
        <v>321</v>
      </c>
      <c r="C34" s="621"/>
      <c r="D34" s="621"/>
      <c r="E34" s="621"/>
      <c r="F34" s="621"/>
      <c r="G34" s="621"/>
      <c r="H34" s="621"/>
      <c r="I34" s="621"/>
      <c r="J34" s="621"/>
      <c r="K34" s="621"/>
      <c r="L34" s="621"/>
      <c r="M34" s="621"/>
      <c r="N34" s="621"/>
      <c r="O34" s="621"/>
      <c r="P34" s="621"/>
      <c r="Q34" s="622"/>
      <c r="R34" s="623">
        <v>7192</v>
      </c>
      <c r="S34" s="624"/>
      <c r="T34" s="624"/>
      <c r="U34" s="624"/>
      <c r="V34" s="624"/>
      <c r="W34" s="624"/>
      <c r="X34" s="624"/>
      <c r="Y34" s="625"/>
      <c r="Z34" s="626">
        <v>0.1</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2501015</v>
      </c>
      <c r="CS34" s="624"/>
      <c r="CT34" s="624"/>
      <c r="CU34" s="624"/>
      <c r="CV34" s="624"/>
      <c r="CW34" s="624"/>
      <c r="CX34" s="624"/>
      <c r="CY34" s="625"/>
      <c r="CZ34" s="628">
        <v>29.8</v>
      </c>
      <c r="DA34" s="653"/>
      <c r="DB34" s="653"/>
      <c r="DC34" s="657"/>
      <c r="DD34" s="632">
        <v>1056178</v>
      </c>
      <c r="DE34" s="624"/>
      <c r="DF34" s="624"/>
      <c r="DG34" s="624"/>
      <c r="DH34" s="624"/>
      <c r="DI34" s="624"/>
      <c r="DJ34" s="624"/>
      <c r="DK34" s="625"/>
      <c r="DL34" s="632">
        <v>967891</v>
      </c>
      <c r="DM34" s="624"/>
      <c r="DN34" s="624"/>
      <c r="DO34" s="624"/>
      <c r="DP34" s="624"/>
      <c r="DQ34" s="624"/>
      <c r="DR34" s="624"/>
      <c r="DS34" s="624"/>
      <c r="DT34" s="624"/>
      <c r="DU34" s="624"/>
      <c r="DV34" s="625"/>
      <c r="DW34" s="628">
        <v>24.9</v>
      </c>
      <c r="DX34" s="653"/>
      <c r="DY34" s="653"/>
      <c r="DZ34" s="653"/>
      <c r="EA34" s="653"/>
      <c r="EB34" s="653"/>
      <c r="EC34" s="654"/>
    </row>
    <row r="35" spans="2:133" ht="11.25" customHeight="1" x14ac:dyDescent="0.2">
      <c r="B35" s="620" t="s">
        <v>323</v>
      </c>
      <c r="C35" s="621"/>
      <c r="D35" s="621"/>
      <c r="E35" s="621"/>
      <c r="F35" s="621"/>
      <c r="G35" s="621"/>
      <c r="H35" s="621"/>
      <c r="I35" s="621"/>
      <c r="J35" s="621"/>
      <c r="K35" s="621"/>
      <c r="L35" s="621"/>
      <c r="M35" s="621"/>
      <c r="N35" s="621"/>
      <c r="O35" s="621"/>
      <c r="P35" s="621"/>
      <c r="Q35" s="622"/>
      <c r="R35" s="623">
        <v>149729</v>
      </c>
      <c r="S35" s="624"/>
      <c r="T35" s="624"/>
      <c r="U35" s="624"/>
      <c r="V35" s="624"/>
      <c r="W35" s="624"/>
      <c r="X35" s="624"/>
      <c r="Y35" s="625"/>
      <c r="Z35" s="626">
        <v>1.8</v>
      </c>
      <c r="AA35" s="626"/>
      <c r="AB35" s="626"/>
      <c r="AC35" s="626"/>
      <c r="AD35" s="627" t="s">
        <v>240</v>
      </c>
      <c r="AE35" s="627"/>
      <c r="AF35" s="627"/>
      <c r="AG35" s="627"/>
      <c r="AH35" s="627"/>
      <c r="AI35" s="627"/>
      <c r="AJ35" s="627"/>
      <c r="AK35" s="627"/>
      <c r="AL35" s="628" t="s">
        <v>128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145590</v>
      </c>
      <c r="CS35" s="655"/>
      <c r="CT35" s="655"/>
      <c r="CU35" s="655"/>
      <c r="CV35" s="655"/>
      <c r="CW35" s="655"/>
      <c r="CX35" s="655"/>
      <c r="CY35" s="656"/>
      <c r="CZ35" s="628">
        <v>1.7</v>
      </c>
      <c r="DA35" s="653"/>
      <c r="DB35" s="653"/>
      <c r="DC35" s="657"/>
      <c r="DD35" s="632">
        <v>127393</v>
      </c>
      <c r="DE35" s="655"/>
      <c r="DF35" s="655"/>
      <c r="DG35" s="655"/>
      <c r="DH35" s="655"/>
      <c r="DI35" s="655"/>
      <c r="DJ35" s="655"/>
      <c r="DK35" s="656"/>
      <c r="DL35" s="632">
        <v>105424</v>
      </c>
      <c r="DM35" s="655"/>
      <c r="DN35" s="655"/>
      <c r="DO35" s="655"/>
      <c r="DP35" s="655"/>
      <c r="DQ35" s="655"/>
      <c r="DR35" s="655"/>
      <c r="DS35" s="655"/>
      <c r="DT35" s="655"/>
      <c r="DU35" s="655"/>
      <c r="DV35" s="656"/>
      <c r="DW35" s="628">
        <v>2.7</v>
      </c>
      <c r="DX35" s="653"/>
      <c r="DY35" s="653"/>
      <c r="DZ35" s="653"/>
      <c r="EA35" s="653"/>
      <c r="EB35" s="653"/>
      <c r="EC35" s="654"/>
    </row>
    <row r="36" spans="2:133" ht="11.25" customHeight="1" x14ac:dyDescent="0.2">
      <c r="B36" s="620" t="s">
        <v>327</v>
      </c>
      <c r="C36" s="621"/>
      <c r="D36" s="621"/>
      <c r="E36" s="621"/>
      <c r="F36" s="621"/>
      <c r="G36" s="621"/>
      <c r="H36" s="621"/>
      <c r="I36" s="621"/>
      <c r="J36" s="621"/>
      <c r="K36" s="621"/>
      <c r="L36" s="621"/>
      <c r="M36" s="621"/>
      <c r="N36" s="621"/>
      <c r="O36" s="621"/>
      <c r="P36" s="621"/>
      <c r="Q36" s="622"/>
      <c r="R36" s="623">
        <v>195040</v>
      </c>
      <c r="S36" s="624"/>
      <c r="T36" s="624"/>
      <c r="U36" s="624"/>
      <c r="V36" s="624"/>
      <c r="W36" s="624"/>
      <c r="X36" s="624"/>
      <c r="Y36" s="625"/>
      <c r="Z36" s="626">
        <v>2.2999999999999998</v>
      </c>
      <c r="AA36" s="626"/>
      <c r="AB36" s="626"/>
      <c r="AC36" s="626"/>
      <c r="AD36" s="627" t="s">
        <v>240</v>
      </c>
      <c r="AE36" s="627"/>
      <c r="AF36" s="627"/>
      <c r="AG36" s="627"/>
      <c r="AH36" s="627"/>
      <c r="AI36" s="627"/>
      <c r="AJ36" s="627"/>
      <c r="AK36" s="627"/>
      <c r="AL36" s="628" t="s">
        <v>128</v>
      </c>
      <c r="AM36" s="629"/>
      <c r="AN36" s="629"/>
      <c r="AO36" s="630"/>
      <c r="AP36" s="222"/>
      <c r="AQ36" s="689" t="s">
        <v>328</v>
      </c>
      <c r="AR36" s="690"/>
      <c r="AS36" s="690"/>
      <c r="AT36" s="690"/>
      <c r="AU36" s="690"/>
      <c r="AV36" s="690"/>
      <c r="AW36" s="690"/>
      <c r="AX36" s="690"/>
      <c r="AY36" s="691"/>
      <c r="AZ36" s="612">
        <v>460267</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24638</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740700</v>
      </c>
      <c r="CS36" s="624"/>
      <c r="CT36" s="624"/>
      <c r="CU36" s="624"/>
      <c r="CV36" s="624"/>
      <c r="CW36" s="624"/>
      <c r="CX36" s="624"/>
      <c r="CY36" s="625"/>
      <c r="CZ36" s="628">
        <v>8.8000000000000007</v>
      </c>
      <c r="DA36" s="653"/>
      <c r="DB36" s="653"/>
      <c r="DC36" s="657"/>
      <c r="DD36" s="632">
        <v>513550</v>
      </c>
      <c r="DE36" s="624"/>
      <c r="DF36" s="624"/>
      <c r="DG36" s="624"/>
      <c r="DH36" s="624"/>
      <c r="DI36" s="624"/>
      <c r="DJ36" s="624"/>
      <c r="DK36" s="625"/>
      <c r="DL36" s="632">
        <v>275252</v>
      </c>
      <c r="DM36" s="624"/>
      <c r="DN36" s="624"/>
      <c r="DO36" s="624"/>
      <c r="DP36" s="624"/>
      <c r="DQ36" s="624"/>
      <c r="DR36" s="624"/>
      <c r="DS36" s="624"/>
      <c r="DT36" s="624"/>
      <c r="DU36" s="624"/>
      <c r="DV36" s="625"/>
      <c r="DW36" s="628">
        <v>7.1</v>
      </c>
      <c r="DX36" s="653"/>
      <c r="DY36" s="653"/>
      <c r="DZ36" s="653"/>
      <c r="EA36" s="653"/>
      <c r="EB36" s="653"/>
      <c r="EC36" s="654"/>
    </row>
    <row r="37" spans="2:133" ht="11.25" customHeight="1" x14ac:dyDescent="0.2">
      <c r="B37" s="620" t="s">
        <v>331</v>
      </c>
      <c r="C37" s="621"/>
      <c r="D37" s="621"/>
      <c r="E37" s="621"/>
      <c r="F37" s="621"/>
      <c r="G37" s="621"/>
      <c r="H37" s="621"/>
      <c r="I37" s="621"/>
      <c r="J37" s="621"/>
      <c r="K37" s="621"/>
      <c r="L37" s="621"/>
      <c r="M37" s="621"/>
      <c r="N37" s="621"/>
      <c r="O37" s="621"/>
      <c r="P37" s="621"/>
      <c r="Q37" s="622"/>
      <c r="R37" s="623">
        <v>174571</v>
      </c>
      <c r="S37" s="624"/>
      <c r="T37" s="624"/>
      <c r="U37" s="624"/>
      <c r="V37" s="624"/>
      <c r="W37" s="624"/>
      <c r="X37" s="624"/>
      <c r="Y37" s="625"/>
      <c r="Z37" s="626">
        <v>2</v>
      </c>
      <c r="AA37" s="626"/>
      <c r="AB37" s="626"/>
      <c r="AC37" s="626"/>
      <c r="AD37" s="627">
        <v>1438</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58247</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-11753</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96580</v>
      </c>
      <c r="CS37" s="655"/>
      <c r="CT37" s="655"/>
      <c r="CU37" s="655"/>
      <c r="CV37" s="655"/>
      <c r="CW37" s="655"/>
      <c r="CX37" s="655"/>
      <c r="CY37" s="656"/>
      <c r="CZ37" s="628">
        <v>1.2</v>
      </c>
      <c r="DA37" s="653"/>
      <c r="DB37" s="653"/>
      <c r="DC37" s="657"/>
      <c r="DD37" s="632">
        <v>24080</v>
      </c>
      <c r="DE37" s="655"/>
      <c r="DF37" s="655"/>
      <c r="DG37" s="655"/>
      <c r="DH37" s="655"/>
      <c r="DI37" s="655"/>
      <c r="DJ37" s="655"/>
      <c r="DK37" s="656"/>
      <c r="DL37" s="632">
        <v>23979</v>
      </c>
      <c r="DM37" s="655"/>
      <c r="DN37" s="655"/>
      <c r="DO37" s="655"/>
      <c r="DP37" s="655"/>
      <c r="DQ37" s="655"/>
      <c r="DR37" s="655"/>
      <c r="DS37" s="655"/>
      <c r="DT37" s="655"/>
      <c r="DU37" s="655"/>
      <c r="DV37" s="656"/>
      <c r="DW37" s="628">
        <v>0.6</v>
      </c>
      <c r="DX37" s="653"/>
      <c r="DY37" s="653"/>
      <c r="DZ37" s="653"/>
      <c r="EA37" s="653"/>
      <c r="EB37" s="653"/>
      <c r="EC37" s="654"/>
    </row>
    <row r="38" spans="2:133" ht="11.25" customHeight="1" x14ac:dyDescent="0.2">
      <c r="B38" s="620" t="s">
        <v>335</v>
      </c>
      <c r="C38" s="621"/>
      <c r="D38" s="621"/>
      <c r="E38" s="621"/>
      <c r="F38" s="621"/>
      <c r="G38" s="621"/>
      <c r="H38" s="621"/>
      <c r="I38" s="621"/>
      <c r="J38" s="621"/>
      <c r="K38" s="621"/>
      <c r="L38" s="621"/>
      <c r="M38" s="621"/>
      <c r="N38" s="621"/>
      <c r="O38" s="621"/>
      <c r="P38" s="621"/>
      <c r="Q38" s="622"/>
      <c r="R38" s="623">
        <v>288591</v>
      </c>
      <c r="S38" s="624"/>
      <c r="T38" s="624"/>
      <c r="U38" s="624"/>
      <c r="V38" s="624"/>
      <c r="W38" s="624"/>
      <c r="X38" s="624"/>
      <c r="Y38" s="625"/>
      <c r="Z38" s="626">
        <v>3.4</v>
      </c>
      <c r="AA38" s="626"/>
      <c r="AB38" s="626"/>
      <c r="AC38" s="626"/>
      <c r="AD38" s="627" t="s">
        <v>128</v>
      </c>
      <c r="AE38" s="627"/>
      <c r="AF38" s="627"/>
      <c r="AG38" s="627"/>
      <c r="AH38" s="627"/>
      <c r="AI38" s="627"/>
      <c r="AJ38" s="627"/>
      <c r="AK38" s="627"/>
      <c r="AL38" s="628" t="s">
        <v>240</v>
      </c>
      <c r="AM38" s="629"/>
      <c r="AN38" s="629"/>
      <c r="AO38" s="630"/>
      <c r="AQ38" s="686" t="s">
        <v>336</v>
      </c>
      <c r="AR38" s="687"/>
      <c r="AS38" s="687"/>
      <c r="AT38" s="687"/>
      <c r="AU38" s="687"/>
      <c r="AV38" s="687"/>
      <c r="AW38" s="687"/>
      <c r="AX38" s="687"/>
      <c r="AY38" s="688"/>
      <c r="AZ38" s="623">
        <v>16787</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1454</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402020</v>
      </c>
      <c r="CS38" s="624"/>
      <c r="CT38" s="624"/>
      <c r="CU38" s="624"/>
      <c r="CV38" s="624"/>
      <c r="CW38" s="624"/>
      <c r="CX38" s="624"/>
      <c r="CY38" s="625"/>
      <c r="CZ38" s="628">
        <v>4.8</v>
      </c>
      <c r="DA38" s="653"/>
      <c r="DB38" s="653"/>
      <c r="DC38" s="657"/>
      <c r="DD38" s="632">
        <v>95511</v>
      </c>
      <c r="DE38" s="624"/>
      <c r="DF38" s="624"/>
      <c r="DG38" s="624"/>
      <c r="DH38" s="624"/>
      <c r="DI38" s="624"/>
      <c r="DJ38" s="624"/>
      <c r="DK38" s="625"/>
      <c r="DL38" s="632">
        <v>79140</v>
      </c>
      <c r="DM38" s="624"/>
      <c r="DN38" s="624"/>
      <c r="DO38" s="624"/>
      <c r="DP38" s="624"/>
      <c r="DQ38" s="624"/>
      <c r="DR38" s="624"/>
      <c r="DS38" s="624"/>
      <c r="DT38" s="624"/>
      <c r="DU38" s="624"/>
      <c r="DV38" s="625"/>
      <c r="DW38" s="628">
        <v>2</v>
      </c>
      <c r="DX38" s="653"/>
      <c r="DY38" s="653"/>
      <c r="DZ38" s="653"/>
      <c r="EA38" s="653"/>
      <c r="EB38" s="653"/>
      <c r="EC38" s="654"/>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128</v>
      </c>
      <c r="AM39" s="629"/>
      <c r="AN39" s="629"/>
      <c r="AO39" s="630"/>
      <c r="AQ39" s="686" t="s">
        <v>340</v>
      </c>
      <c r="AR39" s="687"/>
      <c r="AS39" s="687"/>
      <c r="AT39" s="687"/>
      <c r="AU39" s="687"/>
      <c r="AV39" s="687"/>
      <c r="AW39" s="687"/>
      <c r="AX39" s="687"/>
      <c r="AY39" s="688"/>
      <c r="AZ39" s="623" t="s">
        <v>128</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2026</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70489</v>
      </c>
      <c r="CS39" s="655"/>
      <c r="CT39" s="655"/>
      <c r="CU39" s="655"/>
      <c r="CV39" s="655"/>
      <c r="CW39" s="655"/>
      <c r="CX39" s="655"/>
      <c r="CY39" s="656"/>
      <c r="CZ39" s="628">
        <v>0.8</v>
      </c>
      <c r="DA39" s="653"/>
      <c r="DB39" s="653"/>
      <c r="DC39" s="657"/>
      <c r="DD39" s="632">
        <v>70000</v>
      </c>
      <c r="DE39" s="655"/>
      <c r="DF39" s="655"/>
      <c r="DG39" s="655"/>
      <c r="DH39" s="655"/>
      <c r="DI39" s="655"/>
      <c r="DJ39" s="655"/>
      <c r="DK39" s="656"/>
      <c r="DL39" s="632" t="s">
        <v>128</v>
      </c>
      <c r="DM39" s="655"/>
      <c r="DN39" s="655"/>
      <c r="DO39" s="655"/>
      <c r="DP39" s="655"/>
      <c r="DQ39" s="655"/>
      <c r="DR39" s="655"/>
      <c r="DS39" s="655"/>
      <c r="DT39" s="655"/>
      <c r="DU39" s="655"/>
      <c r="DV39" s="656"/>
      <c r="DW39" s="628" t="s">
        <v>128</v>
      </c>
      <c r="DX39" s="653"/>
      <c r="DY39" s="653"/>
      <c r="DZ39" s="653"/>
      <c r="EA39" s="653"/>
      <c r="EB39" s="653"/>
      <c r="EC39" s="654"/>
    </row>
    <row r="40" spans="2:133" ht="11.25" customHeight="1" x14ac:dyDescent="0.2">
      <c r="B40" s="620" t="s">
        <v>343</v>
      </c>
      <c r="C40" s="621"/>
      <c r="D40" s="621"/>
      <c r="E40" s="621"/>
      <c r="F40" s="621"/>
      <c r="G40" s="621"/>
      <c r="H40" s="621"/>
      <c r="I40" s="621"/>
      <c r="J40" s="621"/>
      <c r="K40" s="621"/>
      <c r="L40" s="621"/>
      <c r="M40" s="621"/>
      <c r="N40" s="621"/>
      <c r="O40" s="621"/>
      <c r="P40" s="621"/>
      <c r="Q40" s="622"/>
      <c r="R40" s="623">
        <v>42591</v>
      </c>
      <c r="S40" s="624"/>
      <c r="T40" s="624"/>
      <c r="U40" s="624"/>
      <c r="V40" s="624"/>
      <c r="W40" s="624"/>
      <c r="X40" s="624"/>
      <c r="Y40" s="625"/>
      <c r="Z40" s="626">
        <v>0.5</v>
      </c>
      <c r="AA40" s="626"/>
      <c r="AB40" s="626"/>
      <c r="AC40" s="626"/>
      <c r="AD40" s="627" t="s">
        <v>128</v>
      </c>
      <c r="AE40" s="627"/>
      <c r="AF40" s="627"/>
      <c r="AG40" s="627"/>
      <c r="AH40" s="627"/>
      <c r="AI40" s="627"/>
      <c r="AJ40" s="627"/>
      <c r="AK40" s="627"/>
      <c r="AL40" s="628" t="s">
        <v>128</v>
      </c>
      <c r="AM40" s="629"/>
      <c r="AN40" s="629"/>
      <c r="AO40" s="630"/>
      <c r="AQ40" s="686" t="s">
        <v>344</v>
      </c>
      <c r="AR40" s="687"/>
      <c r="AS40" s="687"/>
      <c r="AT40" s="687"/>
      <c r="AU40" s="687"/>
      <c r="AV40" s="687"/>
      <c r="AW40" s="687"/>
      <c r="AX40" s="687"/>
      <c r="AY40" s="688"/>
      <c r="AZ40" s="623" t="s">
        <v>240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104</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23760</v>
      </c>
      <c r="CS40" s="624"/>
      <c r="CT40" s="624"/>
      <c r="CU40" s="624"/>
      <c r="CV40" s="624"/>
      <c r="CW40" s="624"/>
      <c r="CX40" s="624"/>
      <c r="CY40" s="625"/>
      <c r="CZ40" s="628">
        <v>0.3</v>
      </c>
      <c r="DA40" s="653"/>
      <c r="DB40" s="653"/>
      <c r="DC40" s="657"/>
      <c r="DD40" s="632">
        <v>3126</v>
      </c>
      <c r="DE40" s="624"/>
      <c r="DF40" s="624"/>
      <c r="DG40" s="624"/>
      <c r="DH40" s="624"/>
      <c r="DI40" s="624"/>
      <c r="DJ40" s="624"/>
      <c r="DK40" s="625"/>
      <c r="DL40" s="632">
        <v>3126</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2">
      <c r="B41" s="644" t="s">
        <v>348</v>
      </c>
      <c r="C41" s="645"/>
      <c r="D41" s="645"/>
      <c r="E41" s="645"/>
      <c r="F41" s="645"/>
      <c r="G41" s="645"/>
      <c r="H41" s="645"/>
      <c r="I41" s="645"/>
      <c r="J41" s="645"/>
      <c r="K41" s="645"/>
      <c r="L41" s="645"/>
      <c r="M41" s="645"/>
      <c r="N41" s="645"/>
      <c r="O41" s="645"/>
      <c r="P41" s="645"/>
      <c r="Q41" s="646"/>
      <c r="R41" s="695">
        <v>8544537</v>
      </c>
      <c r="S41" s="696"/>
      <c r="T41" s="696"/>
      <c r="U41" s="696"/>
      <c r="V41" s="696"/>
      <c r="W41" s="696"/>
      <c r="X41" s="696"/>
      <c r="Y41" s="700"/>
      <c r="Z41" s="701">
        <v>100</v>
      </c>
      <c r="AA41" s="701"/>
      <c r="AB41" s="701"/>
      <c r="AC41" s="701"/>
      <c r="AD41" s="702">
        <v>3846706</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93457</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240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240</v>
      </c>
      <c r="CS41" s="655"/>
      <c r="CT41" s="655"/>
      <c r="CU41" s="655"/>
      <c r="CV41" s="655"/>
      <c r="CW41" s="655"/>
      <c r="CX41" s="655"/>
      <c r="CY41" s="656"/>
      <c r="CZ41" s="628" t="s">
        <v>128</v>
      </c>
      <c r="DA41" s="653"/>
      <c r="DB41" s="653"/>
      <c r="DC41" s="657"/>
      <c r="DD41" s="632" t="s">
        <v>128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291776</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386</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1539915</v>
      </c>
      <c r="CS42" s="655"/>
      <c r="CT42" s="655"/>
      <c r="CU42" s="655"/>
      <c r="CV42" s="655"/>
      <c r="CW42" s="655"/>
      <c r="CX42" s="655"/>
      <c r="CY42" s="656"/>
      <c r="CZ42" s="628">
        <v>18.3</v>
      </c>
      <c r="DA42" s="653"/>
      <c r="DB42" s="653"/>
      <c r="DC42" s="657"/>
      <c r="DD42" s="632">
        <v>215953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43247</v>
      </c>
      <c r="CS43" s="655"/>
      <c r="CT43" s="655"/>
      <c r="CU43" s="655"/>
      <c r="CV43" s="655"/>
      <c r="CW43" s="655"/>
      <c r="CX43" s="655"/>
      <c r="CY43" s="656"/>
      <c r="CZ43" s="628">
        <v>0.5</v>
      </c>
      <c r="DA43" s="653"/>
      <c r="DB43" s="653"/>
      <c r="DC43" s="657"/>
      <c r="DD43" s="632">
        <v>37963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1533740</v>
      </c>
      <c r="CS44" s="624"/>
      <c r="CT44" s="624"/>
      <c r="CU44" s="624"/>
      <c r="CV44" s="624"/>
      <c r="CW44" s="624"/>
      <c r="CX44" s="624"/>
      <c r="CY44" s="625"/>
      <c r="CZ44" s="628">
        <v>18.3</v>
      </c>
      <c r="DA44" s="629"/>
      <c r="DB44" s="629"/>
      <c r="DC44" s="635"/>
      <c r="DD44" s="632">
        <v>209778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642721</v>
      </c>
      <c r="CS45" s="655"/>
      <c r="CT45" s="655"/>
      <c r="CU45" s="655"/>
      <c r="CV45" s="655"/>
      <c r="CW45" s="655"/>
      <c r="CX45" s="655"/>
      <c r="CY45" s="656"/>
      <c r="CZ45" s="628">
        <v>7.7</v>
      </c>
      <c r="DA45" s="653"/>
      <c r="DB45" s="653"/>
      <c r="DC45" s="657"/>
      <c r="DD45" s="632">
        <v>44839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361</v>
      </c>
      <c r="CG46" s="621"/>
      <c r="CH46" s="621"/>
      <c r="CI46" s="621"/>
      <c r="CJ46" s="621"/>
      <c r="CK46" s="621"/>
      <c r="CL46" s="621"/>
      <c r="CM46" s="621"/>
      <c r="CN46" s="621"/>
      <c r="CO46" s="621"/>
      <c r="CP46" s="621"/>
      <c r="CQ46" s="622"/>
      <c r="CR46" s="623">
        <v>891019</v>
      </c>
      <c r="CS46" s="624"/>
      <c r="CT46" s="624"/>
      <c r="CU46" s="624"/>
      <c r="CV46" s="624"/>
      <c r="CW46" s="624"/>
      <c r="CX46" s="624"/>
      <c r="CY46" s="625"/>
      <c r="CZ46" s="628">
        <v>10.6</v>
      </c>
      <c r="DA46" s="629"/>
      <c r="DB46" s="629"/>
      <c r="DC46" s="635"/>
      <c r="DD46" s="632">
        <v>164939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362</v>
      </c>
      <c r="CG47" s="621"/>
      <c r="CH47" s="621"/>
      <c r="CI47" s="621"/>
      <c r="CJ47" s="621"/>
      <c r="CK47" s="621"/>
      <c r="CL47" s="621"/>
      <c r="CM47" s="621"/>
      <c r="CN47" s="621"/>
      <c r="CO47" s="621"/>
      <c r="CP47" s="621"/>
      <c r="CQ47" s="622"/>
      <c r="CR47" s="623">
        <v>6175</v>
      </c>
      <c r="CS47" s="655"/>
      <c r="CT47" s="655"/>
      <c r="CU47" s="655"/>
      <c r="CV47" s="655"/>
      <c r="CW47" s="655"/>
      <c r="CX47" s="655"/>
      <c r="CY47" s="656"/>
      <c r="CZ47" s="628">
        <v>0.1</v>
      </c>
      <c r="DA47" s="653"/>
      <c r="DB47" s="653"/>
      <c r="DC47" s="657"/>
      <c r="DD47" s="632">
        <v>6175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8" t="s">
        <v>240</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8395796</v>
      </c>
      <c r="CS49" s="682"/>
      <c r="CT49" s="682"/>
      <c r="CU49" s="682"/>
      <c r="CV49" s="682"/>
      <c r="CW49" s="682"/>
      <c r="CX49" s="682"/>
      <c r="CY49" s="711"/>
      <c r="CZ49" s="703">
        <v>100</v>
      </c>
      <c r="DA49" s="712"/>
      <c r="DB49" s="712"/>
      <c r="DC49" s="713"/>
      <c r="DD49" s="714">
        <v>4376906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Xx/wG736no6Ab+2D+MdcmAQefSHMhT8ZUdkK7LFi2to17fi5CVhCKvF00gblSu6roZzUhkQIzckSRt+nR6wg==" saltValue="gHHahu4foXFkB/5krZoCo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7" t="s">
        <v>384</v>
      </c>
      <c r="DH5" s="768"/>
      <c r="DI5" s="768"/>
      <c r="DJ5" s="768"/>
      <c r="DK5" s="769"/>
      <c r="DL5" s="767" t="s">
        <v>385</v>
      </c>
      <c r="DM5" s="768"/>
      <c r="DN5" s="768"/>
      <c r="DO5" s="768"/>
      <c r="DP5" s="769"/>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0"/>
      <c r="DH6" s="771"/>
      <c r="DI6" s="771"/>
      <c r="DJ6" s="771"/>
      <c r="DK6" s="772"/>
      <c r="DL6" s="770"/>
      <c r="DM6" s="771"/>
      <c r="DN6" s="771"/>
      <c r="DO6" s="771"/>
      <c r="DP6" s="772"/>
      <c r="DQ6" s="736"/>
      <c r="DR6" s="737"/>
      <c r="DS6" s="737"/>
      <c r="DT6" s="737"/>
      <c r="DU6" s="738"/>
      <c r="DV6" s="736"/>
      <c r="DW6" s="737"/>
      <c r="DX6" s="737"/>
      <c r="DY6" s="737"/>
      <c r="DZ6" s="742"/>
      <c r="EA6" s="234"/>
    </row>
    <row r="7" spans="1:131" s="235" customFormat="1" ht="26.25" customHeight="1" thickTop="1" x14ac:dyDescent="0.2">
      <c r="A7" s="236">
        <v>1</v>
      </c>
      <c r="B7" s="753" t="s">
        <v>387</v>
      </c>
      <c r="C7" s="754"/>
      <c r="D7" s="754"/>
      <c r="E7" s="754"/>
      <c r="F7" s="754"/>
      <c r="G7" s="754"/>
      <c r="H7" s="754"/>
      <c r="I7" s="754"/>
      <c r="J7" s="754"/>
      <c r="K7" s="754"/>
      <c r="L7" s="754"/>
      <c r="M7" s="754"/>
      <c r="N7" s="754"/>
      <c r="O7" s="754"/>
      <c r="P7" s="755"/>
      <c r="Q7" s="756">
        <v>8545</v>
      </c>
      <c r="R7" s="757"/>
      <c r="S7" s="757"/>
      <c r="T7" s="757"/>
      <c r="U7" s="757"/>
      <c r="V7" s="757">
        <v>8396</v>
      </c>
      <c r="W7" s="757"/>
      <c r="X7" s="757"/>
      <c r="Y7" s="757"/>
      <c r="Z7" s="757"/>
      <c r="AA7" s="757">
        <v>149</v>
      </c>
      <c r="AB7" s="757"/>
      <c r="AC7" s="757"/>
      <c r="AD7" s="757"/>
      <c r="AE7" s="758"/>
      <c r="AF7" s="759">
        <v>90</v>
      </c>
      <c r="AG7" s="760"/>
      <c r="AH7" s="760"/>
      <c r="AI7" s="760"/>
      <c r="AJ7" s="761"/>
      <c r="AK7" s="762">
        <v>150</v>
      </c>
      <c r="AL7" s="763"/>
      <c r="AM7" s="763"/>
      <c r="AN7" s="763"/>
      <c r="AO7" s="763"/>
      <c r="AP7" s="763">
        <v>9101</v>
      </c>
      <c r="AQ7" s="763"/>
      <c r="AR7" s="763"/>
      <c r="AS7" s="763"/>
      <c r="AT7" s="763"/>
      <c r="AU7" s="764"/>
      <c r="AV7" s="764"/>
      <c r="AW7" s="764"/>
      <c r="AX7" s="764"/>
      <c r="AY7" s="765"/>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6"/>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4"/>
      <c r="C8" s="785"/>
      <c r="D8" s="785"/>
      <c r="E8" s="785"/>
      <c r="F8" s="785"/>
      <c r="G8" s="785"/>
      <c r="H8" s="785"/>
      <c r="I8" s="785"/>
      <c r="J8" s="785"/>
      <c r="K8" s="785"/>
      <c r="L8" s="785"/>
      <c r="M8" s="785"/>
      <c r="N8" s="785"/>
      <c r="O8" s="785"/>
      <c r="P8" s="786"/>
      <c r="Q8" s="787"/>
      <c r="R8" s="788"/>
      <c r="S8" s="788"/>
      <c r="T8" s="788"/>
      <c r="U8" s="788"/>
      <c r="V8" s="788"/>
      <c r="W8" s="788"/>
      <c r="X8" s="788"/>
      <c r="Y8" s="788"/>
      <c r="Z8" s="788"/>
      <c r="AA8" s="788"/>
      <c r="AB8" s="788"/>
      <c r="AC8" s="788"/>
      <c r="AD8" s="788"/>
      <c r="AE8" s="789"/>
      <c r="AF8" s="790"/>
      <c r="AG8" s="791"/>
      <c r="AH8" s="791"/>
      <c r="AI8" s="791"/>
      <c r="AJ8" s="792"/>
      <c r="AK8" s="773"/>
      <c r="AL8" s="774"/>
      <c r="AM8" s="774"/>
      <c r="AN8" s="774"/>
      <c r="AO8" s="774"/>
      <c r="AP8" s="774"/>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8">
        <v>2</v>
      </c>
      <c r="BR8" s="239"/>
      <c r="BS8" s="777"/>
      <c r="BT8" s="778"/>
      <c r="BU8" s="778"/>
      <c r="BV8" s="778"/>
      <c r="BW8" s="778"/>
      <c r="BX8" s="778"/>
      <c r="BY8" s="778"/>
      <c r="BZ8" s="778"/>
      <c r="CA8" s="778"/>
      <c r="CB8" s="778"/>
      <c r="CC8" s="778"/>
      <c r="CD8" s="778"/>
      <c r="CE8" s="778"/>
      <c r="CF8" s="778"/>
      <c r="CG8" s="779"/>
      <c r="CH8" s="780"/>
      <c r="CI8" s="781"/>
      <c r="CJ8" s="781"/>
      <c r="CK8" s="781"/>
      <c r="CL8" s="782"/>
      <c r="CM8" s="780"/>
      <c r="CN8" s="781"/>
      <c r="CO8" s="781"/>
      <c r="CP8" s="781"/>
      <c r="CQ8" s="782"/>
      <c r="CR8" s="780"/>
      <c r="CS8" s="781"/>
      <c r="CT8" s="781"/>
      <c r="CU8" s="781"/>
      <c r="CV8" s="782"/>
      <c r="CW8" s="780"/>
      <c r="CX8" s="781"/>
      <c r="CY8" s="781"/>
      <c r="CZ8" s="781"/>
      <c r="DA8" s="782"/>
      <c r="DB8" s="780"/>
      <c r="DC8" s="781"/>
      <c r="DD8" s="781"/>
      <c r="DE8" s="781"/>
      <c r="DF8" s="782"/>
      <c r="DG8" s="780"/>
      <c r="DH8" s="781"/>
      <c r="DI8" s="781"/>
      <c r="DJ8" s="781"/>
      <c r="DK8" s="782"/>
      <c r="DL8" s="780"/>
      <c r="DM8" s="781"/>
      <c r="DN8" s="781"/>
      <c r="DO8" s="781"/>
      <c r="DP8" s="782"/>
      <c r="DQ8" s="780"/>
      <c r="DR8" s="781"/>
      <c r="DS8" s="781"/>
      <c r="DT8" s="781"/>
      <c r="DU8" s="782"/>
      <c r="DV8" s="777"/>
      <c r="DW8" s="778"/>
      <c r="DX8" s="778"/>
      <c r="DY8" s="778"/>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3"/>
      <c r="AL9" s="774"/>
      <c r="AM9" s="774"/>
      <c r="AN9" s="774"/>
      <c r="AO9" s="774"/>
      <c r="AP9" s="774"/>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8">
        <v>3</v>
      </c>
      <c r="BR9" s="239"/>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77"/>
      <c r="DW9" s="778"/>
      <c r="DX9" s="778"/>
      <c r="DY9" s="778"/>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8">
        <v>4</v>
      </c>
      <c r="BR10" s="239"/>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77"/>
      <c r="DW10" s="778"/>
      <c r="DX10" s="778"/>
      <c r="DY10" s="778"/>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8">
        <v>5</v>
      </c>
      <c r="BR11" s="239"/>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77"/>
      <c r="DW11" s="778"/>
      <c r="DX11" s="778"/>
      <c r="DY11" s="778"/>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8">
        <v>6</v>
      </c>
      <c r="BR12" s="239"/>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77"/>
      <c r="DW12" s="778"/>
      <c r="DX12" s="778"/>
      <c r="DY12" s="778"/>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8">
        <v>7</v>
      </c>
      <c r="BR13" s="239"/>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77"/>
      <c r="DW13" s="778"/>
      <c r="DX13" s="778"/>
      <c r="DY13" s="778"/>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8">
        <v>8</v>
      </c>
      <c r="BR14" s="239"/>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77"/>
      <c r="DW14" s="778"/>
      <c r="DX14" s="778"/>
      <c r="DY14" s="778"/>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8">
        <v>9</v>
      </c>
      <c r="BR15" s="239"/>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77"/>
      <c r="DW15" s="778"/>
      <c r="DX15" s="778"/>
      <c r="DY15" s="778"/>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8">
        <v>10</v>
      </c>
      <c r="BR16" s="239"/>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77"/>
      <c r="DW16" s="778"/>
      <c r="DX16" s="778"/>
      <c r="DY16" s="778"/>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8">
        <v>11</v>
      </c>
      <c r="BR17" s="239"/>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77"/>
      <c r="DW17" s="778"/>
      <c r="DX17" s="778"/>
      <c r="DY17" s="778"/>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8">
        <v>12</v>
      </c>
      <c r="BR18" s="239"/>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77"/>
      <c r="DW18" s="778"/>
      <c r="DX18" s="778"/>
      <c r="DY18" s="778"/>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8">
        <v>13</v>
      </c>
      <c r="BR19" s="239"/>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77"/>
      <c r="DW19" s="778"/>
      <c r="DX19" s="778"/>
      <c r="DY19" s="778"/>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8">
        <v>14</v>
      </c>
      <c r="BR20" s="239"/>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77"/>
      <c r="DW20" s="778"/>
      <c r="DX20" s="778"/>
      <c r="DY20" s="778"/>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8">
        <v>15</v>
      </c>
      <c r="BR21" s="239"/>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77"/>
      <c r="DW21" s="778"/>
      <c r="DX21" s="778"/>
      <c r="DY21" s="778"/>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3"/>
      <c r="R22" s="804"/>
      <c r="S22" s="804"/>
      <c r="T22" s="804"/>
      <c r="U22" s="804"/>
      <c r="V22" s="804"/>
      <c r="W22" s="804"/>
      <c r="X22" s="804"/>
      <c r="Y22" s="804"/>
      <c r="Z22" s="804"/>
      <c r="AA22" s="804"/>
      <c r="AB22" s="804"/>
      <c r="AC22" s="804"/>
      <c r="AD22" s="804"/>
      <c r="AE22" s="805"/>
      <c r="AF22" s="790"/>
      <c r="AG22" s="791"/>
      <c r="AH22" s="791"/>
      <c r="AI22" s="791"/>
      <c r="AJ22" s="792"/>
      <c r="AK22" s="806"/>
      <c r="AL22" s="807"/>
      <c r="AM22" s="807"/>
      <c r="AN22" s="807"/>
      <c r="AO22" s="807"/>
      <c r="AP22" s="807"/>
      <c r="AQ22" s="807"/>
      <c r="AR22" s="807"/>
      <c r="AS22" s="807"/>
      <c r="AT22" s="807"/>
      <c r="AU22" s="808"/>
      <c r="AV22" s="808"/>
      <c r="AW22" s="808"/>
      <c r="AX22" s="808"/>
      <c r="AY22" s="809"/>
      <c r="AZ22" s="810" t="s">
        <v>388</v>
      </c>
      <c r="BA22" s="810"/>
      <c r="BB22" s="810"/>
      <c r="BC22" s="810"/>
      <c r="BD22" s="811"/>
      <c r="BE22" s="233"/>
      <c r="BF22" s="233"/>
      <c r="BG22" s="233"/>
      <c r="BH22" s="233"/>
      <c r="BI22" s="233"/>
      <c r="BJ22" s="233"/>
      <c r="BK22" s="233"/>
      <c r="BL22" s="233"/>
      <c r="BM22" s="233"/>
      <c r="BN22" s="233"/>
      <c r="BO22" s="233"/>
      <c r="BP22" s="233"/>
      <c r="BQ22" s="238">
        <v>16</v>
      </c>
      <c r="BR22" s="239"/>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77"/>
      <c r="DW22" s="778"/>
      <c r="DX22" s="778"/>
      <c r="DY22" s="778"/>
      <c r="DZ22" s="783"/>
      <c r="EA22" s="234"/>
    </row>
    <row r="23" spans="1:131" s="235" customFormat="1" ht="26.25" customHeight="1" thickBot="1" x14ac:dyDescent="0.25">
      <c r="A23" s="240" t="s">
        <v>389</v>
      </c>
      <c r="B23" s="793" t="s">
        <v>390</v>
      </c>
      <c r="C23" s="794"/>
      <c r="D23" s="794"/>
      <c r="E23" s="794"/>
      <c r="F23" s="794"/>
      <c r="G23" s="794"/>
      <c r="H23" s="794"/>
      <c r="I23" s="794"/>
      <c r="J23" s="794"/>
      <c r="K23" s="794"/>
      <c r="L23" s="794"/>
      <c r="M23" s="794"/>
      <c r="N23" s="794"/>
      <c r="O23" s="794"/>
      <c r="P23" s="795"/>
      <c r="Q23" s="796">
        <v>8545</v>
      </c>
      <c r="R23" s="797"/>
      <c r="S23" s="797"/>
      <c r="T23" s="797"/>
      <c r="U23" s="797"/>
      <c r="V23" s="797">
        <v>8396</v>
      </c>
      <c r="W23" s="797"/>
      <c r="X23" s="797"/>
      <c r="Y23" s="797"/>
      <c r="Z23" s="797"/>
      <c r="AA23" s="797">
        <v>149</v>
      </c>
      <c r="AB23" s="797"/>
      <c r="AC23" s="797"/>
      <c r="AD23" s="797"/>
      <c r="AE23" s="798"/>
      <c r="AF23" s="799">
        <v>90</v>
      </c>
      <c r="AG23" s="797"/>
      <c r="AH23" s="797"/>
      <c r="AI23" s="797"/>
      <c r="AJ23" s="800"/>
      <c r="AK23" s="801"/>
      <c r="AL23" s="802"/>
      <c r="AM23" s="802"/>
      <c r="AN23" s="802"/>
      <c r="AO23" s="802"/>
      <c r="AP23" s="797">
        <v>9101</v>
      </c>
      <c r="AQ23" s="797"/>
      <c r="AR23" s="797"/>
      <c r="AS23" s="797"/>
      <c r="AT23" s="797"/>
      <c r="AU23" s="813"/>
      <c r="AV23" s="813"/>
      <c r="AW23" s="813"/>
      <c r="AX23" s="813"/>
      <c r="AY23" s="814"/>
      <c r="AZ23" s="815" t="s">
        <v>391</v>
      </c>
      <c r="BA23" s="816"/>
      <c r="BB23" s="816"/>
      <c r="BC23" s="816"/>
      <c r="BD23" s="817"/>
      <c r="BE23" s="233"/>
      <c r="BF23" s="233"/>
      <c r="BG23" s="233"/>
      <c r="BH23" s="233"/>
      <c r="BI23" s="233"/>
      <c r="BJ23" s="233"/>
      <c r="BK23" s="233"/>
      <c r="BL23" s="233"/>
      <c r="BM23" s="233"/>
      <c r="BN23" s="233"/>
      <c r="BO23" s="233"/>
      <c r="BP23" s="233"/>
      <c r="BQ23" s="238">
        <v>17</v>
      </c>
      <c r="BR23" s="239"/>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77"/>
      <c r="DW23" s="778"/>
      <c r="DX23" s="778"/>
      <c r="DY23" s="778"/>
      <c r="DZ23" s="783"/>
      <c r="EA23" s="234"/>
    </row>
    <row r="24" spans="1:131" s="235" customFormat="1" ht="26.25" customHeight="1" x14ac:dyDescent="0.2">
      <c r="A24" s="812" t="s">
        <v>392</v>
      </c>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232"/>
      <c r="BA24" s="232"/>
      <c r="BB24" s="232"/>
      <c r="BC24" s="232"/>
      <c r="BD24" s="232"/>
      <c r="BE24" s="233"/>
      <c r="BF24" s="233"/>
      <c r="BG24" s="233"/>
      <c r="BH24" s="233"/>
      <c r="BI24" s="233"/>
      <c r="BJ24" s="233"/>
      <c r="BK24" s="233"/>
      <c r="BL24" s="233"/>
      <c r="BM24" s="233"/>
      <c r="BN24" s="233"/>
      <c r="BO24" s="233"/>
      <c r="BP24" s="233"/>
      <c r="BQ24" s="238">
        <v>18</v>
      </c>
      <c r="BR24" s="239"/>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77"/>
      <c r="DW24" s="778"/>
      <c r="DX24" s="778"/>
      <c r="DY24" s="778"/>
      <c r="DZ24" s="783"/>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77"/>
      <c r="DW25" s="778"/>
      <c r="DX25" s="778"/>
      <c r="DY25" s="778"/>
      <c r="DZ25" s="783"/>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8" t="s">
        <v>397</v>
      </c>
      <c r="AG26" s="819"/>
      <c r="AH26" s="819"/>
      <c r="AI26" s="819"/>
      <c r="AJ26" s="820"/>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77"/>
      <c r="DW26" s="778"/>
      <c r="DX26" s="778"/>
      <c r="DY26" s="778"/>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1"/>
      <c r="AG27" s="822"/>
      <c r="AH27" s="822"/>
      <c r="AI27" s="822"/>
      <c r="AJ27" s="823"/>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77"/>
      <c r="DW27" s="778"/>
      <c r="DX27" s="778"/>
      <c r="DY27" s="778"/>
      <c r="DZ27" s="783"/>
      <c r="EA27" s="230"/>
    </row>
    <row r="28" spans="1:131" ht="26.25" customHeight="1" thickTop="1" x14ac:dyDescent="0.2">
      <c r="A28" s="242">
        <v>1</v>
      </c>
      <c r="B28" s="753" t="s">
        <v>402</v>
      </c>
      <c r="C28" s="754"/>
      <c r="D28" s="754"/>
      <c r="E28" s="754"/>
      <c r="F28" s="754"/>
      <c r="G28" s="754"/>
      <c r="H28" s="754"/>
      <c r="I28" s="754"/>
      <c r="J28" s="754"/>
      <c r="K28" s="754"/>
      <c r="L28" s="754"/>
      <c r="M28" s="754"/>
      <c r="N28" s="754"/>
      <c r="O28" s="754"/>
      <c r="P28" s="755"/>
      <c r="Q28" s="826">
        <v>1163</v>
      </c>
      <c r="R28" s="827"/>
      <c r="S28" s="827"/>
      <c r="T28" s="827"/>
      <c r="U28" s="827"/>
      <c r="V28" s="827">
        <v>1138</v>
      </c>
      <c r="W28" s="827"/>
      <c r="X28" s="827"/>
      <c r="Y28" s="827"/>
      <c r="Z28" s="827"/>
      <c r="AA28" s="827">
        <v>25</v>
      </c>
      <c r="AB28" s="827"/>
      <c r="AC28" s="827"/>
      <c r="AD28" s="827"/>
      <c r="AE28" s="828"/>
      <c r="AF28" s="829">
        <v>25</v>
      </c>
      <c r="AG28" s="827"/>
      <c r="AH28" s="827"/>
      <c r="AI28" s="827"/>
      <c r="AJ28" s="830"/>
      <c r="AK28" s="831">
        <v>93</v>
      </c>
      <c r="AL28" s="832"/>
      <c r="AM28" s="832"/>
      <c r="AN28" s="832"/>
      <c r="AO28" s="832"/>
      <c r="AP28" s="833" t="s">
        <v>580</v>
      </c>
      <c r="AQ28" s="834"/>
      <c r="AR28" s="834"/>
      <c r="AS28" s="834"/>
      <c r="AT28" s="835"/>
      <c r="AU28" s="833" t="s">
        <v>580</v>
      </c>
      <c r="AV28" s="834"/>
      <c r="AW28" s="834"/>
      <c r="AX28" s="834"/>
      <c r="AY28" s="835"/>
      <c r="AZ28" s="836" t="s">
        <v>580</v>
      </c>
      <c r="BA28" s="837"/>
      <c r="BB28" s="837"/>
      <c r="BC28" s="837"/>
      <c r="BD28" s="838"/>
      <c r="BE28" s="824"/>
      <c r="BF28" s="824"/>
      <c r="BG28" s="824"/>
      <c r="BH28" s="824"/>
      <c r="BI28" s="825"/>
      <c r="BJ28" s="232"/>
      <c r="BK28" s="232"/>
      <c r="BL28" s="232"/>
      <c r="BM28" s="232"/>
      <c r="BN28" s="232"/>
      <c r="BO28" s="241"/>
      <c r="BP28" s="241"/>
      <c r="BQ28" s="238">
        <v>22</v>
      </c>
      <c r="BR28" s="239"/>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77"/>
      <c r="DW28" s="778"/>
      <c r="DX28" s="778"/>
      <c r="DY28" s="778"/>
      <c r="DZ28" s="783"/>
      <c r="EA28" s="230"/>
    </row>
    <row r="29" spans="1:131" ht="26.25" customHeight="1" x14ac:dyDescent="0.2">
      <c r="A29" s="242">
        <v>2</v>
      </c>
      <c r="B29" s="784" t="s">
        <v>403</v>
      </c>
      <c r="C29" s="785"/>
      <c r="D29" s="785"/>
      <c r="E29" s="785"/>
      <c r="F29" s="785"/>
      <c r="G29" s="785"/>
      <c r="H29" s="785"/>
      <c r="I29" s="785"/>
      <c r="J29" s="785"/>
      <c r="K29" s="785"/>
      <c r="L29" s="785"/>
      <c r="M29" s="785"/>
      <c r="N29" s="785"/>
      <c r="O29" s="785"/>
      <c r="P29" s="786"/>
      <c r="Q29" s="787">
        <v>931</v>
      </c>
      <c r="R29" s="788"/>
      <c r="S29" s="788"/>
      <c r="T29" s="788"/>
      <c r="U29" s="788"/>
      <c r="V29" s="788">
        <v>888</v>
      </c>
      <c r="W29" s="788"/>
      <c r="X29" s="788"/>
      <c r="Y29" s="788"/>
      <c r="Z29" s="788"/>
      <c r="AA29" s="788">
        <v>42</v>
      </c>
      <c r="AB29" s="788"/>
      <c r="AC29" s="788"/>
      <c r="AD29" s="788"/>
      <c r="AE29" s="789"/>
      <c r="AF29" s="790">
        <v>42</v>
      </c>
      <c r="AG29" s="791"/>
      <c r="AH29" s="791"/>
      <c r="AI29" s="791"/>
      <c r="AJ29" s="792"/>
      <c r="AK29" s="751">
        <v>158</v>
      </c>
      <c r="AL29" s="844"/>
      <c r="AM29" s="844"/>
      <c r="AN29" s="844"/>
      <c r="AO29" s="844"/>
      <c r="AP29" s="749" t="s">
        <v>580</v>
      </c>
      <c r="AQ29" s="750"/>
      <c r="AR29" s="750"/>
      <c r="AS29" s="750"/>
      <c r="AT29" s="751"/>
      <c r="AU29" s="749" t="s">
        <v>580</v>
      </c>
      <c r="AV29" s="750"/>
      <c r="AW29" s="750"/>
      <c r="AX29" s="750"/>
      <c r="AY29" s="751"/>
      <c r="AZ29" s="839" t="s">
        <v>580</v>
      </c>
      <c r="BA29" s="840"/>
      <c r="BB29" s="840"/>
      <c r="BC29" s="840"/>
      <c r="BD29" s="841"/>
      <c r="BE29" s="842"/>
      <c r="BF29" s="842"/>
      <c r="BG29" s="842"/>
      <c r="BH29" s="842"/>
      <c r="BI29" s="843"/>
      <c r="BJ29" s="232"/>
      <c r="BK29" s="232"/>
      <c r="BL29" s="232"/>
      <c r="BM29" s="232"/>
      <c r="BN29" s="232"/>
      <c r="BO29" s="241"/>
      <c r="BP29" s="241"/>
      <c r="BQ29" s="238">
        <v>23</v>
      </c>
      <c r="BR29" s="239"/>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77"/>
      <c r="DW29" s="778"/>
      <c r="DX29" s="778"/>
      <c r="DY29" s="778"/>
      <c r="DZ29" s="783"/>
      <c r="EA29" s="230"/>
    </row>
    <row r="30" spans="1:131" ht="26.25" customHeight="1" x14ac:dyDescent="0.2">
      <c r="A30" s="242">
        <v>3</v>
      </c>
      <c r="B30" s="784" t="s">
        <v>404</v>
      </c>
      <c r="C30" s="785"/>
      <c r="D30" s="785"/>
      <c r="E30" s="785"/>
      <c r="F30" s="785"/>
      <c r="G30" s="785"/>
      <c r="H30" s="785"/>
      <c r="I30" s="785"/>
      <c r="J30" s="785"/>
      <c r="K30" s="785"/>
      <c r="L30" s="785"/>
      <c r="M30" s="785"/>
      <c r="N30" s="785"/>
      <c r="O30" s="785"/>
      <c r="P30" s="786"/>
      <c r="Q30" s="787">
        <v>249</v>
      </c>
      <c r="R30" s="788"/>
      <c r="S30" s="788"/>
      <c r="T30" s="788"/>
      <c r="U30" s="788"/>
      <c r="V30" s="788">
        <v>247</v>
      </c>
      <c r="W30" s="788"/>
      <c r="X30" s="788"/>
      <c r="Y30" s="788"/>
      <c r="Z30" s="788"/>
      <c r="AA30" s="788">
        <v>2</v>
      </c>
      <c r="AB30" s="788"/>
      <c r="AC30" s="788"/>
      <c r="AD30" s="788"/>
      <c r="AE30" s="789"/>
      <c r="AF30" s="790">
        <v>2</v>
      </c>
      <c r="AG30" s="791"/>
      <c r="AH30" s="791"/>
      <c r="AI30" s="791"/>
      <c r="AJ30" s="792"/>
      <c r="AK30" s="751">
        <v>135</v>
      </c>
      <c r="AL30" s="844"/>
      <c r="AM30" s="844"/>
      <c r="AN30" s="844"/>
      <c r="AO30" s="844"/>
      <c r="AP30" s="749" t="s">
        <v>580</v>
      </c>
      <c r="AQ30" s="750"/>
      <c r="AR30" s="750"/>
      <c r="AS30" s="750"/>
      <c r="AT30" s="751"/>
      <c r="AU30" s="749" t="s">
        <v>580</v>
      </c>
      <c r="AV30" s="750"/>
      <c r="AW30" s="750"/>
      <c r="AX30" s="750"/>
      <c r="AY30" s="751"/>
      <c r="AZ30" s="839" t="s">
        <v>580</v>
      </c>
      <c r="BA30" s="840"/>
      <c r="BB30" s="840"/>
      <c r="BC30" s="840"/>
      <c r="BD30" s="841"/>
      <c r="BE30" s="842"/>
      <c r="BF30" s="842"/>
      <c r="BG30" s="842"/>
      <c r="BH30" s="842"/>
      <c r="BI30" s="843"/>
      <c r="BJ30" s="232"/>
      <c r="BK30" s="232"/>
      <c r="BL30" s="232"/>
      <c r="BM30" s="232"/>
      <c r="BN30" s="232"/>
      <c r="BO30" s="241"/>
      <c r="BP30" s="241"/>
      <c r="BQ30" s="238">
        <v>24</v>
      </c>
      <c r="BR30" s="239"/>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77"/>
      <c r="DW30" s="778"/>
      <c r="DX30" s="778"/>
      <c r="DY30" s="778"/>
      <c r="DZ30" s="783"/>
      <c r="EA30" s="230"/>
    </row>
    <row r="31" spans="1:131" ht="26.25" customHeight="1" x14ac:dyDescent="0.2">
      <c r="A31" s="242">
        <v>4</v>
      </c>
      <c r="B31" s="784" t="s">
        <v>405</v>
      </c>
      <c r="C31" s="785"/>
      <c r="D31" s="785"/>
      <c r="E31" s="785"/>
      <c r="F31" s="785"/>
      <c r="G31" s="785"/>
      <c r="H31" s="785"/>
      <c r="I31" s="785"/>
      <c r="J31" s="785"/>
      <c r="K31" s="785"/>
      <c r="L31" s="785"/>
      <c r="M31" s="785"/>
      <c r="N31" s="785"/>
      <c r="O31" s="785"/>
      <c r="P31" s="786"/>
      <c r="Q31" s="787">
        <v>970</v>
      </c>
      <c r="R31" s="788"/>
      <c r="S31" s="788"/>
      <c r="T31" s="788"/>
      <c r="U31" s="788"/>
      <c r="V31" s="788">
        <v>1088</v>
      </c>
      <c r="W31" s="788"/>
      <c r="X31" s="788"/>
      <c r="Y31" s="788"/>
      <c r="Z31" s="788"/>
      <c r="AA31" s="788">
        <v>-118</v>
      </c>
      <c r="AB31" s="788"/>
      <c r="AC31" s="788"/>
      <c r="AD31" s="788"/>
      <c r="AE31" s="789"/>
      <c r="AF31" s="790" t="s">
        <v>128</v>
      </c>
      <c r="AG31" s="791"/>
      <c r="AH31" s="791"/>
      <c r="AI31" s="791"/>
      <c r="AJ31" s="792"/>
      <c r="AK31" s="751">
        <v>58</v>
      </c>
      <c r="AL31" s="844"/>
      <c r="AM31" s="844"/>
      <c r="AN31" s="844"/>
      <c r="AO31" s="844"/>
      <c r="AP31" s="844">
        <v>2067</v>
      </c>
      <c r="AQ31" s="844"/>
      <c r="AR31" s="844"/>
      <c r="AS31" s="844"/>
      <c r="AT31" s="844"/>
      <c r="AU31" s="844">
        <v>291</v>
      </c>
      <c r="AV31" s="844"/>
      <c r="AW31" s="844"/>
      <c r="AX31" s="844"/>
      <c r="AY31" s="844"/>
      <c r="AZ31" s="839" t="s">
        <v>580</v>
      </c>
      <c r="BA31" s="840"/>
      <c r="BB31" s="840"/>
      <c r="BC31" s="840"/>
      <c r="BD31" s="841"/>
      <c r="BE31" s="842" t="s">
        <v>406</v>
      </c>
      <c r="BF31" s="842"/>
      <c r="BG31" s="842"/>
      <c r="BH31" s="842"/>
      <c r="BI31" s="843"/>
      <c r="BJ31" s="232"/>
      <c r="BK31" s="232"/>
      <c r="BL31" s="232"/>
      <c r="BM31" s="232"/>
      <c r="BN31" s="232"/>
      <c r="BO31" s="241"/>
      <c r="BP31" s="241"/>
      <c r="BQ31" s="238">
        <v>25</v>
      </c>
      <c r="BR31" s="239"/>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77"/>
      <c r="DW31" s="778"/>
      <c r="DX31" s="778"/>
      <c r="DY31" s="778"/>
      <c r="DZ31" s="783"/>
      <c r="EA31" s="230"/>
    </row>
    <row r="32" spans="1:131" ht="26.25" customHeight="1" x14ac:dyDescent="0.2">
      <c r="A32" s="242">
        <v>5</v>
      </c>
      <c r="B32" s="784" t="s">
        <v>407</v>
      </c>
      <c r="C32" s="785"/>
      <c r="D32" s="785"/>
      <c r="E32" s="785"/>
      <c r="F32" s="785"/>
      <c r="G32" s="785"/>
      <c r="H32" s="785"/>
      <c r="I32" s="785"/>
      <c r="J32" s="785"/>
      <c r="K32" s="785"/>
      <c r="L32" s="785"/>
      <c r="M32" s="785"/>
      <c r="N32" s="785"/>
      <c r="O32" s="785"/>
      <c r="P32" s="786"/>
      <c r="Q32" s="787">
        <v>96</v>
      </c>
      <c r="R32" s="788"/>
      <c r="S32" s="788"/>
      <c r="T32" s="788"/>
      <c r="U32" s="788"/>
      <c r="V32" s="788">
        <v>96</v>
      </c>
      <c r="W32" s="788"/>
      <c r="X32" s="788"/>
      <c r="Y32" s="788"/>
      <c r="Z32" s="788"/>
      <c r="AA32" s="788">
        <v>0</v>
      </c>
      <c r="AB32" s="788"/>
      <c r="AC32" s="788"/>
      <c r="AD32" s="788"/>
      <c r="AE32" s="789"/>
      <c r="AF32" s="790">
        <v>55</v>
      </c>
      <c r="AG32" s="791"/>
      <c r="AH32" s="791"/>
      <c r="AI32" s="791"/>
      <c r="AJ32" s="792"/>
      <c r="AK32" s="751">
        <v>17</v>
      </c>
      <c r="AL32" s="844"/>
      <c r="AM32" s="844"/>
      <c r="AN32" s="844"/>
      <c r="AO32" s="844"/>
      <c r="AP32" s="844">
        <v>29</v>
      </c>
      <c r="AQ32" s="844"/>
      <c r="AR32" s="844"/>
      <c r="AS32" s="844"/>
      <c r="AT32" s="844"/>
      <c r="AU32" s="839" t="s">
        <v>580</v>
      </c>
      <c r="AV32" s="840"/>
      <c r="AW32" s="840"/>
      <c r="AX32" s="840"/>
      <c r="AY32" s="841"/>
      <c r="AZ32" s="839" t="s">
        <v>580</v>
      </c>
      <c r="BA32" s="840"/>
      <c r="BB32" s="840"/>
      <c r="BC32" s="840"/>
      <c r="BD32" s="841"/>
      <c r="BE32" s="842" t="s">
        <v>408</v>
      </c>
      <c r="BF32" s="842"/>
      <c r="BG32" s="842"/>
      <c r="BH32" s="842"/>
      <c r="BI32" s="843"/>
      <c r="BJ32" s="232"/>
      <c r="BK32" s="232"/>
      <c r="BL32" s="232"/>
      <c r="BM32" s="232"/>
      <c r="BN32" s="232"/>
      <c r="BO32" s="241"/>
      <c r="BP32" s="241"/>
      <c r="BQ32" s="238">
        <v>26</v>
      </c>
      <c r="BR32" s="239"/>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77"/>
      <c r="DW32" s="778"/>
      <c r="DX32" s="778"/>
      <c r="DY32" s="778"/>
      <c r="DZ32" s="783"/>
      <c r="EA32" s="230"/>
    </row>
    <row r="33" spans="1:131" ht="26.25" customHeight="1" x14ac:dyDescent="0.2">
      <c r="A33" s="242">
        <v>6</v>
      </c>
      <c r="B33" s="784"/>
      <c r="C33" s="785"/>
      <c r="D33" s="785"/>
      <c r="E33" s="785"/>
      <c r="F33" s="785"/>
      <c r="G33" s="785"/>
      <c r="H33" s="785"/>
      <c r="I33" s="785"/>
      <c r="J33" s="785"/>
      <c r="K33" s="785"/>
      <c r="L33" s="785"/>
      <c r="M33" s="785"/>
      <c r="N33" s="785"/>
      <c r="O33" s="785"/>
      <c r="P33" s="786"/>
      <c r="Q33" s="787"/>
      <c r="R33" s="788"/>
      <c r="S33" s="788"/>
      <c r="T33" s="788"/>
      <c r="U33" s="788"/>
      <c r="V33" s="788"/>
      <c r="W33" s="788"/>
      <c r="X33" s="788"/>
      <c r="Y33" s="788"/>
      <c r="Z33" s="788"/>
      <c r="AA33" s="788"/>
      <c r="AB33" s="788"/>
      <c r="AC33" s="788"/>
      <c r="AD33" s="788"/>
      <c r="AE33" s="789"/>
      <c r="AF33" s="790"/>
      <c r="AG33" s="791"/>
      <c r="AH33" s="791"/>
      <c r="AI33" s="791"/>
      <c r="AJ33" s="792"/>
      <c r="AK33" s="751"/>
      <c r="AL33" s="844"/>
      <c r="AM33" s="844"/>
      <c r="AN33" s="844"/>
      <c r="AO33" s="844"/>
      <c r="AP33" s="844"/>
      <c r="AQ33" s="844"/>
      <c r="AR33" s="844"/>
      <c r="AS33" s="844"/>
      <c r="AT33" s="844"/>
      <c r="AU33" s="844"/>
      <c r="AV33" s="844"/>
      <c r="AW33" s="844"/>
      <c r="AX33" s="844"/>
      <c r="AY33" s="844"/>
      <c r="AZ33" s="845"/>
      <c r="BA33" s="845"/>
      <c r="BB33" s="845"/>
      <c r="BC33" s="845"/>
      <c r="BD33" s="845"/>
      <c r="BE33" s="842"/>
      <c r="BF33" s="842"/>
      <c r="BG33" s="842"/>
      <c r="BH33" s="842"/>
      <c r="BI33" s="843"/>
      <c r="BJ33" s="232"/>
      <c r="BK33" s="232"/>
      <c r="BL33" s="232"/>
      <c r="BM33" s="232"/>
      <c r="BN33" s="232"/>
      <c r="BO33" s="241"/>
      <c r="BP33" s="241"/>
      <c r="BQ33" s="238">
        <v>27</v>
      </c>
      <c r="BR33" s="239"/>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77"/>
      <c r="DW33" s="778"/>
      <c r="DX33" s="778"/>
      <c r="DY33" s="778"/>
      <c r="DZ33" s="783"/>
      <c r="EA33" s="230"/>
    </row>
    <row r="34" spans="1:131" ht="26.25" customHeight="1" x14ac:dyDescent="0.2">
      <c r="A34" s="242">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90"/>
      <c r="AG34" s="791"/>
      <c r="AH34" s="791"/>
      <c r="AI34" s="791"/>
      <c r="AJ34" s="792"/>
      <c r="AK34" s="751"/>
      <c r="AL34" s="844"/>
      <c r="AM34" s="844"/>
      <c r="AN34" s="844"/>
      <c r="AO34" s="844"/>
      <c r="AP34" s="844"/>
      <c r="AQ34" s="844"/>
      <c r="AR34" s="844"/>
      <c r="AS34" s="844"/>
      <c r="AT34" s="844"/>
      <c r="AU34" s="844"/>
      <c r="AV34" s="844"/>
      <c r="AW34" s="844"/>
      <c r="AX34" s="844"/>
      <c r="AY34" s="844"/>
      <c r="AZ34" s="845"/>
      <c r="BA34" s="845"/>
      <c r="BB34" s="845"/>
      <c r="BC34" s="845"/>
      <c r="BD34" s="845"/>
      <c r="BE34" s="842"/>
      <c r="BF34" s="842"/>
      <c r="BG34" s="842"/>
      <c r="BH34" s="842"/>
      <c r="BI34" s="843"/>
      <c r="BJ34" s="232"/>
      <c r="BK34" s="232"/>
      <c r="BL34" s="232"/>
      <c r="BM34" s="232"/>
      <c r="BN34" s="232"/>
      <c r="BO34" s="241"/>
      <c r="BP34" s="241"/>
      <c r="BQ34" s="238">
        <v>28</v>
      </c>
      <c r="BR34" s="239"/>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77"/>
      <c r="DW34" s="778"/>
      <c r="DX34" s="778"/>
      <c r="DY34" s="778"/>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751"/>
      <c r="AL35" s="844"/>
      <c r="AM35" s="844"/>
      <c r="AN35" s="844"/>
      <c r="AO35" s="844"/>
      <c r="AP35" s="844"/>
      <c r="AQ35" s="844"/>
      <c r="AR35" s="844"/>
      <c r="AS35" s="844"/>
      <c r="AT35" s="844"/>
      <c r="AU35" s="844"/>
      <c r="AV35" s="844"/>
      <c r="AW35" s="844"/>
      <c r="AX35" s="844"/>
      <c r="AY35" s="844"/>
      <c r="AZ35" s="845"/>
      <c r="BA35" s="845"/>
      <c r="BB35" s="845"/>
      <c r="BC35" s="845"/>
      <c r="BD35" s="845"/>
      <c r="BE35" s="842"/>
      <c r="BF35" s="842"/>
      <c r="BG35" s="842"/>
      <c r="BH35" s="842"/>
      <c r="BI35" s="843"/>
      <c r="BJ35" s="232"/>
      <c r="BK35" s="232"/>
      <c r="BL35" s="232"/>
      <c r="BM35" s="232"/>
      <c r="BN35" s="232"/>
      <c r="BO35" s="241"/>
      <c r="BP35" s="241"/>
      <c r="BQ35" s="238">
        <v>29</v>
      </c>
      <c r="BR35" s="239"/>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77"/>
      <c r="DW35" s="778"/>
      <c r="DX35" s="778"/>
      <c r="DY35" s="778"/>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751"/>
      <c r="AL36" s="844"/>
      <c r="AM36" s="844"/>
      <c r="AN36" s="844"/>
      <c r="AO36" s="844"/>
      <c r="AP36" s="844"/>
      <c r="AQ36" s="844"/>
      <c r="AR36" s="844"/>
      <c r="AS36" s="844"/>
      <c r="AT36" s="844"/>
      <c r="AU36" s="844"/>
      <c r="AV36" s="844"/>
      <c r="AW36" s="844"/>
      <c r="AX36" s="844"/>
      <c r="AY36" s="844"/>
      <c r="AZ36" s="845"/>
      <c r="BA36" s="845"/>
      <c r="BB36" s="845"/>
      <c r="BC36" s="845"/>
      <c r="BD36" s="845"/>
      <c r="BE36" s="842"/>
      <c r="BF36" s="842"/>
      <c r="BG36" s="842"/>
      <c r="BH36" s="842"/>
      <c r="BI36" s="843"/>
      <c r="BJ36" s="232"/>
      <c r="BK36" s="232"/>
      <c r="BL36" s="232"/>
      <c r="BM36" s="232"/>
      <c r="BN36" s="232"/>
      <c r="BO36" s="241"/>
      <c r="BP36" s="241"/>
      <c r="BQ36" s="238">
        <v>30</v>
      </c>
      <c r="BR36" s="239"/>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77"/>
      <c r="DW36" s="778"/>
      <c r="DX36" s="778"/>
      <c r="DY36" s="778"/>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751"/>
      <c r="AL37" s="844"/>
      <c r="AM37" s="844"/>
      <c r="AN37" s="844"/>
      <c r="AO37" s="844"/>
      <c r="AP37" s="844"/>
      <c r="AQ37" s="844"/>
      <c r="AR37" s="844"/>
      <c r="AS37" s="844"/>
      <c r="AT37" s="844"/>
      <c r="AU37" s="844"/>
      <c r="AV37" s="844"/>
      <c r="AW37" s="844"/>
      <c r="AX37" s="844"/>
      <c r="AY37" s="844"/>
      <c r="AZ37" s="845"/>
      <c r="BA37" s="845"/>
      <c r="BB37" s="845"/>
      <c r="BC37" s="845"/>
      <c r="BD37" s="845"/>
      <c r="BE37" s="842"/>
      <c r="BF37" s="842"/>
      <c r="BG37" s="842"/>
      <c r="BH37" s="842"/>
      <c r="BI37" s="843"/>
      <c r="BJ37" s="232"/>
      <c r="BK37" s="232"/>
      <c r="BL37" s="232"/>
      <c r="BM37" s="232"/>
      <c r="BN37" s="232"/>
      <c r="BO37" s="241"/>
      <c r="BP37" s="241"/>
      <c r="BQ37" s="238">
        <v>31</v>
      </c>
      <c r="BR37" s="239"/>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77"/>
      <c r="DW37" s="778"/>
      <c r="DX37" s="778"/>
      <c r="DY37" s="778"/>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751"/>
      <c r="AL38" s="844"/>
      <c r="AM38" s="844"/>
      <c r="AN38" s="844"/>
      <c r="AO38" s="844"/>
      <c r="AP38" s="844"/>
      <c r="AQ38" s="844"/>
      <c r="AR38" s="844"/>
      <c r="AS38" s="844"/>
      <c r="AT38" s="844"/>
      <c r="AU38" s="844"/>
      <c r="AV38" s="844"/>
      <c r="AW38" s="844"/>
      <c r="AX38" s="844"/>
      <c r="AY38" s="844"/>
      <c r="AZ38" s="845"/>
      <c r="BA38" s="845"/>
      <c r="BB38" s="845"/>
      <c r="BC38" s="845"/>
      <c r="BD38" s="845"/>
      <c r="BE38" s="842"/>
      <c r="BF38" s="842"/>
      <c r="BG38" s="842"/>
      <c r="BH38" s="842"/>
      <c r="BI38" s="843"/>
      <c r="BJ38" s="232"/>
      <c r="BK38" s="232"/>
      <c r="BL38" s="232"/>
      <c r="BM38" s="232"/>
      <c r="BN38" s="232"/>
      <c r="BO38" s="241"/>
      <c r="BP38" s="241"/>
      <c r="BQ38" s="238">
        <v>32</v>
      </c>
      <c r="BR38" s="239"/>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77"/>
      <c r="DW38" s="778"/>
      <c r="DX38" s="778"/>
      <c r="DY38" s="778"/>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751"/>
      <c r="AL39" s="844"/>
      <c r="AM39" s="844"/>
      <c r="AN39" s="844"/>
      <c r="AO39" s="844"/>
      <c r="AP39" s="844"/>
      <c r="AQ39" s="844"/>
      <c r="AR39" s="844"/>
      <c r="AS39" s="844"/>
      <c r="AT39" s="844"/>
      <c r="AU39" s="844"/>
      <c r="AV39" s="844"/>
      <c r="AW39" s="844"/>
      <c r="AX39" s="844"/>
      <c r="AY39" s="844"/>
      <c r="AZ39" s="845"/>
      <c r="BA39" s="845"/>
      <c r="BB39" s="845"/>
      <c r="BC39" s="845"/>
      <c r="BD39" s="845"/>
      <c r="BE39" s="842"/>
      <c r="BF39" s="842"/>
      <c r="BG39" s="842"/>
      <c r="BH39" s="842"/>
      <c r="BI39" s="843"/>
      <c r="BJ39" s="232"/>
      <c r="BK39" s="232"/>
      <c r="BL39" s="232"/>
      <c r="BM39" s="232"/>
      <c r="BN39" s="232"/>
      <c r="BO39" s="241"/>
      <c r="BP39" s="241"/>
      <c r="BQ39" s="238">
        <v>33</v>
      </c>
      <c r="BR39" s="239"/>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77"/>
      <c r="DW39" s="778"/>
      <c r="DX39" s="778"/>
      <c r="DY39" s="778"/>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751"/>
      <c r="AL40" s="844"/>
      <c r="AM40" s="844"/>
      <c r="AN40" s="844"/>
      <c r="AO40" s="844"/>
      <c r="AP40" s="844"/>
      <c r="AQ40" s="844"/>
      <c r="AR40" s="844"/>
      <c r="AS40" s="844"/>
      <c r="AT40" s="844"/>
      <c r="AU40" s="844"/>
      <c r="AV40" s="844"/>
      <c r="AW40" s="844"/>
      <c r="AX40" s="844"/>
      <c r="AY40" s="844"/>
      <c r="AZ40" s="845"/>
      <c r="BA40" s="845"/>
      <c r="BB40" s="845"/>
      <c r="BC40" s="845"/>
      <c r="BD40" s="845"/>
      <c r="BE40" s="842"/>
      <c r="BF40" s="842"/>
      <c r="BG40" s="842"/>
      <c r="BH40" s="842"/>
      <c r="BI40" s="843"/>
      <c r="BJ40" s="232"/>
      <c r="BK40" s="232"/>
      <c r="BL40" s="232"/>
      <c r="BM40" s="232"/>
      <c r="BN40" s="232"/>
      <c r="BO40" s="241"/>
      <c r="BP40" s="241"/>
      <c r="BQ40" s="238">
        <v>34</v>
      </c>
      <c r="BR40" s="239"/>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77"/>
      <c r="DW40" s="778"/>
      <c r="DX40" s="778"/>
      <c r="DY40" s="778"/>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751"/>
      <c r="AL41" s="844"/>
      <c r="AM41" s="844"/>
      <c r="AN41" s="844"/>
      <c r="AO41" s="844"/>
      <c r="AP41" s="844"/>
      <c r="AQ41" s="844"/>
      <c r="AR41" s="844"/>
      <c r="AS41" s="844"/>
      <c r="AT41" s="844"/>
      <c r="AU41" s="844"/>
      <c r="AV41" s="844"/>
      <c r="AW41" s="844"/>
      <c r="AX41" s="844"/>
      <c r="AY41" s="844"/>
      <c r="AZ41" s="845"/>
      <c r="BA41" s="845"/>
      <c r="BB41" s="845"/>
      <c r="BC41" s="845"/>
      <c r="BD41" s="845"/>
      <c r="BE41" s="842"/>
      <c r="BF41" s="842"/>
      <c r="BG41" s="842"/>
      <c r="BH41" s="842"/>
      <c r="BI41" s="843"/>
      <c r="BJ41" s="232"/>
      <c r="BK41" s="232"/>
      <c r="BL41" s="232"/>
      <c r="BM41" s="232"/>
      <c r="BN41" s="232"/>
      <c r="BO41" s="241"/>
      <c r="BP41" s="241"/>
      <c r="BQ41" s="238">
        <v>35</v>
      </c>
      <c r="BR41" s="239"/>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77"/>
      <c r="DW41" s="778"/>
      <c r="DX41" s="778"/>
      <c r="DY41" s="778"/>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751"/>
      <c r="AL42" s="844"/>
      <c r="AM42" s="844"/>
      <c r="AN42" s="844"/>
      <c r="AO42" s="844"/>
      <c r="AP42" s="844"/>
      <c r="AQ42" s="844"/>
      <c r="AR42" s="844"/>
      <c r="AS42" s="844"/>
      <c r="AT42" s="844"/>
      <c r="AU42" s="844"/>
      <c r="AV42" s="844"/>
      <c r="AW42" s="844"/>
      <c r="AX42" s="844"/>
      <c r="AY42" s="844"/>
      <c r="AZ42" s="845"/>
      <c r="BA42" s="845"/>
      <c r="BB42" s="845"/>
      <c r="BC42" s="845"/>
      <c r="BD42" s="845"/>
      <c r="BE42" s="842"/>
      <c r="BF42" s="842"/>
      <c r="BG42" s="842"/>
      <c r="BH42" s="842"/>
      <c r="BI42" s="843"/>
      <c r="BJ42" s="232"/>
      <c r="BK42" s="232"/>
      <c r="BL42" s="232"/>
      <c r="BM42" s="232"/>
      <c r="BN42" s="232"/>
      <c r="BO42" s="241"/>
      <c r="BP42" s="241"/>
      <c r="BQ42" s="238">
        <v>36</v>
      </c>
      <c r="BR42" s="239"/>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77"/>
      <c r="DW42" s="778"/>
      <c r="DX42" s="778"/>
      <c r="DY42" s="778"/>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751"/>
      <c r="AL43" s="844"/>
      <c r="AM43" s="844"/>
      <c r="AN43" s="844"/>
      <c r="AO43" s="844"/>
      <c r="AP43" s="844"/>
      <c r="AQ43" s="844"/>
      <c r="AR43" s="844"/>
      <c r="AS43" s="844"/>
      <c r="AT43" s="844"/>
      <c r="AU43" s="844"/>
      <c r="AV43" s="844"/>
      <c r="AW43" s="844"/>
      <c r="AX43" s="844"/>
      <c r="AY43" s="844"/>
      <c r="AZ43" s="845"/>
      <c r="BA43" s="845"/>
      <c r="BB43" s="845"/>
      <c r="BC43" s="845"/>
      <c r="BD43" s="845"/>
      <c r="BE43" s="842"/>
      <c r="BF43" s="842"/>
      <c r="BG43" s="842"/>
      <c r="BH43" s="842"/>
      <c r="BI43" s="843"/>
      <c r="BJ43" s="232"/>
      <c r="BK43" s="232"/>
      <c r="BL43" s="232"/>
      <c r="BM43" s="232"/>
      <c r="BN43" s="232"/>
      <c r="BO43" s="241"/>
      <c r="BP43" s="241"/>
      <c r="BQ43" s="238">
        <v>37</v>
      </c>
      <c r="BR43" s="239"/>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77"/>
      <c r="DW43" s="778"/>
      <c r="DX43" s="778"/>
      <c r="DY43" s="778"/>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751"/>
      <c r="AL44" s="844"/>
      <c r="AM44" s="844"/>
      <c r="AN44" s="844"/>
      <c r="AO44" s="844"/>
      <c r="AP44" s="844"/>
      <c r="AQ44" s="844"/>
      <c r="AR44" s="844"/>
      <c r="AS44" s="844"/>
      <c r="AT44" s="844"/>
      <c r="AU44" s="844"/>
      <c r="AV44" s="844"/>
      <c r="AW44" s="844"/>
      <c r="AX44" s="844"/>
      <c r="AY44" s="844"/>
      <c r="AZ44" s="845"/>
      <c r="BA44" s="845"/>
      <c r="BB44" s="845"/>
      <c r="BC44" s="845"/>
      <c r="BD44" s="845"/>
      <c r="BE44" s="842"/>
      <c r="BF44" s="842"/>
      <c r="BG44" s="842"/>
      <c r="BH44" s="842"/>
      <c r="BI44" s="843"/>
      <c r="BJ44" s="232"/>
      <c r="BK44" s="232"/>
      <c r="BL44" s="232"/>
      <c r="BM44" s="232"/>
      <c r="BN44" s="232"/>
      <c r="BO44" s="241"/>
      <c r="BP44" s="241"/>
      <c r="BQ44" s="238">
        <v>38</v>
      </c>
      <c r="BR44" s="239"/>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77"/>
      <c r="DW44" s="778"/>
      <c r="DX44" s="778"/>
      <c r="DY44" s="778"/>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751"/>
      <c r="AL45" s="844"/>
      <c r="AM45" s="844"/>
      <c r="AN45" s="844"/>
      <c r="AO45" s="844"/>
      <c r="AP45" s="844"/>
      <c r="AQ45" s="844"/>
      <c r="AR45" s="844"/>
      <c r="AS45" s="844"/>
      <c r="AT45" s="844"/>
      <c r="AU45" s="844"/>
      <c r="AV45" s="844"/>
      <c r="AW45" s="844"/>
      <c r="AX45" s="844"/>
      <c r="AY45" s="844"/>
      <c r="AZ45" s="845"/>
      <c r="BA45" s="845"/>
      <c r="BB45" s="845"/>
      <c r="BC45" s="845"/>
      <c r="BD45" s="845"/>
      <c r="BE45" s="842"/>
      <c r="BF45" s="842"/>
      <c r="BG45" s="842"/>
      <c r="BH45" s="842"/>
      <c r="BI45" s="843"/>
      <c r="BJ45" s="232"/>
      <c r="BK45" s="232"/>
      <c r="BL45" s="232"/>
      <c r="BM45" s="232"/>
      <c r="BN45" s="232"/>
      <c r="BO45" s="241"/>
      <c r="BP45" s="241"/>
      <c r="BQ45" s="238">
        <v>39</v>
      </c>
      <c r="BR45" s="239"/>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77"/>
      <c r="DW45" s="778"/>
      <c r="DX45" s="778"/>
      <c r="DY45" s="778"/>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751"/>
      <c r="AL46" s="844"/>
      <c r="AM46" s="844"/>
      <c r="AN46" s="844"/>
      <c r="AO46" s="844"/>
      <c r="AP46" s="844"/>
      <c r="AQ46" s="844"/>
      <c r="AR46" s="844"/>
      <c r="AS46" s="844"/>
      <c r="AT46" s="844"/>
      <c r="AU46" s="844"/>
      <c r="AV46" s="844"/>
      <c r="AW46" s="844"/>
      <c r="AX46" s="844"/>
      <c r="AY46" s="844"/>
      <c r="AZ46" s="845"/>
      <c r="BA46" s="845"/>
      <c r="BB46" s="845"/>
      <c r="BC46" s="845"/>
      <c r="BD46" s="845"/>
      <c r="BE46" s="842"/>
      <c r="BF46" s="842"/>
      <c r="BG46" s="842"/>
      <c r="BH46" s="842"/>
      <c r="BI46" s="843"/>
      <c r="BJ46" s="232"/>
      <c r="BK46" s="232"/>
      <c r="BL46" s="232"/>
      <c r="BM46" s="232"/>
      <c r="BN46" s="232"/>
      <c r="BO46" s="241"/>
      <c r="BP46" s="241"/>
      <c r="BQ46" s="238">
        <v>40</v>
      </c>
      <c r="BR46" s="239"/>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77"/>
      <c r="DW46" s="778"/>
      <c r="DX46" s="778"/>
      <c r="DY46" s="778"/>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751"/>
      <c r="AL47" s="844"/>
      <c r="AM47" s="844"/>
      <c r="AN47" s="844"/>
      <c r="AO47" s="844"/>
      <c r="AP47" s="844"/>
      <c r="AQ47" s="844"/>
      <c r="AR47" s="844"/>
      <c r="AS47" s="844"/>
      <c r="AT47" s="844"/>
      <c r="AU47" s="844"/>
      <c r="AV47" s="844"/>
      <c r="AW47" s="844"/>
      <c r="AX47" s="844"/>
      <c r="AY47" s="844"/>
      <c r="AZ47" s="845"/>
      <c r="BA47" s="845"/>
      <c r="BB47" s="845"/>
      <c r="BC47" s="845"/>
      <c r="BD47" s="845"/>
      <c r="BE47" s="842"/>
      <c r="BF47" s="842"/>
      <c r="BG47" s="842"/>
      <c r="BH47" s="842"/>
      <c r="BI47" s="843"/>
      <c r="BJ47" s="232"/>
      <c r="BK47" s="232"/>
      <c r="BL47" s="232"/>
      <c r="BM47" s="232"/>
      <c r="BN47" s="232"/>
      <c r="BO47" s="241"/>
      <c r="BP47" s="241"/>
      <c r="BQ47" s="238">
        <v>41</v>
      </c>
      <c r="BR47" s="239"/>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77"/>
      <c r="DW47" s="778"/>
      <c r="DX47" s="778"/>
      <c r="DY47" s="778"/>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751"/>
      <c r="AL48" s="844"/>
      <c r="AM48" s="844"/>
      <c r="AN48" s="844"/>
      <c r="AO48" s="844"/>
      <c r="AP48" s="844"/>
      <c r="AQ48" s="844"/>
      <c r="AR48" s="844"/>
      <c r="AS48" s="844"/>
      <c r="AT48" s="844"/>
      <c r="AU48" s="844"/>
      <c r="AV48" s="844"/>
      <c r="AW48" s="844"/>
      <c r="AX48" s="844"/>
      <c r="AY48" s="844"/>
      <c r="AZ48" s="845"/>
      <c r="BA48" s="845"/>
      <c r="BB48" s="845"/>
      <c r="BC48" s="845"/>
      <c r="BD48" s="845"/>
      <c r="BE48" s="842"/>
      <c r="BF48" s="842"/>
      <c r="BG48" s="842"/>
      <c r="BH48" s="842"/>
      <c r="BI48" s="843"/>
      <c r="BJ48" s="232"/>
      <c r="BK48" s="232"/>
      <c r="BL48" s="232"/>
      <c r="BM48" s="232"/>
      <c r="BN48" s="232"/>
      <c r="BO48" s="241"/>
      <c r="BP48" s="241"/>
      <c r="BQ48" s="238">
        <v>42</v>
      </c>
      <c r="BR48" s="239"/>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77"/>
      <c r="DW48" s="778"/>
      <c r="DX48" s="778"/>
      <c r="DY48" s="778"/>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751"/>
      <c r="AL49" s="844"/>
      <c r="AM49" s="844"/>
      <c r="AN49" s="844"/>
      <c r="AO49" s="844"/>
      <c r="AP49" s="844"/>
      <c r="AQ49" s="844"/>
      <c r="AR49" s="844"/>
      <c r="AS49" s="844"/>
      <c r="AT49" s="844"/>
      <c r="AU49" s="844"/>
      <c r="AV49" s="844"/>
      <c r="AW49" s="844"/>
      <c r="AX49" s="844"/>
      <c r="AY49" s="844"/>
      <c r="AZ49" s="845"/>
      <c r="BA49" s="845"/>
      <c r="BB49" s="845"/>
      <c r="BC49" s="845"/>
      <c r="BD49" s="845"/>
      <c r="BE49" s="842"/>
      <c r="BF49" s="842"/>
      <c r="BG49" s="842"/>
      <c r="BH49" s="842"/>
      <c r="BI49" s="843"/>
      <c r="BJ49" s="232"/>
      <c r="BK49" s="232"/>
      <c r="BL49" s="232"/>
      <c r="BM49" s="232"/>
      <c r="BN49" s="232"/>
      <c r="BO49" s="241"/>
      <c r="BP49" s="241"/>
      <c r="BQ49" s="238">
        <v>43</v>
      </c>
      <c r="BR49" s="239"/>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77"/>
      <c r="DW49" s="778"/>
      <c r="DX49" s="778"/>
      <c r="DY49" s="778"/>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6"/>
      <c r="R50" s="847"/>
      <c r="S50" s="847"/>
      <c r="T50" s="847"/>
      <c r="U50" s="847"/>
      <c r="V50" s="847"/>
      <c r="W50" s="847"/>
      <c r="X50" s="847"/>
      <c r="Y50" s="847"/>
      <c r="Z50" s="847"/>
      <c r="AA50" s="847"/>
      <c r="AB50" s="847"/>
      <c r="AC50" s="847"/>
      <c r="AD50" s="847"/>
      <c r="AE50" s="848"/>
      <c r="AF50" s="790"/>
      <c r="AG50" s="791"/>
      <c r="AH50" s="791"/>
      <c r="AI50" s="791"/>
      <c r="AJ50" s="792"/>
      <c r="AK50" s="850"/>
      <c r="AL50" s="847"/>
      <c r="AM50" s="847"/>
      <c r="AN50" s="847"/>
      <c r="AO50" s="847"/>
      <c r="AP50" s="847"/>
      <c r="AQ50" s="847"/>
      <c r="AR50" s="847"/>
      <c r="AS50" s="847"/>
      <c r="AT50" s="847"/>
      <c r="AU50" s="847"/>
      <c r="AV50" s="847"/>
      <c r="AW50" s="847"/>
      <c r="AX50" s="847"/>
      <c r="AY50" s="847"/>
      <c r="AZ50" s="849"/>
      <c r="BA50" s="849"/>
      <c r="BB50" s="849"/>
      <c r="BC50" s="849"/>
      <c r="BD50" s="849"/>
      <c r="BE50" s="842"/>
      <c r="BF50" s="842"/>
      <c r="BG50" s="842"/>
      <c r="BH50" s="842"/>
      <c r="BI50" s="843"/>
      <c r="BJ50" s="232"/>
      <c r="BK50" s="232"/>
      <c r="BL50" s="232"/>
      <c r="BM50" s="232"/>
      <c r="BN50" s="232"/>
      <c r="BO50" s="241"/>
      <c r="BP50" s="241"/>
      <c r="BQ50" s="238">
        <v>44</v>
      </c>
      <c r="BR50" s="239"/>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77"/>
      <c r="DW50" s="778"/>
      <c r="DX50" s="778"/>
      <c r="DY50" s="778"/>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6"/>
      <c r="R51" s="847"/>
      <c r="S51" s="847"/>
      <c r="T51" s="847"/>
      <c r="U51" s="847"/>
      <c r="V51" s="847"/>
      <c r="W51" s="847"/>
      <c r="X51" s="847"/>
      <c r="Y51" s="847"/>
      <c r="Z51" s="847"/>
      <c r="AA51" s="847"/>
      <c r="AB51" s="847"/>
      <c r="AC51" s="847"/>
      <c r="AD51" s="847"/>
      <c r="AE51" s="848"/>
      <c r="AF51" s="790"/>
      <c r="AG51" s="791"/>
      <c r="AH51" s="791"/>
      <c r="AI51" s="791"/>
      <c r="AJ51" s="792"/>
      <c r="AK51" s="850"/>
      <c r="AL51" s="847"/>
      <c r="AM51" s="847"/>
      <c r="AN51" s="847"/>
      <c r="AO51" s="847"/>
      <c r="AP51" s="847"/>
      <c r="AQ51" s="847"/>
      <c r="AR51" s="847"/>
      <c r="AS51" s="847"/>
      <c r="AT51" s="847"/>
      <c r="AU51" s="847"/>
      <c r="AV51" s="847"/>
      <c r="AW51" s="847"/>
      <c r="AX51" s="847"/>
      <c r="AY51" s="847"/>
      <c r="AZ51" s="849"/>
      <c r="BA51" s="849"/>
      <c r="BB51" s="849"/>
      <c r="BC51" s="849"/>
      <c r="BD51" s="849"/>
      <c r="BE51" s="842"/>
      <c r="BF51" s="842"/>
      <c r="BG51" s="842"/>
      <c r="BH51" s="842"/>
      <c r="BI51" s="843"/>
      <c r="BJ51" s="232"/>
      <c r="BK51" s="232"/>
      <c r="BL51" s="232"/>
      <c r="BM51" s="232"/>
      <c r="BN51" s="232"/>
      <c r="BO51" s="241"/>
      <c r="BP51" s="241"/>
      <c r="BQ51" s="238">
        <v>45</v>
      </c>
      <c r="BR51" s="239"/>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77"/>
      <c r="DW51" s="778"/>
      <c r="DX51" s="778"/>
      <c r="DY51" s="778"/>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6"/>
      <c r="R52" s="847"/>
      <c r="S52" s="847"/>
      <c r="T52" s="847"/>
      <c r="U52" s="847"/>
      <c r="V52" s="847"/>
      <c r="W52" s="847"/>
      <c r="X52" s="847"/>
      <c r="Y52" s="847"/>
      <c r="Z52" s="847"/>
      <c r="AA52" s="847"/>
      <c r="AB52" s="847"/>
      <c r="AC52" s="847"/>
      <c r="AD52" s="847"/>
      <c r="AE52" s="848"/>
      <c r="AF52" s="790"/>
      <c r="AG52" s="791"/>
      <c r="AH52" s="791"/>
      <c r="AI52" s="791"/>
      <c r="AJ52" s="792"/>
      <c r="AK52" s="850"/>
      <c r="AL52" s="847"/>
      <c r="AM52" s="847"/>
      <c r="AN52" s="847"/>
      <c r="AO52" s="847"/>
      <c r="AP52" s="847"/>
      <c r="AQ52" s="847"/>
      <c r="AR52" s="847"/>
      <c r="AS52" s="847"/>
      <c r="AT52" s="847"/>
      <c r="AU52" s="847"/>
      <c r="AV52" s="847"/>
      <c r="AW52" s="847"/>
      <c r="AX52" s="847"/>
      <c r="AY52" s="847"/>
      <c r="AZ52" s="849"/>
      <c r="BA52" s="849"/>
      <c r="BB52" s="849"/>
      <c r="BC52" s="849"/>
      <c r="BD52" s="849"/>
      <c r="BE52" s="842"/>
      <c r="BF52" s="842"/>
      <c r="BG52" s="842"/>
      <c r="BH52" s="842"/>
      <c r="BI52" s="843"/>
      <c r="BJ52" s="232"/>
      <c r="BK52" s="232"/>
      <c r="BL52" s="232"/>
      <c r="BM52" s="232"/>
      <c r="BN52" s="232"/>
      <c r="BO52" s="241"/>
      <c r="BP52" s="241"/>
      <c r="BQ52" s="238">
        <v>46</v>
      </c>
      <c r="BR52" s="239"/>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77"/>
      <c r="DW52" s="778"/>
      <c r="DX52" s="778"/>
      <c r="DY52" s="778"/>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6"/>
      <c r="R53" s="847"/>
      <c r="S53" s="847"/>
      <c r="T53" s="847"/>
      <c r="U53" s="847"/>
      <c r="V53" s="847"/>
      <c r="W53" s="847"/>
      <c r="X53" s="847"/>
      <c r="Y53" s="847"/>
      <c r="Z53" s="847"/>
      <c r="AA53" s="847"/>
      <c r="AB53" s="847"/>
      <c r="AC53" s="847"/>
      <c r="AD53" s="847"/>
      <c r="AE53" s="848"/>
      <c r="AF53" s="790"/>
      <c r="AG53" s="791"/>
      <c r="AH53" s="791"/>
      <c r="AI53" s="791"/>
      <c r="AJ53" s="792"/>
      <c r="AK53" s="850"/>
      <c r="AL53" s="847"/>
      <c r="AM53" s="847"/>
      <c r="AN53" s="847"/>
      <c r="AO53" s="847"/>
      <c r="AP53" s="847"/>
      <c r="AQ53" s="847"/>
      <c r="AR53" s="847"/>
      <c r="AS53" s="847"/>
      <c r="AT53" s="847"/>
      <c r="AU53" s="847"/>
      <c r="AV53" s="847"/>
      <c r="AW53" s="847"/>
      <c r="AX53" s="847"/>
      <c r="AY53" s="847"/>
      <c r="AZ53" s="849"/>
      <c r="BA53" s="849"/>
      <c r="BB53" s="849"/>
      <c r="BC53" s="849"/>
      <c r="BD53" s="849"/>
      <c r="BE53" s="842"/>
      <c r="BF53" s="842"/>
      <c r="BG53" s="842"/>
      <c r="BH53" s="842"/>
      <c r="BI53" s="843"/>
      <c r="BJ53" s="232"/>
      <c r="BK53" s="232"/>
      <c r="BL53" s="232"/>
      <c r="BM53" s="232"/>
      <c r="BN53" s="232"/>
      <c r="BO53" s="241"/>
      <c r="BP53" s="241"/>
      <c r="BQ53" s="238">
        <v>47</v>
      </c>
      <c r="BR53" s="239"/>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77"/>
      <c r="DW53" s="778"/>
      <c r="DX53" s="778"/>
      <c r="DY53" s="778"/>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6"/>
      <c r="R54" s="847"/>
      <c r="S54" s="847"/>
      <c r="T54" s="847"/>
      <c r="U54" s="847"/>
      <c r="V54" s="847"/>
      <c r="W54" s="847"/>
      <c r="X54" s="847"/>
      <c r="Y54" s="847"/>
      <c r="Z54" s="847"/>
      <c r="AA54" s="847"/>
      <c r="AB54" s="847"/>
      <c r="AC54" s="847"/>
      <c r="AD54" s="847"/>
      <c r="AE54" s="848"/>
      <c r="AF54" s="790"/>
      <c r="AG54" s="791"/>
      <c r="AH54" s="791"/>
      <c r="AI54" s="791"/>
      <c r="AJ54" s="792"/>
      <c r="AK54" s="850"/>
      <c r="AL54" s="847"/>
      <c r="AM54" s="847"/>
      <c r="AN54" s="847"/>
      <c r="AO54" s="847"/>
      <c r="AP54" s="847"/>
      <c r="AQ54" s="847"/>
      <c r="AR54" s="847"/>
      <c r="AS54" s="847"/>
      <c r="AT54" s="847"/>
      <c r="AU54" s="847"/>
      <c r="AV54" s="847"/>
      <c r="AW54" s="847"/>
      <c r="AX54" s="847"/>
      <c r="AY54" s="847"/>
      <c r="AZ54" s="849"/>
      <c r="BA54" s="849"/>
      <c r="BB54" s="849"/>
      <c r="BC54" s="849"/>
      <c r="BD54" s="849"/>
      <c r="BE54" s="842"/>
      <c r="BF54" s="842"/>
      <c r="BG54" s="842"/>
      <c r="BH54" s="842"/>
      <c r="BI54" s="843"/>
      <c r="BJ54" s="232"/>
      <c r="BK54" s="232"/>
      <c r="BL54" s="232"/>
      <c r="BM54" s="232"/>
      <c r="BN54" s="232"/>
      <c r="BO54" s="241"/>
      <c r="BP54" s="241"/>
      <c r="BQ54" s="238">
        <v>48</v>
      </c>
      <c r="BR54" s="239"/>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77"/>
      <c r="DW54" s="778"/>
      <c r="DX54" s="778"/>
      <c r="DY54" s="778"/>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6"/>
      <c r="R55" s="847"/>
      <c r="S55" s="847"/>
      <c r="T55" s="847"/>
      <c r="U55" s="847"/>
      <c r="V55" s="847"/>
      <c r="W55" s="847"/>
      <c r="X55" s="847"/>
      <c r="Y55" s="847"/>
      <c r="Z55" s="847"/>
      <c r="AA55" s="847"/>
      <c r="AB55" s="847"/>
      <c r="AC55" s="847"/>
      <c r="AD55" s="847"/>
      <c r="AE55" s="848"/>
      <c r="AF55" s="790"/>
      <c r="AG55" s="791"/>
      <c r="AH55" s="791"/>
      <c r="AI55" s="791"/>
      <c r="AJ55" s="792"/>
      <c r="AK55" s="850"/>
      <c r="AL55" s="847"/>
      <c r="AM55" s="847"/>
      <c r="AN55" s="847"/>
      <c r="AO55" s="847"/>
      <c r="AP55" s="847"/>
      <c r="AQ55" s="847"/>
      <c r="AR55" s="847"/>
      <c r="AS55" s="847"/>
      <c r="AT55" s="847"/>
      <c r="AU55" s="847"/>
      <c r="AV55" s="847"/>
      <c r="AW55" s="847"/>
      <c r="AX55" s="847"/>
      <c r="AY55" s="847"/>
      <c r="AZ55" s="849"/>
      <c r="BA55" s="849"/>
      <c r="BB55" s="849"/>
      <c r="BC55" s="849"/>
      <c r="BD55" s="849"/>
      <c r="BE55" s="842"/>
      <c r="BF55" s="842"/>
      <c r="BG55" s="842"/>
      <c r="BH55" s="842"/>
      <c r="BI55" s="843"/>
      <c r="BJ55" s="232"/>
      <c r="BK55" s="232"/>
      <c r="BL55" s="232"/>
      <c r="BM55" s="232"/>
      <c r="BN55" s="232"/>
      <c r="BO55" s="241"/>
      <c r="BP55" s="241"/>
      <c r="BQ55" s="238">
        <v>49</v>
      </c>
      <c r="BR55" s="239"/>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77"/>
      <c r="DW55" s="778"/>
      <c r="DX55" s="778"/>
      <c r="DY55" s="778"/>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6"/>
      <c r="R56" s="847"/>
      <c r="S56" s="847"/>
      <c r="T56" s="847"/>
      <c r="U56" s="847"/>
      <c r="V56" s="847"/>
      <c r="W56" s="847"/>
      <c r="X56" s="847"/>
      <c r="Y56" s="847"/>
      <c r="Z56" s="847"/>
      <c r="AA56" s="847"/>
      <c r="AB56" s="847"/>
      <c r="AC56" s="847"/>
      <c r="AD56" s="847"/>
      <c r="AE56" s="848"/>
      <c r="AF56" s="790"/>
      <c r="AG56" s="791"/>
      <c r="AH56" s="791"/>
      <c r="AI56" s="791"/>
      <c r="AJ56" s="792"/>
      <c r="AK56" s="850"/>
      <c r="AL56" s="847"/>
      <c r="AM56" s="847"/>
      <c r="AN56" s="847"/>
      <c r="AO56" s="847"/>
      <c r="AP56" s="847"/>
      <c r="AQ56" s="847"/>
      <c r="AR56" s="847"/>
      <c r="AS56" s="847"/>
      <c r="AT56" s="847"/>
      <c r="AU56" s="847"/>
      <c r="AV56" s="847"/>
      <c r="AW56" s="847"/>
      <c r="AX56" s="847"/>
      <c r="AY56" s="847"/>
      <c r="AZ56" s="849"/>
      <c r="BA56" s="849"/>
      <c r="BB56" s="849"/>
      <c r="BC56" s="849"/>
      <c r="BD56" s="849"/>
      <c r="BE56" s="842"/>
      <c r="BF56" s="842"/>
      <c r="BG56" s="842"/>
      <c r="BH56" s="842"/>
      <c r="BI56" s="843"/>
      <c r="BJ56" s="232"/>
      <c r="BK56" s="232"/>
      <c r="BL56" s="232"/>
      <c r="BM56" s="232"/>
      <c r="BN56" s="232"/>
      <c r="BO56" s="241"/>
      <c r="BP56" s="241"/>
      <c r="BQ56" s="238">
        <v>50</v>
      </c>
      <c r="BR56" s="239"/>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77"/>
      <c r="DW56" s="778"/>
      <c r="DX56" s="778"/>
      <c r="DY56" s="778"/>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6"/>
      <c r="R57" s="847"/>
      <c r="S57" s="847"/>
      <c r="T57" s="847"/>
      <c r="U57" s="847"/>
      <c r="V57" s="847"/>
      <c r="W57" s="847"/>
      <c r="X57" s="847"/>
      <c r="Y57" s="847"/>
      <c r="Z57" s="847"/>
      <c r="AA57" s="847"/>
      <c r="AB57" s="847"/>
      <c r="AC57" s="847"/>
      <c r="AD57" s="847"/>
      <c r="AE57" s="848"/>
      <c r="AF57" s="790"/>
      <c r="AG57" s="791"/>
      <c r="AH57" s="791"/>
      <c r="AI57" s="791"/>
      <c r="AJ57" s="792"/>
      <c r="AK57" s="850"/>
      <c r="AL57" s="847"/>
      <c r="AM57" s="847"/>
      <c r="AN57" s="847"/>
      <c r="AO57" s="847"/>
      <c r="AP57" s="847"/>
      <c r="AQ57" s="847"/>
      <c r="AR57" s="847"/>
      <c r="AS57" s="847"/>
      <c r="AT57" s="847"/>
      <c r="AU57" s="847"/>
      <c r="AV57" s="847"/>
      <c r="AW57" s="847"/>
      <c r="AX57" s="847"/>
      <c r="AY57" s="847"/>
      <c r="AZ57" s="849"/>
      <c r="BA57" s="849"/>
      <c r="BB57" s="849"/>
      <c r="BC57" s="849"/>
      <c r="BD57" s="849"/>
      <c r="BE57" s="842"/>
      <c r="BF57" s="842"/>
      <c r="BG57" s="842"/>
      <c r="BH57" s="842"/>
      <c r="BI57" s="843"/>
      <c r="BJ57" s="232"/>
      <c r="BK57" s="232"/>
      <c r="BL57" s="232"/>
      <c r="BM57" s="232"/>
      <c r="BN57" s="232"/>
      <c r="BO57" s="241"/>
      <c r="BP57" s="241"/>
      <c r="BQ57" s="238">
        <v>51</v>
      </c>
      <c r="BR57" s="239"/>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77"/>
      <c r="DW57" s="778"/>
      <c r="DX57" s="778"/>
      <c r="DY57" s="778"/>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6"/>
      <c r="R58" s="847"/>
      <c r="S58" s="847"/>
      <c r="T58" s="847"/>
      <c r="U58" s="847"/>
      <c r="V58" s="847"/>
      <c r="W58" s="847"/>
      <c r="X58" s="847"/>
      <c r="Y58" s="847"/>
      <c r="Z58" s="847"/>
      <c r="AA58" s="847"/>
      <c r="AB58" s="847"/>
      <c r="AC58" s="847"/>
      <c r="AD58" s="847"/>
      <c r="AE58" s="848"/>
      <c r="AF58" s="790"/>
      <c r="AG58" s="791"/>
      <c r="AH58" s="791"/>
      <c r="AI58" s="791"/>
      <c r="AJ58" s="792"/>
      <c r="AK58" s="850"/>
      <c r="AL58" s="847"/>
      <c r="AM58" s="847"/>
      <c r="AN58" s="847"/>
      <c r="AO58" s="847"/>
      <c r="AP58" s="847"/>
      <c r="AQ58" s="847"/>
      <c r="AR58" s="847"/>
      <c r="AS58" s="847"/>
      <c r="AT58" s="847"/>
      <c r="AU58" s="847"/>
      <c r="AV58" s="847"/>
      <c r="AW58" s="847"/>
      <c r="AX58" s="847"/>
      <c r="AY58" s="847"/>
      <c r="AZ58" s="849"/>
      <c r="BA58" s="849"/>
      <c r="BB58" s="849"/>
      <c r="BC58" s="849"/>
      <c r="BD58" s="849"/>
      <c r="BE58" s="842"/>
      <c r="BF58" s="842"/>
      <c r="BG58" s="842"/>
      <c r="BH58" s="842"/>
      <c r="BI58" s="843"/>
      <c r="BJ58" s="232"/>
      <c r="BK58" s="232"/>
      <c r="BL58" s="232"/>
      <c r="BM58" s="232"/>
      <c r="BN58" s="232"/>
      <c r="BO58" s="241"/>
      <c r="BP58" s="241"/>
      <c r="BQ58" s="238">
        <v>52</v>
      </c>
      <c r="BR58" s="239"/>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77"/>
      <c r="DW58" s="778"/>
      <c r="DX58" s="778"/>
      <c r="DY58" s="778"/>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6"/>
      <c r="R59" s="847"/>
      <c r="S59" s="847"/>
      <c r="T59" s="847"/>
      <c r="U59" s="847"/>
      <c r="V59" s="847"/>
      <c r="W59" s="847"/>
      <c r="X59" s="847"/>
      <c r="Y59" s="847"/>
      <c r="Z59" s="847"/>
      <c r="AA59" s="847"/>
      <c r="AB59" s="847"/>
      <c r="AC59" s="847"/>
      <c r="AD59" s="847"/>
      <c r="AE59" s="848"/>
      <c r="AF59" s="790"/>
      <c r="AG59" s="791"/>
      <c r="AH59" s="791"/>
      <c r="AI59" s="791"/>
      <c r="AJ59" s="792"/>
      <c r="AK59" s="850"/>
      <c r="AL59" s="847"/>
      <c r="AM59" s="847"/>
      <c r="AN59" s="847"/>
      <c r="AO59" s="847"/>
      <c r="AP59" s="847"/>
      <c r="AQ59" s="847"/>
      <c r="AR59" s="847"/>
      <c r="AS59" s="847"/>
      <c r="AT59" s="847"/>
      <c r="AU59" s="847"/>
      <c r="AV59" s="847"/>
      <c r="AW59" s="847"/>
      <c r="AX59" s="847"/>
      <c r="AY59" s="847"/>
      <c r="AZ59" s="849"/>
      <c r="BA59" s="849"/>
      <c r="BB59" s="849"/>
      <c r="BC59" s="849"/>
      <c r="BD59" s="849"/>
      <c r="BE59" s="842"/>
      <c r="BF59" s="842"/>
      <c r="BG59" s="842"/>
      <c r="BH59" s="842"/>
      <c r="BI59" s="843"/>
      <c r="BJ59" s="232"/>
      <c r="BK59" s="232"/>
      <c r="BL59" s="232"/>
      <c r="BM59" s="232"/>
      <c r="BN59" s="232"/>
      <c r="BO59" s="241"/>
      <c r="BP59" s="241"/>
      <c r="BQ59" s="238">
        <v>53</v>
      </c>
      <c r="BR59" s="239"/>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77"/>
      <c r="DW59" s="778"/>
      <c r="DX59" s="778"/>
      <c r="DY59" s="778"/>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6"/>
      <c r="R60" s="847"/>
      <c r="S60" s="847"/>
      <c r="T60" s="847"/>
      <c r="U60" s="847"/>
      <c r="V60" s="847"/>
      <c r="W60" s="847"/>
      <c r="X60" s="847"/>
      <c r="Y60" s="847"/>
      <c r="Z60" s="847"/>
      <c r="AA60" s="847"/>
      <c r="AB60" s="847"/>
      <c r="AC60" s="847"/>
      <c r="AD60" s="847"/>
      <c r="AE60" s="848"/>
      <c r="AF60" s="790"/>
      <c r="AG60" s="791"/>
      <c r="AH60" s="791"/>
      <c r="AI60" s="791"/>
      <c r="AJ60" s="792"/>
      <c r="AK60" s="850"/>
      <c r="AL60" s="847"/>
      <c r="AM60" s="847"/>
      <c r="AN60" s="847"/>
      <c r="AO60" s="847"/>
      <c r="AP60" s="847"/>
      <c r="AQ60" s="847"/>
      <c r="AR60" s="847"/>
      <c r="AS60" s="847"/>
      <c r="AT60" s="847"/>
      <c r="AU60" s="847"/>
      <c r="AV60" s="847"/>
      <c r="AW60" s="847"/>
      <c r="AX60" s="847"/>
      <c r="AY60" s="847"/>
      <c r="AZ60" s="849"/>
      <c r="BA60" s="849"/>
      <c r="BB60" s="849"/>
      <c r="BC60" s="849"/>
      <c r="BD60" s="849"/>
      <c r="BE60" s="842"/>
      <c r="BF60" s="842"/>
      <c r="BG60" s="842"/>
      <c r="BH60" s="842"/>
      <c r="BI60" s="843"/>
      <c r="BJ60" s="232"/>
      <c r="BK60" s="232"/>
      <c r="BL60" s="232"/>
      <c r="BM60" s="232"/>
      <c r="BN60" s="232"/>
      <c r="BO60" s="241"/>
      <c r="BP60" s="241"/>
      <c r="BQ60" s="238">
        <v>54</v>
      </c>
      <c r="BR60" s="239"/>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77"/>
      <c r="DW60" s="778"/>
      <c r="DX60" s="778"/>
      <c r="DY60" s="778"/>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6"/>
      <c r="R61" s="847"/>
      <c r="S61" s="847"/>
      <c r="T61" s="847"/>
      <c r="U61" s="847"/>
      <c r="V61" s="847"/>
      <c r="W61" s="847"/>
      <c r="X61" s="847"/>
      <c r="Y61" s="847"/>
      <c r="Z61" s="847"/>
      <c r="AA61" s="847"/>
      <c r="AB61" s="847"/>
      <c r="AC61" s="847"/>
      <c r="AD61" s="847"/>
      <c r="AE61" s="848"/>
      <c r="AF61" s="790"/>
      <c r="AG61" s="791"/>
      <c r="AH61" s="791"/>
      <c r="AI61" s="791"/>
      <c r="AJ61" s="792"/>
      <c r="AK61" s="850"/>
      <c r="AL61" s="847"/>
      <c r="AM61" s="847"/>
      <c r="AN61" s="847"/>
      <c r="AO61" s="847"/>
      <c r="AP61" s="847"/>
      <c r="AQ61" s="847"/>
      <c r="AR61" s="847"/>
      <c r="AS61" s="847"/>
      <c r="AT61" s="847"/>
      <c r="AU61" s="847"/>
      <c r="AV61" s="847"/>
      <c r="AW61" s="847"/>
      <c r="AX61" s="847"/>
      <c r="AY61" s="847"/>
      <c r="AZ61" s="849"/>
      <c r="BA61" s="849"/>
      <c r="BB61" s="849"/>
      <c r="BC61" s="849"/>
      <c r="BD61" s="849"/>
      <c r="BE61" s="842"/>
      <c r="BF61" s="842"/>
      <c r="BG61" s="842"/>
      <c r="BH61" s="842"/>
      <c r="BI61" s="843"/>
      <c r="BJ61" s="232"/>
      <c r="BK61" s="232"/>
      <c r="BL61" s="232"/>
      <c r="BM61" s="232"/>
      <c r="BN61" s="232"/>
      <c r="BO61" s="241"/>
      <c r="BP61" s="241"/>
      <c r="BQ61" s="238">
        <v>55</v>
      </c>
      <c r="BR61" s="239"/>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77"/>
      <c r="DW61" s="778"/>
      <c r="DX61" s="778"/>
      <c r="DY61" s="778"/>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6"/>
      <c r="R62" s="847"/>
      <c r="S62" s="847"/>
      <c r="T62" s="847"/>
      <c r="U62" s="847"/>
      <c r="V62" s="847"/>
      <c r="W62" s="847"/>
      <c r="X62" s="847"/>
      <c r="Y62" s="847"/>
      <c r="Z62" s="847"/>
      <c r="AA62" s="847"/>
      <c r="AB62" s="847"/>
      <c r="AC62" s="847"/>
      <c r="AD62" s="847"/>
      <c r="AE62" s="848"/>
      <c r="AF62" s="790"/>
      <c r="AG62" s="791"/>
      <c r="AH62" s="791"/>
      <c r="AI62" s="791"/>
      <c r="AJ62" s="792"/>
      <c r="AK62" s="850"/>
      <c r="AL62" s="847"/>
      <c r="AM62" s="847"/>
      <c r="AN62" s="847"/>
      <c r="AO62" s="847"/>
      <c r="AP62" s="847"/>
      <c r="AQ62" s="847"/>
      <c r="AR62" s="847"/>
      <c r="AS62" s="847"/>
      <c r="AT62" s="847"/>
      <c r="AU62" s="847"/>
      <c r="AV62" s="847"/>
      <c r="AW62" s="847"/>
      <c r="AX62" s="847"/>
      <c r="AY62" s="847"/>
      <c r="AZ62" s="849"/>
      <c r="BA62" s="849"/>
      <c r="BB62" s="849"/>
      <c r="BC62" s="849"/>
      <c r="BD62" s="849"/>
      <c r="BE62" s="842"/>
      <c r="BF62" s="842"/>
      <c r="BG62" s="842"/>
      <c r="BH62" s="842"/>
      <c r="BI62" s="843"/>
      <c r="BJ62" s="858" t="s">
        <v>409</v>
      </c>
      <c r="BK62" s="810"/>
      <c r="BL62" s="810"/>
      <c r="BM62" s="810"/>
      <c r="BN62" s="811"/>
      <c r="BO62" s="241"/>
      <c r="BP62" s="241"/>
      <c r="BQ62" s="238">
        <v>56</v>
      </c>
      <c r="BR62" s="239"/>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77"/>
      <c r="DW62" s="778"/>
      <c r="DX62" s="778"/>
      <c r="DY62" s="778"/>
      <c r="DZ62" s="783"/>
      <c r="EA62" s="230"/>
    </row>
    <row r="63" spans="1:131" ht="26.25" customHeight="1" thickBot="1" x14ac:dyDescent="0.25">
      <c r="A63" s="240" t="s">
        <v>389</v>
      </c>
      <c r="B63" s="793" t="s">
        <v>410</v>
      </c>
      <c r="C63" s="794"/>
      <c r="D63" s="794"/>
      <c r="E63" s="794"/>
      <c r="F63" s="794"/>
      <c r="G63" s="794"/>
      <c r="H63" s="794"/>
      <c r="I63" s="794"/>
      <c r="J63" s="794"/>
      <c r="K63" s="794"/>
      <c r="L63" s="794"/>
      <c r="M63" s="794"/>
      <c r="N63" s="794"/>
      <c r="O63" s="794"/>
      <c r="P63" s="795"/>
      <c r="Q63" s="851"/>
      <c r="R63" s="852"/>
      <c r="S63" s="852"/>
      <c r="T63" s="852"/>
      <c r="U63" s="852"/>
      <c r="V63" s="852"/>
      <c r="W63" s="852"/>
      <c r="X63" s="852"/>
      <c r="Y63" s="852"/>
      <c r="Z63" s="852"/>
      <c r="AA63" s="852"/>
      <c r="AB63" s="852"/>
      <c r="AC63" s="852"/>
      <c r="AD63" s="852"/>
      <c r="AE63" s="853"/>
      <c r="AF63" s="854">
        <v>124</v>
      </c>
      <c r="AG63" s="855"/>
      <c r="AH63" s="855"/>
      <c r="AI63" s="855"/>
      <c r="AJ63" s="856"/>
      <c r="AK63" s="857"/>
      <c r="AL63" s="852"/>
      <c r="AM63" s="852"/>
      <c r="AN63" s="852"/>
      <c r="AO63" s="852"/>
      <c r="AP63" s="855">
        <v>2096</v>
      </c>
      <c r="AQ63" s="855"/>
      <c r="AR63" s="855"/>
      <c r="AS63" s="855"/>
      <c r="AT63" s="855"/>
      <c r="AU63" s="855">
        <v>291</v>
      </c>
      <c r="AV63" s="855"/>
      <c r="AW63" s="855"/>
      <c r="AX63" s="855"/>
      <c r="AY63" s="855"/>
      <c r="AZ63" s="859"/>
      <c r="BA63" s="859"/>
      <c r="BB63" s="859"/>
      <c r="BC63" s="859"/>
      <c r="BD63" s="859"/>
      <c r="BE63" s="860"/>
      <c r="BF63" s="860"/>
      <c r="BG63" s="860"/>
      <c r="BH63" s="860"/>
      <c r="BI63" s="861"/>
      <c r="BJ63" s="862" t="s">
        <v>411</v>
      </c>
      <c r="BK63" s="863"/>
      <c r="BL63" s="863"/>
      <c r="BM63" s="863"/>
      <c r="BN63" s="864"/>
      <c r="BO63" s="241"/>
      <c r="BP63" s="241"/>
      <c r="BQ63" s="238">
        <v>57</v>
      </c>
      <c r="BR63" s="239"/>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77"/>
      <c r="DW63" s="778"/>
      <c r="DX63" s="778"/>
      <c r="DY63" s="778"/>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77"/>
      <c r="DW64" s="778"/>
      <c r="DX64" s="778"/>
      <c r="DY64" s="778"/>
      <c r="DZ64" s="783"/>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77"/>
      <c r="DW65" s="778"/>
      <c r="DX65" s="778"/>
      <c r="DY65" s="778"/>
      <c r="DZ65" s="783"/>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394</v>
      </c>
      <c r="R66" s="734"/>
      <c r="S66" s="734"/>
      <c r="T66" s="734"/>
      <c r="U66" s="735"/>
      <c r="V66" s="733" t="s">
        <v>414</v>
      </c>
      <c r="W66" s="734"/>
      <c r="X66" s="734"/>
      <c r="Y66" s="734"/>
      <c r="Z66" s="735"/>
      <c r="AA66" s="733" t="s">
        <v>415</v>
      </c>
      <c r="AB66" s="734"/>
      <c r="AC66" s="734"/>
      <c r="AD66" s="734"/>
      <c r="AE66" s="735"/>
      <c r="AF66" s="865" t="s">
        <v>416</v>
      </c>
      <c r="AG66" s="819"/>
      <c r="AH66" s="819"/>
      <c r="AI66" s="819"/>
      <c r="AJ66" s="866"/>
      <c r="AK66" s="733" t="s">
        <v>398</v>
      </c>
      <c r="AL66" s="728"/>
      <c r="AM66" s="728"/>
      <c r="AN66" s="728"/>
      <c r="AO66" s="729"/>
      <c r="AP66" s="733" t="s">
        <v>417</v>
      </c>
      <c r="AQ66" s="734"/>
      <c r="AR66" s="734"/>
      <c r="AS66" s="734"/>
      <c r="AT66" s="735"/>
      <c r="AU66" s="733" t="s">
        <v>418</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70"/>
      <c r="BT66" s="871"/>
      <c r="BU66" s="871"/>
      <c r="BV66" s="871"/>
      <c r="BW66" s="871"/>
      <c r="BX66" s="871"/>
      <c r="BY66" s="871"/>
      <c r="BZ66" s="871"/>
      <c r="CA66" s="871"/>
      <c r="CB66" s="871"/>
      <c r="CC66" s="871"/>
      <c r="CD66" s="871"/>
      <c r="CE66" s="871"/>
      <c r="CF66" s="871"/>
      <c r="CG66" s="876"/>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70"/>
      <c r="DW66" s="871"/>
      <c r="DX66" s="871"/>
      <c r="DY66" s="871"/>
      <c r="DZ66" s="872"/>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7"/>
      <c r="AG67" s="822"/>
      <c r="AH67" s="822"/>
      <c r="AI67" s="822"/>
      <c r="AJ67" s="868"/>
      <c r="AK67" s="86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70"/>
      <c r="BT67" s="871"/>
      <c r="BU67" s="871"/>
      <c r="BV67" s="871"/>
      <c r="BW67" s="871"/>
      <c r="BX67" s="871"/>
      <c r="BY67" s="871"/>
      <c r="BZ67" s="871"/>
      <c r="CA67" s="871"/>
      <c r="CB67" s="871"/>
      <c r="CC67" s="871"/>
      <c r="CD67" s="871"/>
      <c r="CE67" s="871"/>
      <c r="CF67" s="871"/>
      <c r="CG67" s="876"/>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70"/>
      <c r="DW67" s="871"/>
      <c r="DX67" s="871"/>
      <c r="DY67" s="871"/>
      <c r="DZ67" s="872"/>
      <c r="EA67" s="230"/>
    </row>
    <row r="68" spans="1:131" ht="26.25" customHeight="1" thickTop="1" x14ac:dyDescent="0.2">
      <c r="A68" s="236">
        <v>1</v>
      </c>
      <c r="B68" s="880" t="s">
        <v>570</v>
      </c>
      <c r="C68" s="881"/>
      <c r="D68" s="881"/>
      <c r="E68" s="881"/>
      <c r="F68" s="881"/>
      <c r="G68" s="881"/>
      <c r="H68" s="881"/>
      <c r="I68" s="881"/>
      <c r="J68" s="881"/>
      <c r="K68" s="881"/>
      <c r="L68" s="881"/>
      <c r="M68" s="881"/>
      <c r="N68" s="881"/>
      <c r="O68" s="881"/>
      <c r="P68" s="882"/>
      <c r="Q68" s="883">
        <v>552</v>
      </c>
      <c r="R68" s="877"/>
      <c r="S68" s="877"/>
      <c r="T68" s="877"/>
      <c r="U68" s="877"/>
      <c r="V68" s="877">
        <v>547</v>
      </c>
      <c r="W68" s="877"/>
      <c r="X68" s="877"/>
      <c r="Y68" s="877"/>
      <c r="Z68" s="877"/>
      <c r="AA68" s="877">
        <v>5</v>
      </c>
      <c r="AB68" s="877"/>
      <c r="AC68" s="877"/>
      <c r="AD68" s="877"/>
      <c r="AE68" s="877"/>
      <c r="AF68" s="877">
        <v>5</v>
      </c>
      <c r="AG68" s="877"/>
      <c r="AH68" s="877"/>
      <c r="AI68" s="877"/>
      <c r="AJ68" s="877"/>
      <c r="AK68" s="877" t="s">
        <v>581</v>
      </c>
      <c r="AL68" s="877"/>
      <c r="AM68" s="877"/>
      <c r="AN68" s="877"/>
      <c r="AO68" s="877"/>
      <c r="AP68" s="877">
        <v>453</v>
      </c>
      <c r="AQ68" s="877"/>
      <c r="AR68" s="877"/>
      <c r="AS68" s="877"/>
      <c r="AT68" s="877"/>
      <c r="AU68" s="877" t="s">
        <v>581</v>
      </c>
      <c r="AV68" s="877"/>
      <c r="AW68" s="877"/>
      <c r="AX68" s="877"/>
      <c r="AY68" s="877"/>
      <c r="AZ68" s="878"/>
      <c r="BA68" s="878"/>
      <c r="BB68" s="878"/>
      <c r="BC68" s="878"/>
      <c r="BD68" s="879"/>
      <c r="BE68" s="241"/>
      <c r="BF68" s="241"/>
      <c r="BG68" s="241"/>
      <c r="BH68" s="241"/>
      <c r="BI68" s="241"/>
      <c r="BJ68" s="241"/>
      <c r="BK68" s="241"/>
      <c r="BL68" s="241"/>
      <c r="BM68" s="241"/>
      <c r="BN68" s="241"/>
      <c r="BO68" s="241"/>
      <c r="BP68" s="241"/>
      <c r="BQ68" s="238">
        <v>62</v>
      </c>
      <c r="BR68" s="243"/>
      <c r="BS68" s="870"/>
      <c r="BT68" s="871"/>
      <c r="BU68" s="871"/>
      <c r="BV68" s="871"/>
      <c r="BW68" s="871"/>
      <c r="BX68" s="871"/>
      <c r="BY68" s="871"/>
      <c r="BZ68" s="871"/>
      <c r="CA68" s="871"/>
      <c r="CB68" s="871"/>
      <c r="CC68" s="871"/>
      <c r="CD68" s="871"/>
      <c r="CE68" s="871"/>
      <c r="CF68" s="871"/>
      <c r="CG68" s="876"/>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70"/>
      <c r="DW68" s="871"/>
      <c r="DX68" s="871"/>
      <c r="DY68" s="871"/>
      <c r="DZ68" s="872"/>
      <c r="EA68" s="230"/>
    </row>
    <row r="69" spans="1:131" ht="26.25" customHeight="1" x14ac:dyDescent="0.2">
      <c r="A69" s="238">
        <v>2</v>
      </c>
      <c r="B69" s="884" t="s">
        <v>583</v>
      </c>
      <c r="C69" s="885"/>
      <c r="D69" s="885"/>
      <c r="E69" s="885"/>
      <c r="F69" s="885"/>
      <c r="G69" s="885"/>
      <c r="H69" s="885"/>
      <c r="I69" s="885"/>
      <c r="J69" s="885"/>
      <c r="K69" s="885"/>
      <c r="L69" s="885"/>
      <c r="M69" s="885"/>
      <c r="N69" s="885"/>
      <c r="O69" s="885"/>
      <c r="P69" s="886"/>
      <c r="Q69" s="887">
        <v>925</v>
      </c>
      <c r="R69" s="844"/>
      <c r="S69" s="844"/>
      <c r="T69" s="844"/>
      <c r="U69" s="844"/>
      <c r="V69" s="844">
        <v>905</v>
      </c>
      <c r="W69" s="844"/>
      <c r="X69" s="844"/>
      <c r="Y69" s="844"/>
      <c r="Z69" s="844"/>
      <c r="AA69" s="844">
        <v>20</v>
      </c>
      <c r="AB69" s="844"/>
      <c r="AC69" s="844"/>
      <c r="AD69" s="844"/>
      <c r="AE69" s="844"/>
      <c r="AF69" s="844">
        <v>20</v>
      </c>
      <c r="AG69" s="844"/>
      <c r="AH69" s="844"/>
      <c r="AI69" s="844"/>
      <c r="AJ69" s="844"/>
      <c r="AK69" s="844">
        <v>45</v>
      </c>
      <c r="AL69" s="844"/>
      <c r="AM69" s="844"/>
      <c r="AN69" s="844"/>
      <c r="AO69" s="844"/>
      <c r="AP69" s="749" t="s">
        <v>507</v>
      </c>
      <c r="AQ69" s="750"/>
      <c r="AR69" s="750"/>
      <c r="AS69" s="750"/>
      <c r="AT69" s="751"/>
      <c r="AU69" s="749" t="s">
        <v>507</v>
      </c>
      <c r="AV69" s="750"/>
      <c r="AW69" s="750"/>
      <c r="AX69" s="750"/>
      <c r="AY69" s="751"/>
      <c r="AZ69" s="842"/>
      <c r="BA69" s="842"/>
      <c r="BB69" s="842"/>
      <c r="BC69" s="842"/>
      <c r="BD69" s="843"/>
      <c r="BE69" s="241"/>
      <c r="BF69" s="241"/>
      <c r="BG69" s="241"/>
      <c r="BH69" s="241"/>
      <c r="BI69" s="241"/>
      <c r="BJ69" s="241"/>
      <c r="BK69" s="241"/>
      <c r="BL69" s="241"/>
      <c r="BM69" s="241"/>
      <c r="BN69" s="241"/>
      <c r="BO69" s="241"/>
      <c r="BP69" s="241"/>
      <c r="BQ69" s="238">
        <v>63</v>
      </c>
      <c r="BR69" s="243"/>
      <c r="BS69" s="870"/>
      <c r="BT69" s="871"/>
      <c r="BU69" s="871"/>
      <c r="BV69" s="871"/>
      <c r="BW69" s="871"/>
      <c r="BX69" s="871"/>
      <c r="BY69" s="871"/>
      <c r="BZ69" s="871"/>
      <c r="CA69" s="871"/>
      <c r="CB69" s="871"/>
      <c r="CC69" s="871"/>
      <c r="CD69" s="871"/>
      <c r="CE69" s="871"/>
      <c r="CF69" s="871"/>
      <c r="CG69" s="876"/>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70"/>
      <c r="DW69" s="871"/>
      <c r="DX69" s="871"/>
      <c r="DY69" s="871"/>
      <c r="DZ69" s="872"/>
      <c r="EA69" s="230"/>
    </row>
    <row r="70" spans="1:131" ht="26.25" customHeight="1" x14ac:dyDescent="0.2">
      <c r="A70" s="238">
        <v>3</v>
      </c>
      <c r="B70" s="884" t="s">
        <v>584</v>
      </c>
      <c r="C70" s="885"/>
      <c r="D70" s="885"/>
      <c r="E70" s="885"/>
      <c r="F70" s="885"/>
      <c r="G70" s="885"/>
      <c r="H70" s="885"/>
      <c r="I70" s="885"/>
      <c r="J70" s="885"/>
      <c r="K70" s="885"/>
      <c r="L70" s="885"/>
      <c r="M70" s="885"/>
      <c r="N70" s="885"/>
      <c r="O70" s="885"/>
      <c r="P70" s="886"/>
      <c r="Q70" s="887">
        <v>267</v>
      </c>
      <c r="R70" s="844"/>
      <c r="S70" s="844"/>
      <c r="T70" s="844"/>
      <c r="U70" s="844"/>
      <c r="V70" s="844">
        <v>178</v>
      </c>
      <c r="W70" s="844"/>
      <c r="X70" s="844"/>
      <c r="Y70" s="844"/>
      <c r="Z70" s="844"/>
      <c r="AA70" s="844">
        <v>89</v>
      </c>
      <c r="AB70" s="844"/>
      <c r="AC70" s="844"/>
      <c r="AD70" s="844"/>
      <c r="AE70" s="844"/>
      <c r="AF70" s="844">
        <v>89</v>
      </c>
      <c r="AG70" s="844"/>
      <c r="AH70" s="844"/>
      <c r="AI70" s="844"/>
      <c r="AJ70" s="844"/>
      <c r="AK70" s="844">
        <v>13</v>
      </c>
      <c r="AL70" s="844"/>
      <c r="AM70" s="844"/>
      <c r="AN70" s="844"/>
      <c r="AO70" s="844"/>
      <c r="AP70" s="749" t="s">
        <v>507</v>
      </c>
      <c r="AQ70" s="750"/>
      <c r="AR70" s="750"/>
      <c r="AS70" s="750"/>
      <c r="AT70" s="751"/>
      <c r="AU70" s="749" t="s">
        <v>507</v>
      </c>
      <c r="AV70" s="750"/>
      <c r="AW70" s="750"/>
      <c r="AX70" s="750"/>
      <c r="AY70" s="751"/>
      <c r="AZ70" s="842"/>
      <c r="BA70" s="842"/>
      <c r="BB70" s="842"/>
      <c r="BC70" s="842"/>
      <c r="BD70" s="843"/>
      <c r="BE70" s="241"/>
      <c r="BF70" s="241"/>
      <c r="BG70" s="241"/>
      <c r="BH70" s="241"/>
      <c r="BI70" s="241"/>
      <c r="BJ70" s="241"/>
      <c r="BK70" s="241"/>
      <c r="BL70" s="241"/>
      <c r="BM70" s="241"/>
      <c r="BN70" s="241"/>
      <c r="BO70" s="241"/>
      <c r="BP70" s="241"/>
      <c r="BQ70" s="238">
        <v>64</v>
      </c>
      <c r="BR70" s="243"/>
      <c r="BS70" s="870"/>
      <c r="BT70" s="871"/>
      <c r="BU70" s="871"/>
      <c r="BV70" s="871"/>
      <c r="BW70" s="871"/>
      <c r="BX70" s="871"/>
      <c r="BY70" s="871"/>
      <c r="BZ70" s="871"/>
      <c r="CA70" s="871"/>
      <c r="CB70" s="871"/>
      <c r="CC70" s="871"/>
      <c r="CD70" s="871"/>
      <c r="CE70" s="871"/>
      <c r="CF70" s="871"/>
      <c r="CG70" s="876"/>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70"/>
      <c r="DW70" s="871"/>
      <c r="DX70" s="871"/>
      <c r="DY70" s="871"/>
      <c r="DZ70" s="872"/>
      <c r="EA70" s="230"/>
    </row>
    <row r="71" spans="1:131" ht="26.25" customHeight="1" x14ac:dyDescent="0.2">
      <c r="A71" s="238">
        <v>4</v>
      </c>
      <c r="B71" s="884" t="s">
        <v>571</v>
      </c>
      <c r="C71" s="885"/>
      <c r="D71" s="885"/>
      <c r="E71" s="885"/>
      <c r="F71" s="885"/>
      <c r="G71" s="885"/>
      <c r="H71" s="885"/>
      <c r="I71" s="885"/>
      <c r="J71" s="885"/>
      <c r="K71" s="885"/>
      <c r="L71" s="885"/>
      <c r="M71" s="885"/>
      <c r="N71" s="885"/>
      <c r="O71" s="885"/>
      <c r="P71" s="886"/>
      <c r="Q71" s="887">
        <v>4818</v>
      </c>
      <c r="R71" s="844"/>
      <c r="S71" s="844"/>
      <c r="T71" s="844"/>
      <c r="U71" s="844"/>
      <c r="V71" s="844">
        <v>4560</v>
      </c>
      <c r="W71" s="844"/>
      <c r="X71" s="844"/>
      <c r="Y71" s="844"/>
      <c r="Z71" s="844"/>
      <c r="AA71" s="844">
        <v>258</v>
      </c>
      <c r="AB71" s="844"/>
      <c r="AC71" s="844"/>
      <c r="AD71" s="844"/>
      <c r="AE71" s="844"/>
      <c r="AF71" s="844">
        <v>258</v>
      </c>
      <c r="AG71" s="844"/>
      <c r="AH71" s="844"/>
      <c r="AI71" s="844"/>
      <c r="AJ71" s="844"/>
      <c r="AK71" s="844">
        <v>179</v>
      </c>
      <c r="AL71" s="844"/>
      <c r="AM71" s="844"/>
      <c r="AN71" s="844"/>
      <c r="AO71" s="844"/>
      <c r="AP71" s="749" t="s">
        <v>507</v>
      </c>
      <c r="AQ71" s="750"/>
      <c r="AR71" s="750"/>
      <c r="AS71" s="750"/>
      <c r="AT71" s="751"/>
      <c r="AU71" s="749" t="s">
        <v>507</v>
      </c>
      <c r="AV71" s="750"/>
      <c r="AW71" s="750"/>
      <c r="AX71" s="750"/>
      <c r="AY71" s="751"/>
      <c r="AZ71" s="842"/>
      <c r="BA71" s="842"/>
      <c r="BB71" s="842"/>
      <c r="BC71" s="842"/>
      <c r="BD71" s="843"/>
      <c r="BE71" s="241"/>
      <c r="BF71" s="241"/>
      <c r="BG71" s="241"/>
      <c r="BH71" s="241"/>
      <c r="BI71" s="241"/>
      <c r="BJ71" s="241"/>
      <c r="BK71" s="241"/>
      <c r="BL71" s="241"/>
      <c r="BM71" s="241"/>
      <c r="BN71" s="241"/>
      <c r="BO71" s="241"/>
      <c r="BP71" s="241"/>
      <c r="BQ71" s="238">
        <v>65</v>
      </c>
      <c r="BR71" s="243"/>
      <c r="BS71" s="870"/>
      <c r="BT71" s="871"/>
      <c r="BU71" s="871"/>
      <c r="BV71" s="871"/>
      <c r="BW71" s="871"/>
      <c r="BX71" s="871"/>
      <c r="BY71" s="871"/>
      <c r="BZ71" s="871"/>
      <c r="CA71" s="871"/>
      <c r="CB71" s="871"/>
      <c r="CC71" s="871"/>
      <c r="CD71" s="871"/>
      <c r="CE71" s="871"/>
      <c r="CF71" s="871"/>
      <c r="CG71" s="876"/>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70"/>
      <c r="DW71" s="871"/>
      <c r="DX71" s="871"/>
      <c r="DY71" s="871"/>
      <c r="DZ71" s="872"/>
      <c r="EA71" s="230"/>
    </row>
    <row r="72" spans="1:131" ht="26.25" customHeight="1" x14ac:dyDescent="0.2">
      <c r="A72" s="238">
        <v>5</v>
      </c>
      <c r="B72" s="884" t="s">
        <v>572</v>
      </c>
      <c r="C72" s="885"/>
      <c r="D72" s="885"/>
      <c r="E72" s="885"/>
      <c r="F72" s="885"/>
      <c r="G72" s="885"/>
      <c r="H72" s="885"/>
      <c r="I72" s="885"/>
      <c r="J72" s="885"/>
      <c r="K72" s="885"/>
      <c r="L72" s="885"/>
      <c r="M72" s="885"/>
      <c r="N72" s="885"/>
      <c r="O72" s="885"/>
      <c r="P72" s="886"/>
      <c r="Q72" s="887">
        <v>4</v>
      </c>
      <c r="R72" s="844"/>
      <c r="S72" s="844"/>
      <c r="T72" s="844"/>
      <c r="U72" s="844"/>
      <c r="V72" s="844">
        <v>3</v>
      </c>
      <c r="W72" s="844"/>
      <c r="X72" s="844"/>
      <c r="Y72" s="844"/>
      <c r="Z72" s="844"/>
      <c r="AA72" s="844">
        <v>1</v>
      </c>
      <c r="AB72" s="844"/>
      <c r="AC72" s="844"/>
      <c r="AD72" s="844"/>
      <c r="AE72" s="844"/>
      <c r="AF72" s="844">
        <v>1</v>
      </c>
      <c r="AG72" s="844"/>
      <c r="AH72" s="844"/>
      <c r="AI72" s="844"/>
      <c r="AJ72" s="844"/>
      <c r="AK72" s="844" t="s">
        <v>582</v>
      </c>
      <c r="AL72" s="844"/>
      <c r="AM72" s="844"/>
      <c r="AN72" s="844"/>
      <c r="AO72" s="844"/>
      <c r="AP72" s="749" t="s">
        <v>507</v>
      </c>
      <c r="AQ72" s="750"/>
      <c r="AR72" s="750"/>
      <c r="AS72" s="750"/>
      <c r="AT72" s="751"/>
      <c r="AU72" s="749" t="s">
        <v>507</v>
      </c>
      <c r="AV72" s="750"/>
      <c r="AW72" s="750"/>
      <c r="AX72" s="750"/>
      <c r="AY72" s="751"/>
      <c r="AZ72" s="842"/>
      <c r="BA72" s="842"/>
      <c r="BB72" s="842"/>
      <c r="BC72" s="842"/>
      <c r="BD72" s="843"/>
      <c r="BE72" s="241"/>
      <c r="BF72" s="241"/>
      <c r="BG72" s="241"/>
      <c r="BH72" s="241"/>
      <c r="BI72" s="241"/>
      <c r="BJ72" s="241"/>
      <c r="BK72" s="241"/>
      <c r="BL72" s="241"/>
      <c r="BM72" s="241"/>
      <c r="BN72" s="241"/>
      <c r="BO72" s="241"/>
      <c r="BP72" s="241"/>
      <c r="BQ72" s="238">
        <v>66</v>
      </c>
      <c r="BR72" s="243"/>
      <c r="BS72" s="870"/>
      <c r="BT72" s="871"/>
      <c r="BU72" s="871"/>
      <c r="BV72" s="871"/>
      <c r="BW72" s="871"/>
      <c r="BX72" s="871"/>
      <c r="BY72" s="871"/>
      <c r="BZ72" s="871"/>
      <c r="CA72" s="871"/>
      <c r="CB72" s="871"/>
      <c r="CC72" s="871"/>
      <c r="CD72" s="871"/>
      <c r="CE72" s="871"/>
      <c r="CF72" s="871"/>
      <c r="CG72" s="876"/>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70"/>
      <c r="DW72" s="871"/>
      <c r="DX72" s="871"/>
      <c r="DY72" s="871"/>
      <c r="DZ72" s="872"/>
      <c r="EA72" s="230"/>
    </row>
    <row r="73" spans="1:131" ht="26.25" customHeight="1" x14ac:dyDescent="0.2">
      <c r="A73" s="238">
        <v>6</v>
      </c>
      <c r="B73" s="884" t="s">
        <v>573</v>
      </c>
      <c r="C73" s="885"/>
      <c r="D73" s="885"/>
      <c r="E73" s="885"/>
      <c r="F73" s="885"/>
      <c r="G73" s="885"/>
      <c r="H73" s="885"/>
      <c r="I73" s="885"/>
      <c r="J73" s="885"/>
      <c r="K73" s="885"/>
      <c r="L73" s="885"/>
      <c r="M73" s="885"/>
      <c r="N73" s="885"/>
      <c r="O73" s="885"/>
      <c r="P73" s="886"/>
      <c r="Q73" s="752">
        <v>7352</v>
      </c>
      <c r="R73" s="750">
        <v>6933</v>
      </c>
      <c r="S73" s="750">
        <v>6933</v>
      </c>
      <c r="T73" s="750">
        <v>6933</v>
      </c>
      <c r="U73" s="751">
        <v>6933</v>
      </c>
      <c r="V73" s="749">
        <v>7276</v>
      </c>
      <c r="W73" s="750">
        <v>6850</v>
      </c>
      <c r="X73" s="750">
        <v>6850</v>
      </c>
      <c r="Y73" s="750">
        <v>6850</v>
      </c>
      <c r="Z73" s="751">
        <v>6850</v>
      </c>
      <c r="AA73" s="749">
        <v>76</v>
      </c>
      <c r="AB73" s="750">
        <v>82</v>
      </c>
      <c r="AC73" s="750">
        <v>82</v>
      </c>
      <c r="AD73" s="750">
        <v>82</v>
      </c>
      <c r="AE73" s="751">
        <v>82</v>
      </c>
      <c r="AF73" s="749">
        <v>76</v>
      </c>
      <c r="AG73" s="750">
        <v>82</v>
      </c>
      <c r="AH73" s="750">
        <v>82</v>
      </c>
      <c r="AI73" s="750">
        <v>82</v>
      </c>
      <c r="AJ73" s="751">
        <v>82</v>
      </c>
      <c r="AK73" s="749">
        <v>3086</v>
      </c>
      <c r="AL73" s="750">
        <v>2485</v>
      </c>
      <c r="AM73" s="750">
        <v>2485</v>
      </c>
      <c r="AN73" s="750">
        <v>2485</v>
      </c>
      <c r="AO73" s="751">
        <v>2485</v>
      </c>
      <c r="AP73" s="749" t="s">
        <v>507</v>
      </c>
      <c r="AQ73" s="750"/>
      <c r="AR73" s="750"/>
      <c r="AS73" s="750"/>
      <c r="AT73" s="751"/>
      <c r="AU73" s="749" t="s">
        <v>507</v>
      </c>
      <c r="AV73" s="750"/>
      <c r="AW73" s="750"/>
      <c r="AX73" s="750"/>
      <c r="AY73" s="751"/>
      <c r="AZ73" s="842"/>
      <c r="BA73" s="842"/>
      <c r="BB73" s="842"/>
      <c r="BC73" s="842"/>
      <c r="BD73" s="843"/>
      <c r="BE73" s="241"/>
      <c r="BF73" s="241"/>
      <c r="BG73" s="241"/>
      <c r="BH73" s="241"/>
      <c r="BI73" s="241"/>
      <c r="BJ73" s="241"/>
      <c r="BK73" s="241"/>
      <c r="BL73" s="241"/>
      <c r="BM73" s="241"/>
      <c r="BN73" s="241"/>
      <c r="BO73" s="241"/>
      <c r="BP73" s="241"/>
      <c r="BQ73" s="238">
        <v>67</v>
      </c>
      <c r="BR73" s="243"/>
      <c r="BS73" s="870"/>
      <c r="BT73" s="871"/>
      <c r="BU73" s="871"/>
      <c r="BV73" s="871"/>
      <c r="BW73" s="871"/>
      <c r="BX73" s="871"/>
      <c r="BY73" s="871"/>
      <c r="BZ73" s="871"/>
      <c r="CA73" s="871"/>
      <c r="CB73" s="871"/>
      <c r="CC73" s="871"/>
      <c r="CD73" s="871"/>
      <c r="CE73" s="871"/>
      <c r="CF73" s="871"/>
      <c r="CG73" s="876"/>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70"/>
      <c r="DW73" s="871"/>
      <c r="DX73" s="871"/>
      <c r="DY73" s="871"/>
      <c r="DZ73" s="872"/>
      <c r="EA73" s="230"/>
    </row>
    <row r="74" spans="1:131" ht="26.25" customHeight="1" x14ac:dyDescent="0.2">
      <c r="A74" s="238">
        <v>7</v>
      </c>
      <c r="B74" s="884" t="s">
        <v>574</v>
      </c>
      <c r="C74" s="885"/>
      <c r="D74" s="885"/>
      <c r="E74" s="885"/>
      <c r="F74" s="885"/>
      <c r="G74" s="885"/>
      <c r="H74" s="885"/>
      <c r="I74" s="885"/>
      <c r="J74" s="885"/>
      <c r="K74" s="885"/>
      <c r="L74" s="885"/>
      <c r="M74" s="885"/>
      <c r="N74" s="885"/>
      <c r="O74" s="885"/>
      <c r="P74" s="886"/>
      <c r="Q74" s="752">
        <v>1524702</v>
      </c>
      <c r="R74" s="750">
        <v>1385861</v>
      </c>
      <c r="S74" s="750">
        <v>1385861</v>
      </c>
      <c r="T74" s="750">
        <v>1385861</v>
      </c>
      <c r="U74" s="751">
        <v>1385861</v>
      </c>
      <c r="V74" s="749">
        <v>1496148</v>
      </c>
      <c r="W74" s="750">
        <v>1346246</v>
      </c>
      <c r="X74" s="750">
        <v>1346246</v>
      </c>
      <c r="Y74" s="750">
        <v>1346246</v>
      </c>
      <c r="Z74" s="751">
        <v>1346246</v>
      </c>
      <c r="AA74" s="749">
        <v>28554</v>
      </c>
      <c r="AB74" s="750">
        <v>39615</v>
      </c>
      <c r="AC74" s="750">
        <v>39615</v>
      </c>
      <c r="AD74" s="750">
        <v>39615</v>
      </c>
      <c r="AE74" s="751">
        <v>39615</v>
      </c>
      <c r="AF74" s="749">
        <v>28554</v>
      </c>
      <c r="AG74" s="750">
        <v>39615</v>
      </c>
      <c r="AH74" s="750">
        <v>39615</v>
      </c>
      <c r="AI74" s="750">
        <v>39615</v>
      </c>
      <c r="AJ74" s="751">
        <v>39615</v>
      </c>
      <c r="AK74" s="749">
        <v>15234</v>
      </c>
      <c r="AL74" s="750"/>
      <c r="AM74" s="750"/>
      <c r="AN74" s="750"/>
      <c r="AO74" s="751"/>
      <c r="AP74" s="749" t="s">
        <v>507</v>
      </c>
      <c r="AQ74" s="750"/>
      <c r="AR74" s="750"/>
      <c r="AS74" s="750"/>
      <c r="AT74" s="751"/>
      <c r="AU74" s="749" t="s">
        <v>507</v>
      </c>
      <c r="AV74" s="750"/>
      <c r="AW74" s="750"/>
      <c r="AX74" s="750"/>
      <c r="AY74" s="751"/>
      <c r="AZ74" s="842"/>
      <c r="BA74" s="842"/>
      <c r="BB74" s="842"/>
      <c r="BC74" s="842"/>
      <c r="BD74" s="843"/>
      <c r="BE74" s="241"/>
      <c r="BF74" s="241"/>
      <c r="BG74" s="241"/>
      <c r="BH74" s="241"/>
      <c r="BI74" s="241"/>
      <c r="BJ74" s="241"/>
      <c r="BK74" s="241"/>
      <c r="BL74" s="241"/>
      <c r="BM74" s="241"/>
      <c r="BN74" s="241"/>
      <c r="BO74" s="241"/>
      <c r="BP74" s="241"/>
      <c r="BQ74" s="238">
        <v>68</v>
      </c>
      <c r="BR74" s="243"/>
      <c r="BS74" s="870"/>
      <c r="BT74" s="871"/>
      <c r="BU74" s="871"/>
      <c r="BV74" s="871"/>
      <c r="BW74" s="871"/>
      <c r="BX74" s="871"/>
      <c r="BY74" s="871"/>
      <c r="BZ74" s="871"/>
      <c r="CA74" s="871"/>
      <c r="CB74" s="871"/>
      <c r="CC74" s="871"/>
      <c r="CD74" s="871"/>
      <c r="CE74" s="871"/>
      <c r="CF74" s="871"/>
      <c r="CG74" s="876"/>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70"/>
      <c r="DW74" s="871"/>
      <c r="DX74" s="871"/>
      <c r="DY74" s="871"/>
      <c r="DZ74" s="872"/>
      <c r="EA74" s="230"/>
    </row>
    <row r="75" spans="1:131" ht="26.25" customHeight="1" x14ac:dyDescent="0.2">
      <c r="A75" s="238">
        <v>8</v>
      </c>
      <c r="B75" s="884"/>
      <c r="C75" s="885"/>
      <c r="D75" s="885"/>
      <c r="E75" s="885"/>
      <c r="F75" s="885"/>
      <c r="G75" s="885"/>
      <c r="H75" s="885"/>
      <c r="I75" s="885"/>
      <c r="J75" s="885"/>
      <c r="K75" s="885"/>
      <c r="L75" s="885"/>
      <c r="M75" s="885"/>
      <c r="N75" s="885"/>
      <c r="O75" s="885"/>
      <c r="P75" s="886"/>
      <c r="Q75" s="752"/>
      <c r="R75" s="750"/>
      <c r="S75" s="750"/>
      <c r="T75" s="750"/>
      <c r="U75" s="751"/>
      <c r="V75" s="749"/>
      <c r="W75" s="750"/>
      <c r="X75" s="750"/>
      <c r="Y75" s="750"/>
      <c r="Z75" s="751"/>
      <c r="AA75" s="749"/>
      <c r="AB75" s="750"/>
      <c r="AC75" s="750"/>
      <c r="AD75" s="750"/>
      <c r="AE75" s="751"/>
      <c r="AF75" s="749"/>
      <c r="AG75" s="750"/>
      <c r="AH75" s="750"/>
      <c r="AI75" s="750"/>
      <c r="AJ75" s="751"/>
      <c r="AK75" s="749"/>
      <c r="AL75" s="750"/>
      <c r="AM75" s="750"/>
      <c r="AN75" s="750"/>
      <c r="AO75" s="751"/>
      <c r="AP75" s="749"/>
      <c r="AQ75" s="750"/>
      <c r="AR75" s="750"/>
      <c r="AS75" s="750"/>
      <c r="AT75" s="751"/>
      <c r="AU75" s="749"/>
      <c r="AV75" s="750"/>
      <c r="AW75" s="750"/>
      <c r="AX75" s="750"/>
      <c r="AY75" s="751"/>
      <c r="AZ75" s="842"/>
      <c r="BA75" s="842"/>
      <c r="BB75" s="842"/>
      <c r="BC75" s="842"/>
      <c r="BD75" s="843"/>
      <c r="BE75" s="241"/>
      <c r="BF75" s="241"/>
      <c r="BG75" s="241"/>
      <c r="BH75" s="241"/>
      <c r="BI75" s="241"/>
      <c r="BJ75" s="241"/>
      <c r="BK75" s="241"/>
      <c r="BL75" s="241"/>
      <c r="BM75" s="241"/>
      <c r="BN75" s="241"/>
      <c r="BO75" s="241"/>
      <c r="BP75" s="241"/>
      <c r="BQ75" s="238">
        <v>69</v>
      </c>
      <c r="BR75" s="243"/>
      <c r="BS75" s="870"/>
      <c r="BT75" s="871"/>
      <c r="BU75" s="871"/>
      <c r="BV75" s="871"/>
      <c r="BW75" s="871"/>
      <c r="BX75" s="871"/>
      <c r="BY75" s="871"/>
      <c r="BZ75" s="871"/>
      <c r="CA75" s="871"/>
      <c r="CB75" s="871"/>
      <c r="CC75" s="871"/>
      <c r="CD75" s="871"/>
      <c r="CE75" s="871"/>
      <c r="CF75" s="871"/>
      <c r="CG75" s="876"/>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70"/>
      <c r="DW75" s="871"/>
      <c r="DX75" s="871"/>
      <c r="DY75" s="871"/>
      <c r="DZ75" s="872"/>
      <c r="EA75" s="230"/>
    </row>
    <row r="76" spans="1:131" ht="26.25" customHeight="1" x14ac:dyDescent="0.2">
      <c r="A76" s="238">
        <v>9</v>
      </c>
      <c r="B76" s="884"/>
      <c r="C76" s="885"/>
      <c r="D76" s="885"/>
      <c r="E76" s="885"/>
      <c r="F76" s="885"/>
      <c r="G76" s="885"/>
      <c r="H76" s="885"/>
      <c r="I76" s="885"/>
      <c r="J76" s="885"/>
      <c r="K76" s="885"/>
      <c r="L76" s="885"/>
      <c r="M76" s="885"/>
      <c r="N76" s="885"/>
      <c r="O76" s="885"/>
      <c r="P76" s="886"/>
      <c r="Q76" s="752"/>
      <c r="R76" s="750"/>
      <c r="S76" s="750"/>
      <c r="T76" s="750"/>
      <c r="U76" s="751"/>
      <c r="V76" s="749"/>
      <c r="W76" s="750"/>
      <c r="X76" s="750"/>
      <c r="Y76" s="750"/>
      <c r="Z76" s="751"/>
      <c r="AA76" s="749"/>
      <c r="AB76" s="750"/>
      <c r="AC76" s="750"/>
      <c r="AD76" s="750"/>
      <c r="AE76" s="751"/>
      <c r="AF76" s="749"/>
      <c r="AG76" s="750"/>
      <c r="AH76" s="750"/>
      <c r="AI76" s="750"/>
      <c r="AJ76" s="751"/>
      <c r="AK76" s="749"/>
      <c r="AL76" s="750"/>
      <c r="AM76" s="750"/>
      <c r="AN76" s="750"/>
      <c r="AO76" s="751"/>
      <c r="AP76" s="749"/>
      <c r="AQ76" s="750"/>
      <c r="AR76" s="750"/>
      <c r="AS76" s="750"/>
      <c r="AT76" s="751"/>
      <c r="AU76" s="749"/>
      <c r="AV76" s="750"/>
      <c r="AW76" s="750"/>
      <c r="AX76" s="750"/>
      <c r="AY76" s="751"/>
      <c r="AZ76" s="842"/>
      <c r="BA76" s="842"/>
      <c r="BB76" s="842"/>
      <c r="BC76" s="842"/>
      <c r="BD76" s="843"/>
      <c r="BE76" s="241"/>
      <c r="BF76" s="241"/>
      <c r="BG76" s="241"/>
      <c r="BH76" s="241"/>
      <c r="BI76" s="241"/>
      <c r="BJ76" s="241"/>
      <c r="BK76" s="241"/>
      <c r="BL76" s="241"/>
      <c r="BM76" s="241"/>
      <c r="BN76" s="241"/>
      <c r="BO76" s="241"/>
      <c r="BP76" s="241"/>
      <c r="BQ76" s="238">
        <v>70</v>
      </c>
      <c r="BR76" s="243"/>
      <c r="BS76" s="870"/>
      <c r="BT76" s="871"/>
      <c r="BU76" s="871"/>
      <c r="BV76" s="871"/>
      <c r="BW76" s="871"/>
      <c r="BX76" s="871"/>
      <c r="BY76" s="871"/>
      <c r="BZ76" s="871"/>
      <c r="CA76" s="871"/>
      <c r="CB76" s="871"/>
      <c r="CC76" s="871"/>
      <c r="CD76" s="871"/>
      <c r="CE76" s="871"/>
      <c r="CF76" s="871"/>
      <c r="CG76" s="876"/>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70"/>
      <c r="DW76" s="871"/>
      <c r="DX76" s="871"/>
      <c r="DY76" s="871"/>
      <c r="DZ76" s="872"/>
      <c r="EA76" s="230"/>
    </row>
    <row r="77" spans="1:131" ht="26.25" customHeight="1" x14ac:dyDescent="0.2">
      <c r="A77" s="238">
        <v>10</v>
      </c>
      <c r="B77" s="884"/>
      <c r="C77" s="885"/>
      <c r="D77" s="885"/>
      <c r="E77" s="885"/>
      <c r="F77" s="885"/>
      <c r="G77" s="885"/>
      <c r="H77" s="885"/>
      <c r="I77" s="885"/>
      <c r="J77" s="885"/>
      <c r="K77" s="885"/>
      <c r="L77" s="885"/>
      <c r="M77" s="885"/>
      <c r="N77" s="885"/>
      <c r="O77" s="885"/>
      <c r="P77" s="886"/>
      <c r="Q77" s="752"/>
      <c r="R77" s="750"/>
      <c r="S77" s="750"/>
      <c r="T77" s="750"/>
      <c r="U77" s="751"/>
      <c r="V77" s="749"/>
      <c r="W77" s="750"/>
      <c r="X77" s="750"/>
      <c r="Y77" s="750"/>
      <c r="Z77" s="751"/>
      <c r="AA77" s="749"/>
      <c r="AB77" s="750"/>
      <c r="AC77" s="750"/>
      <c r="AD77" s="750"/>
      <c r="AE77" s="751"/>
      <c r="AF77" s="749"/>
      <c r="AG77" s="750"/>
      <c r="AH77" s="750"/>
      <c r="AI77" s="750"/>
      <c r="AJ77" s="751"/>
      <c r="AK77" s="749"/>
      <c r="AL77" s="750"/>
      <c r="AM77" s="750"/>
      <c r="AN77" s="750"/>
      <c r="AO77" s="751"/>
      <c r="AP77" s="749"/>
      <c r="AQ77" s="750"/>
      <c r="AR77" s="750"/>
      <c r="AS77" s="750"/>
      <c r="AT77" s="751"/>
      <c r="AU77" s="749"/>
      <c r="AV77" s="750"/>
      <c r="AW77" s="750"/>
      <c r="AX77" s="750"/>
      <c r="AY77" s="751"/>
      <c r="AZ77" s="842"/>
      <c r="BA77" s="842"/>
      <c r="BB77" s="842"/>
      <c r="BC77" s="842"/>
      <c r="BD77" s="843"/>
      <c r="BE77" s="241"/>
      <c r="BF77" s="241"/>
      <c r="BG77" s="241"/>
      <c r="BH77" s="241"/>
      <c r="BI77" s="241"/>
      <c r="BJ77" s="241"/>
      <c r="BK77" s="241"/>
      <c r="BL77" s="241"/>
      <c r="BM77" s="241"/>
      <c r="BN77" s="241"/>
      <c r="BO77" s="241"/>
      <c r="BP77" s="241"/>
      <c r="BQ77" s="238">
        <v>71</v>
      </c>
      <c r="BR77" s="243"/>
      <c r="BS77" s="870"/>
      <c r="BT77" s="871"/>
      <c r="BU77" s="871"/>
      <c r="BV77" s="871"/>
      <c r="BW77" s="871"/>
      <c r="BX77" s="871"/>
      <c r="BY77" s="871"/>
      <c r="BZ77" s="871"/>
      <c r="CA77" s="871"/>
      <c r="CB77" s="871"/>
      <c r="CC77" s="871"/>
      <c r="CD77" s="871"/>
      <c r="CE77" s="871"/>
      <c r="CF77" s="871"/>
      <c r="CG77" s="876"/>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70"/>
      <c r="DW77" s="871"/>
      <c r="DX77" s="871"/>
      <c r="DY77" s="871"/>
      <c r="DZ77" s="872"/>
      <c r="EA77" s="230"/>
    </row>
    <row r="78" spans="1:131" ht="26.25" customHeight="1" x14ac:dyDescent="0.2">
      <c r="A78" s="238">
        <v>11</v>
      </c>
      <c r="B78" s="884"/>
      <c r="C78" s="885"/>
      <c r="D78" s="885"/>
      <c r="E78" s="885"/>
      <c r="F78" s="885"/>
      <c r="G78" s="885"/>
      <c r="H78" s="885"/>
      <c r="I78" s="885"/>
      <c r="J78" s="885"/>
      <c r="K78" s="885"/>
      <c r="L78" s="885"/>
      <c r="M78" s="885"/>
      <c r="N78" s="885"/>
      <c r="O78" s="885"/>
      <c r="P78" s="886"/>
      <c r="Q78" s="887"/>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2"/>
      <c r="BA78" s="842"/>
      <c r="BB78" s="842"/>
      <c r="BC78" s="842"/>
      <c r="BD78" s="843"/>
      <c r="BE78" s="241"/>
      <c r="BF78" s="241"/>
      <c r="BG78" s="241"/>
      <c r="BH78" s="241"/>
      <c r="BI78" s="241"/>
      <c r="BJ78" s="230"/>
      <c r="BK78" s="230"/>
      <c r="BL78" s="230"/>
      <c r="BM78" s="230"/>
      <c r="BN78" s="230"/>
      <c r="BO78" s="241"/>
      <c r="BP78" s="241"/>
      <c r="BQ78" s="238">
        <v>72</v>
      </c>
      <c r="BR78" s="243"/>
      <c r="BS78" s="870"/>
      <c r="BT78" s="871"/>
      <c r="BU78" s="871"/>
      <c r="BV78" s="871"/>
      <c r="BW78" s="871"/>
      <c r="BX78" s="871"/>
      <c r="BY78" s="871"/>
      <c r="BZ78" s="871"/>
      <c r="CA78" s="871"/>
      <c r="CB78" s="871"/>
      <c r="CC78" s="871"/>
      <c r="CD78" s="871"/>
      <c r="CE78" s="871"/>
      <c r="CF78" s="871"/>
      <c r="CG78" s="876"/>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70"/>
      <c r="DW78" s="871"/>
      <c r="DX78" s="871"/>
      <c r="DY78" s="871"/>
      <c r="DZ78" s="872"/>
      <c r="EA78" s="230"/>
    </row>
    <row r="79" spans="1:131" ht="26.25" customHeight="1" x14ac:dyDescent="0.2">
      <c r="A79" s="238">
        <v>12</v>
      </c>
      <c r="B79" s="884"/>
      <c r="C79" s="885"/>
      <c r="D79" s="885"/>
      <c r="E79" s="885"/>
      <c r="F79" s="885"/>
      <c r="G79" s="885"/>
      <c r="H79" s="885"/>
      <c r="I79" s="885"/>
      <c r="J79" s="885"/>
      <c r="K79" s="885"/>
      <c r="L79" s="885"/>
      <c r="M79" s="885"/>
      <c r="N79" s="885"/>
      <c r="O79" s="885"/>
      <c r="P79" s="886"/>
      <c r="Q79" s="887"/>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2"/>
      <c r="BA79" s="842"/>
      <c r="BB79" s="842"/>
      <c r="BC79" s="842"/>
      <c r="BD79" s="843"/>
      <c r="BE79" s="241"/>
      <c r="BF79" s="241"/>
      <c r="BG79" s="241"/>
      <c r="BH79" s="241"/>
      <c r="BI79" s="241"/>
      <c r="BJ79" s="230"/>
      <c r="BK79" s="230"/>
      <c r="BL79" s="230"/>
      <c r="BM79" s="230"/>
      <c r="BN79" s="230"/>
      <c r="BO79" s="241"/>
      <c r="BP79" s="241"/>
      <c r="BQ79" s="238">
        <v>73</v>
      </c>
      <c r="BR79" s="243"/>
      <c r="BS79" s="870"/>
      <c r="BT79" s="871"/>
      <c r="BU79" s="871"/>
      <c r="BV79" s="871"/>
      <c r="BW79" s="871"/>
      <c r="BX79" s="871"/>
      <c r="BY79" s="871"/>
      <c r="BZ79" s="871"/>
      <c r="CA79" s="871"/>
      <c r="CB79" s="871"/>
      <c r="CC79" s="871"/>
      <c r="CD79" s="871"/>
      <c r="CE79" s="871"/>
      <c r="CF79" s="871"/>
      <c r="CG79" s="876"/>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70"/>
      <c r="DW79" s="871"/>
      <c r="DX79" s="871"/>
      <c r="DY79" s="871"/>
      <c r="DZ79" s="872"/>
      <c r="EA79" s="230"/>
    </row>
    <row r="80" spans="1:131" ht="26.25" customHeight="1" x14ac:dyDescent="0.2">
      <c r="A80" s="238">
        <v>13</v>
      </c>
      <c r="B80" s="884"/>
      <c r="C80" s="885"/>
      <c r="D80" s="885"/>
      <c r="E80" s="885"/>
      <c r="F80" s="885"/>
      <c r="G80" s="885"/>
      <c r="H80" s="885"/>
      <c r="I80" s="885"/>
      <c r="J80" s="885"/>
      <c r="K80" s="885"/>
      <c r="L80" s="885"/>
      <c r="M80" s="885"/>
      <c r="N80" s="885"/>
      <c r="O80" s="885"/>
      <c r="P80" s="886"/>
      <c r="Q80" s="887"/>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842"/>
      <c r="BA80" s="842"/>
      <c r="BB80" s="842"/>
      <c r="BC80" s="842"/>
      <c r="BD80" s="843"/>
      <c r="BE80" s="241"/>
      <c r="BF80" s="241"/>
      <c r="BG80" s="241"/>
      <c r="BH80" s="241"/>
      <c r="BI80" s="241"/>
      <c r="BJ80" s="241"/>
      <c r="BK80" s="241"/>
      <c r="BL80" s="241"/>
      <c r="BM80" s="241"/>
      <c r="BN80" s="241"/>
      <c r="BO80" s="241"/>
      <c r="BP80" s="241"/>
      <c r="BQ80" s="238">
        <v>74</v>
      </c>
      <c r="BR80" s="243"/>
      <c r="BS80" s="870"/>
      <c r="BT80" s="871"/>
      <c r="BU80" s="871"/>
      <c r="BV80" s="871"/>
      <c r="BW80" s="871"/>
      <c r="BX80" s="871"/>
      <c r="BY80" s="871"/>
      <c r="BZ80" s="871"/>
      <c r="CA80" s="871"/>
      <c r="CB80" s="871"/>
      <c r="CC80" s="871"/>
      <c r="CD80" s="871"/>
      <c r="CE80" s="871"/>
      <c r="CF80" s="871"/>
      <c r="CG80" s="876"/>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70"/>
      <c r="DW80" s="871"/>
      <c r="DX80" s="871"/>
      <c r="DY80" s="871"/>
      <c r="DZ80" s="872"/>
      <c r="EA80" s="230"/>
    </row>
    <row r="81" spans="1:131" ht="26.25" customHeight="1" x14ac:dyDescent="0.2">
      <c r="A81" s="238">
        <v>14</v>
      </c>
      <c r="B81" s="884"/>
      <c r="C81" s="885"/>
      <c r="D81" s="885"/>
      <c r="E81" s="885"/>
      <c r="F81" s="885"/>
      <c r="G81" s="885"/>
      <c r="H81" s="885"/>
      <c r="I81" s="885"/>
      <c r="J81" s="885"/>
      <c r="K81" s="885"/>
      <c r="L81" s="885"/>
      <c r="M81" s="885"/>
      <c r="N81" s="885"/>
      <c r="O81" s="885"/>
      <c r="P81" s="886"/>
      <c r="Q81" s="887"/>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842"/>
      <c r="BA81" s="842"/>
      <c r="BB81" s="842"/>
      <c r="BC81" s="842"/>
      <c r="BD81" s="843"/>
      <c r="BE81" s="241"/>
      <c r="BF81" s="241"/>
      <c r="BG81" s="241"/>
      <c r="BH81" s="241"/>
      <c r="BI81" s="241"/>
      <c r="BJ81" s="241"/>
      <c r="BK81" s="241"/>
      <c r="BL81" s="241"/>
      <c r="BM81" s="241"/>
      <c r="BN81" s="241"/>
      <c r="BO81" s="241"/>
      <c r="BP81" s="241"/>
      <c r="BQ81" s="238">
        <v>75</v>
      </c>
      <c r="BR81" s="243"/>
      <c r="BS81" s="870"/>
      <c r="BT81" s="871"/>
      <c r="BU81" s="871"/>
      <c r="BV81" s="871"/>
      <c r="BW81" s="871"/>
      <c r="BX81" s="871"/>
      <c r="BY81" s="871"/>
      <c r="BZ81" s="871"/>
      <c r="CA81" s="871"/>
      <c r="CB81" s="871"/>
      <c r="CC81" s="871"/>
      <c r="CD81" s="871"/>
      <c r="CE81" s="871"/>
      <c r="CF81" s="871"/>
      <c r="CG81" s="876"/>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70"/>
      <c r="DW81" s="871"/>
      <c r="DX81" s="871"/>
      <c r="DY81" s="871"/>
      <c r="DZ81" s="872"/>
      <c r="EA81" s="230"/>
    </row>
    <row r="82" spans="1:131" ht="26.25" customHeight="1" x14ac:dyDescent="0.2">
      <c r="A82" s="238">
        <v>15</v>
      </c>
      <c r="B82" s="884"/>
      <c r="C82" s="885"/>
      <c r="D82" s="885"/>
      <c r="E82" s="885"/>
      <c r="F82" s="885"/>
      <c r="G82" s="885"/>
      <c r="H82" s="885"/>
      <c r="I82" s="885"/>
      <c r="J82" s="885"/>
      <c r="K82" s="885"/>
      <c r="L82" s="885"/>
      <c r="M82" s="885"/>
      <c r="N82" s="885"/>
      <c r="O82" s="885"/>
      <c r="P82" s="886"/>
      <c r="Q82" s="887"/>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42"/>
      <c r="BA82" s="842"/>
      <c r="BB82" s="842"/>
      <c r="BC82" s="842"/>
      <c r="BD82" s="843"/>
      <c r="BE82" s="241"/>
      <c r="BF82" s="241"/>
      <c r="BG82" s="241"/>
      <c r="BH82" s="241"/>
      <c r="BI82" s="241"/>
      <c r="BJ82" s="241"/>
      <c r="BK82" s="241"/>
      <c r="BL82" s="241"/>
      <c r="BM82" s="241"/>
      <c r="BN82" s="241"/>
      <c r="BO82" s="241"/>
      <c r="BP82" s="241"/>
      <c r="BQ82" s="238">
        <v>76</v>
      </c>
      <c r="BR82" s="243"/>
      <c r="BS82" s="870"/>
      <c r="BT82" s="871"/>
      <c r="BU82" s="871"/>
      <c r="BV82" s="871"/>
      <c r="BW82" s="871"/>
      <c r="BX82" s="871"/>
      <c r="BY82" s="871"/>
      <c r="BZ82" s="871"/>
      <c r="CA82" s="871"/>
      <c r="CB82" s="871"/>
      <c r="CC82" s="871"/>
      <c r="CD82" s="871"/>
      <c r="CE82" s="871"/>
      <c r="CF82" s="871"/>
      <c r="CG82" s="876"/>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70"/>
      <c r="DW82" s="871"/>
      <c r="DX82" s="871"/>
      <c r="DY82" s="871"/>
      <c r="DZ82" s="872"/>
      <c r="EA82" s="230"/>
    </row>
    <row r="83" spans="1:131" ht="26.25" customHeight="1" x14ac:dyDescent="0.2">
      <c r="A83" s="238">
        <v>16</v>
      </c>
      <c r="B83" s="884"/>
      <c r="C83" s="885"/>
      <c r="D83" s="885"/>
      <c r="E83" s="885"/>
      <c r="F83" s="885"/>
      <c r="G83" s="885"/>
      <c r="H83" s="885"/>
      <c r="I83" s="885"/>
      <c r="J83" s="885"/>
      <c r="K83" s="885"/>
      <c r="L83" s="885"/>
      <c r="M83" s="885"/>
      <c r="N83" s="885"/>
      <c r="O83" s="885"/>
      <c r="P83" s="886"/>
      <c r="Q83" s="887"/>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42"/>
      <c r="BA83" s="842"/>
      <c r="BB83" s="842"/>
      <c r="BC83" s="842"/>
      <c r="BD83" s="843"/>
      <c r="BE83" s="241"/>
      <c r="BF83" s="241"/>
      <c r="BG83" s="241"/>
      <c r="BH83" s="241"/>
      <c r="BI83" s="241"/>
      <c r="BJ83" s="241"/>
      <c r="BK83" s="241"/>
      <c r="BL83" s="241"/>
      <c r="BM83" s="241"/>
      <c r="BN83" s="241"/>
      <c r="BO83" s="241"/>
      <c r="BP83" s="241"/>
      <c r="BQ83" s="238">
        <v>77</v>
      </c>
      <c r="BR83" s="243"/>
      <c r="BS83" s="870"/>
      <c r="BT83" s="871"/>
      <c r="BU83" s="871"/>
      <c r="BV83" s="871"/>
      <c r="BW83" s="871"/>
      <c r="BX83" s="871"/>
      <c r="BY83" s="871"/>
      <c r="BZ83" s="871"/>
      <c r="CA83" s="871"/>
      <c r="CB83" s="871"/>
      <c r="CC83" s="871"/>
      <c r="CD83" s="871"/>
      <c r="CE83" s="871"/>
      <c r="CF83" s="871"/>
      <c r="CG83" s="876"/>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70"/>
      <c r="DW83" s="871"/>
      <c r="DX83" s="871"/>
      <c r="DY83" s="871"/>
      <c r="DZ83" s="872"/>
      <c r="EA83" s="230"/>
    </row>
    <row r="84" spans="1:131" ht="26.25" customHeight="1" x14ac:dyDescent="0.2">
      <c r="A84" s="238">
        <v>17</v>
      </c>
      <c r="B84" s="884"/>
      <c r="C84" s="885"/>
      <c r="D84" s="885"/>
      <c r="E84" s="885"/>
      <c r="F84" s="885"/>
      <c r="G84" s="885"/>
      <c r="H84" s="885"/>
      <c r="I84" s="885"/>
      <c r="J84" s="885"/>
      <c r="K84" s="885"/>
      <c r="L84" s="885"/>
      <c r="M84" s="885"/>
      <c r="N84" s="885"/>
      <c r="O84" s="885"/>
      <c r="P84" s="886"/>
      <c r="Q84" s="887"/>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2"/>
      <c r="BA84" s="842"/>
      <c r="BB84" s="842"/>
      <c r="BC84" s="842"/>
      <c r="BD84" s="843"/>
      <c r="BE84" s="241"/>
      <c r="BF84" s="241"/>
      <c r="BG84" s="241"/>
      <c r="BH84" s="241"/>
      <c r="BI84" s="241"/>
      <c r="BJ84" s="241"/>
      <c r="BK84" s="241"/>
      <c r="BL84" s="241"/>
      <c r="BM84" s="241"/>
      <c r="BN84" s="241"/>
      <c r="BO84" s="241"/>
      <c r="BP84" s="241"/>
      <c r="BQ84" s="238">
        <v>78</v>
      </c>
      <c r="BR84" s="243"/>
      <c r="BS84" s="870"/>
      <c r="BT84" s="871"/>
      <c r="BU84" s="871"/>
      <c r="BV84" s="871"/>
      <c r="BW84" s="871"/>
      <c r="BX84" s="871"/>
      <c r="BY84" s="871"/>
      <c r="BZ84" s="871"/>
      <c r="CA84" s="871"/>
      <c r="CB84" s="871"/>
      <c r="CC84" s="871"/>
      <c r="CD84" s="871"/>
      <c r="CE84" s="871"/>
      <c r="CF84" s="871"/>
      <c r="CG84" s="876"/>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70"/>
      <c r="DW84" s="871"/>
      <c r="DX84" s="871"/>
      <c r="DY84" s="871"/>
      <c r="DZ84" s="872"/>
      <c r="EA84" s="230"/>
    </row>
    <row r="85" spans="1:131" ht="26.25" customHeight="1" x14ac:dyDescent="0.2">
      <c r="A85" s="238">
        <v>18</v>
      </c>
      <c r="B85" s="884"/>
      <c r="C85" s="885"/>
      <c r="D85" s="885"/>
      <c r="E85" s="885"/>
      <c r="F85" s="885"/>
      <c r="G85" s="885"/>
      <c r="H85" s="885"/>
      <c r="I85" s="885"/>
      <c r="J85" s="885"/>
      <c r="K85" s="885"/>
      <c r="L85" s="885"/>
      <c r="M85" s="885"/>
      <c r="N85" s="885"/>
      <c r="O85" s="885"/>
      <c r="P85" s="886"/>
      <c r="Q85" s="887"/>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42"/>
      <c r="BA85" s="842"/>
      <c r="BB85" s="842"/>
      <c r="BC85" s="842"/>
      <c r="BD85" s="843"/>
      <c r="BE85" s="241"/>
      <c r="BF85" s="241"/>
      <c r="BG85" s="241"/>
      <c r="BH85" s="241"/>
      <c r="BI85" s="241"/>
      <c r="BJ85" s="241"/>
      <c r="BK85" s="241"/>
      <c r="BL85" s="241"/>
      <c r="BM85" s="241"/>
      <c r="BN85" s="241"/>
      <c r="BO85" s="241"/>
      <c r="BP85" s="241"/>
      <c r="BQ85" s="238">
        <v>79</v>
      </c>
      <c r="BR85" s="243"/>
      <c r="BS85" s="870"/>
      <c r="BT85" s="871"/>
      <c r="BU85" s="871"/>
      <c r="BV85" s="871"/>
      <c r="BW85" s="871"/>
      <c r="BX85" s="871"/>
      <c r="BY85" s="871"/>
      <c r="BZ85" s="871"/>
      <c r="CA85" s="871"/>
      <c r="CB85" s="871"/>
      <c r="CC85" s="871"/>
      <c r="CD85" s="871"/>
      <c r="CE85" s="871"/>
      <c r="CF85" s="871"/>
      <c r="CG85" s="876"/>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70"/>
      <c r="DW85" s="871"/>
      <c r="DX85" s="871"/>
      <c r="DY85" s="871"/>
      <c r="DZ85" s="872"/>
      <c r="EA85" s="230"/>
    </row>
    <row r="86" spans="1:131" ht="26.25" customHeight="1" x14ac:dyDescent="0.2">
      <c r="A86" s="238">
        <v>19</v>
      </c>
      <c r="B86" s="884"/>
      <c r="C86" s="885"/>
      <c r="D86" s="885"/>
      <c r="E86" s="885"/>
      <c r="F86" s="885"/>
      <c r="G86" s="885"/>
      <c r="H86" s="885"/>
      <c r="I86" s="885"/>
      <c r="J86" s="885"/>
      <c r="K86" s="885"/>
      <c r="L86" s="885"/>
      <c r="M86" s="885"/>
      <c r="N86" s="885"/>
      <c r="O86" s="885"/>
      <c r="P86" s="886"/>
      <c r="Q86" s="887"/>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42"/>
      <c r="BA86" s="842"/>
      <c r="BB86" s="842"/>
      <c r="BC86" s="842"/>
      <c r="BD86" s="843"/>
      <c r="BE86" s="241"/>
      <c r="BF86" s="241"/>
      <c r="BG86" s="241"/>
      <c r="BH86" s="241"/>
      <c r="BI86" s="241"/>
      <c r="BJ86" s="241"/>
      <c r="BK86" s="241"/>
      <c r="BL86" s="241"/>
      <c r="BM86" s="241"/>
      <c r="BN86" s="241"/>
      <c r="BO86" s="241"/>
      <c r="BP86" s="241"/>
      <c r="BQ86" s="238">
        <v>80</v>
      </c>
      <c r="BR86" s="243"/>
      <c r="BS86" s="870"/>
      <c r="BT86" s="871"/>
      <c r="BU86" s="871"/>
      <c r="BV86" s="871"/>
      <c r="BW86" s="871"/>
      <c r="BX86" s="871"/>
      <c r="BY86" s="871"/>
      <c r="BZ86" s="871"/>
      <c r="CA86" s="871"/>
      <c r="CB86" s="871"/>
      <c r="CC86" s="871"/>
      <c r="CD86" s="871"/>
      <c r="CE86" s="871"/>
      <c r="CF86" s="871"/>
      <c r="CG86" s="876"/>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70"/>
      <c r="DW86" s="871"/>
      <c r="DX86" s="871"/>
      <c r="DY86" s="871"/>
      <c r="DZ86" s="872"/>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70"/>
      <c r="BT87" s="871"/>
      <c r="BU87" s="871"/>
      <c r="BV87" s="871"/>
      <c r="BW87" s="871"/>
      <c r="BX87" s="871"/>
      <c r="BY87" s="871"/>
      <c r="BZ87" s="871"/>
      <c r="CA87" s="871"/>
      <c r="CB87" s="871"/>
      <c r="CC87" s="871"/>
      <c r="CD87" s="871"/>
      <c r="CE87" s="871"/>
      <c r="CF87" s="871"/>
      <c r="CG87" s="876"/>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70"/>
      <c r="DW87" s="871"/>
      <c r="DX87" s="871"/>
      <c r="DY87" s="871"/>
      <c r="DZ87" s="872"/>
      <c r="EA87" s="230"/>
    </row>
    <row r="88" spans="1:131" ht="26.25" customHeight="1" thickBot="1" x14ac:dyDescent="0.25">
      <c r="A88" s="240" t="s">
        <v>389</v>
      </c>
      <c r="B88" s="793" t="s">
        <v>419</v>
      </c>
      <c r="C88" s="794"/>
      <c r="D88" s="794"/>
      <c r="E88" s="794"/>
      <c r="F88" s="794"/>
      <c r="G88" s="794"/>
      <c r="H88" s="794"/>
      <c r="I88" s="794"/>
      <c r="J88" s="794"/>
      <c r="K88" s="794"/>
      <c r="L88" s="794"/>
      <c r="M88" s="794"/>
      <c r="N88" s="794"/>
      <c r="O88" s="794"/>
      <c r="P88" s="795"/>
      <c r="Q88" s="851"/>
      <c r="R88" s="852"/>
      <c r="S88" s="852"/>
      <c r="T88" s="852"/>
      <c r="U88" s="852"/>
      <c r="V88" s="852"/>
      <c r="W88" s="852"/>
      <c r="X88" s="852"/>
      <c r="Y88" s="852"/>
      <c r="Z88" s="852"/>
      <c r="AA88" s="852"/>
      <c r="AB88" s="852"/>
      <c r="AC88" s="852"/>
      <c r="AD88" s="852"/>
      <c r="AE88" s="852"/>
      <c r="AF88" s="855">
        <v>187791</v>
      </c>
      <c r="AG88" s="855"/>
      <c r="AH88" s="855"/>
      <c r="AI88" s="855"/>
      <c r="AJ88" s="855"/>
      <c r="AK88" s="852"/>
      <c r="AL88" s="852"/>
      <c r="AM88" s="852"/>
      <c r="AN88" s="852"/>
      <c r="AO88" s="852"/>
      <c r="AP88" s="855">
        <v>453</v>
      </c>
      <c r="AQ88" s="855"/>
      <c r="AR88" s="855"/>
      <c r="AS88" s="855"/>
      <c r="AT88" s="855"/>
      <c r="AU88" s="855" t="s">
        <v>582</v>
      </c>
      <c r="AV88" s="855"/>
      <c r="AW88" s="855"/>
      <c r="AX88" s="855"/>
      <c r="AY88" s="855"/>
      <c r="AZ88" s="860"/>
      <c r="BA88" s="860"/>
      <c r="BB88" s="860"/>
      <c r="BC88" s="860"/>
      <c r="BD88" s="861"/>
      <c r="BE88" s="241"/>
      <c r="BF88" s="241"/>
      <c r="BG88" s="241"/>
      <c r="BH88" s="241"/>
      <c r="BI88" s="241"/>
      <c r="BJ88" s="241"/>
      <c r="BK88" s="241"/>
      <c r="BL88" s="241"/>
      <c r="BM88" s="241"/>
      <c r="BN88" s="241"/>
      <c r="BO88" s="241"/>
      <c r="BP88" s="241"/>
      <c r="BQ88" s="238">
        <v>82</v>
      </c>
      <c r="BR88" s="243"/>
      <c r="BS88" s="870"/>
      <c r="BT88" s="871"/>
      <c r="BU88" s="871"/>
      <c r="BV88" s="871"/>
      <c r="BW88" s="871"/>
      <c r="BX88" s="871"/>
      <c r="BY88" s="871"/>
      <c r="BZ88" s="871"/>
      <c r="CA88" s="871"/>
      <c r="CB88" s="871"/>
      <c r="CC88" s="871"/>
      <c r="CD88" s="871"/>
      <c r="CE88" s="871"/>
      <c r="CF88" s="871"/>
      <c r="CG88" s="876"/>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70"/>
      <c r="DW88" s="871"/>
      <c r="DX88" s="871"/>
      <c r="DY88" s="871"/>
      <c r="DZ88" s="872"/>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0"/>
      <c r="BT89" s="871"/>
      <c r="BU89" s="871"/>
      <c r="BV89" s="871"/>
      <c r="BW89" s="871"/>
      <c r="BX89" s="871"/>
      <c r="BY89" s="871"/>
      <c r="BZ89" s="871"/>
      <c r="CA89" s="871"/>
      <c r="CB89" s="871"/>
      <c r="CC89" s="871"/>
      <c r="CD89" s="871"/>
      <c r="CE89" s="871"/>
      <c r="CF89" s="871"/>
      <c r="CG89" s="876"/>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70"/>
      <c r="DW89" s="871"/>
      <c r="DX89" s="871"/>
      <c r="DY89" s="871"/>
      <c r="DZ89" s="872"/>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0"/>
      <c r="BT90" s="871"/>
      <c r="BU90" s="871"/>
      <c r="BV90" s="871"/>
      <c r="BW90" s="871"/>
      <c r="BX90" s="871"/>
      <c r="BY90" s="871"/>
      <c r="BZ90" s="871"/>
      <c r="CA90" s="871"/>
      <c r="CB90" s="871"/>
      <c r="CC90" s="871"/>
      <c r="CD90" s="871"/>
      <c r="CE90" s="871"/>
      <c r="CF90" s="871"/>
      <c r="CG90" s="876"/>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70"/>
      <c r="DW90" s="871"/>
      <c r="DX90" s="871"/>
      <c r="DY90" s="871"/>
      <c r="DZ90" s="872"/>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0"/>
      <c r="BT91" s="871"/>
      <c r="BU91" s="871"/>
      <c r="BV91" s="871"/>
      <c r="BW91" s="871"/>
      <c r="BX91" s="871"/>
      <c r="BY91" s="871"/>
      <c r="BZ91" s="871"/>
      <c r="CA91" s="871"/>
      <c r="CB91" s="871"/>
      <c r="CC91" s="871"/>
      <c r="CD91" s="871"/>
      <c r="CE91" s="871"/>
      <c r="CF91" s="871"/>
      <c r="CG91" s="876"/>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70"/>
      <c r="DW91" s="871"/>
      <c r="DX91" s="871"/>
      <c r="DY91" s="871"/>
      <c r="DZ91" s="872"/>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0"/>
      <c r="BT92" s="871"/>
      <c r="BU92" s="871"/>
      <c r="BV92" s="871"/>
      <c r="BW92" s="871"/>
      <c r="BX92" s="871"/>
      <c r="BY92" s="871"/>
      <c r="BZ92" s="871"/>
      <c r="CA92" s="871"/>
      <c r="CB92" s="871"/>
      <c r="CC92" s="871"/>
      <c r="CD92" s="871"/>
      <c r="CE92" s="871"/>
      <c r="CF92" s="871"/>
      <c r="CG92" s="876"/>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70"/>
      <c r="DW92" s="871"/>
      <c r="DX92" s="871"/>
      <c r="DY92" s="871"/>
      <c r="DZ92" s="872"/>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0"/>
      <c r="BT93" s="871"/>
      <c r="BU93" s="871"/>
      <c r="BV93" s="871"/>
      <c r="BW93" s="871"/>
      <c r="BX93" s="871"/>
      <c r="BY93" s="871"/>
      <c r="BZ93" s="871"/>
      <c r="CA93" s="871"/>
      <c r="CB93" s="871"/>
      <c r="CC93" s="871"/>
      <c r="CD93" s="871"/>
      <c r="CE93" s="871"/>
      <c r="CF93" s="871"/>
      <c r="CG93" s="876"/>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70"/>
      <c r="DW93" s="871"/>
      <c r="DX93" s="871"/>
      <c r="DY93" s="871"/>
      <c r="DZ93" s="872"/>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0"/>
      <c r="BT94" s="871"/>
      <c r="BU94" s="871"/>
      <c r="BV94" s="871"/>
      <c r="BW94" s="871"/>
      <c r="BX94" s="871"/>
      <c r="BY94" s="871"/>
      <c r="BZ94" s="871"/>
      <c r="CA94" s="871"/>
      <c r="CB94" s="871"/>
      <c r="CC94" s="871"/>
      <c r="CD94" s="871"/>
      <c r="CE94" s="871"/>
      <c r="CF94" s="871"/>
      <c r="CG94" s="876"/>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70"/>
      <c r="DW94" s="871"/>
      <c r="DX94" s="871"/>
      <c r="DY94" s="871"/>
      <c r="DZ94" s="872"/>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0"/>
      <c r="BT95" s="871"/>
      <c r="BU95" s="871"/>
      <c r="BV95" s="871"/>
      <c r="BW95" s="871"/>
      <c r="BX95" s="871"/>
      <c r="BY95" s="871"/>
      <c r="BZ95" s="871"/>
      <c r="CA95" s="871"/>
      <c r="CB95" s="871"/>
      <c r="CC95" s="871"/>
      <c r="CD95" s="871"/>
      <c r="CE95" s="871"/>
      <c r="CF95" s="871"/>
      <c r="CG95" s="876"/>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70"/>
      <c r="DW95" s="871"/>
      <c r="DX95" s="871"/>
      <c r="DY95" s="871"/>
      <c r="DZ95" s="872"/>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0"/>
      <c r="BT96" s="871"/>
      <c r="BU96" s="871"/>
      <c r="BV96" s="871"/>
      <c r="BW96" s="871"/>
      <c r="BX96" s="871"/>
      <c r="BY96" s="871"/>
      <c r="BZ96" s="871"/>
      <c r="CA96" s="871"/>
      <c r="CB96" s="871"/>
      <c r="CC96" s="871"/>
      <c r="CD96" s="871"/>
      <c r="CE96" s="871"/>
      <c r="CF96" s="871"/>
      <c r="CG96" s="876"/>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70"/>
      <c r="DW96" s="871"/>
      <c r="DX96" s="871"/>
      <c r="DY96" s="871"/>
      <c r="DZ96" s="872"/>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0"/>
      <c r="BT97" s="871"/>
      <c r="BU97" s="871"/>
      <c r="BV97" s="871"/>
      <c r="BW97" s="871"/>
      <c r="BX97" s="871"/>
      <c r="BY97" s="871"/>
      <c r="BZ97" s="871"/>
      <c r="CA97" s="871"/>
      <c r="CB97" s="871"/>
      <c r="CC97" s="871"/>
      <c r="CD97" s="871"/>
      <c r="CE97" s="871"/>
      <c r="CF97" s="871"/>
      <c r="CG97" s="876"/>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70"/>
      <c r="DW97" s="871"/>
      <c r="DX97" s="871"/>
      <c r="DY97" s="871"/>
      <c r="DZ97" s="872"/>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0"/>
      <c r="BT98" s="871"/>
      <c r="BU98" s="871"/>
      <c r="BV98" s="871"/>
      <c r="BW98" s="871"/>
      <c r="BX98" s="871"/>
      <c r="BY98" s="871"/>
      <c r="BZ98" s="871"/>
      <c r="CA98" s="871"/>
      <c r="CB98" s="871"/>
      <c r="CC98" s="871"/>
      <c r="CD98" s="871"/>
      <c r="CE98" s="871"/>
      <c r="CF98" s="871"/>
      <c r="CG98" s="876"/>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70"/>
      <c r="DW98" s="871"/>
      <c r="DX98" s="871"/>
      <c r="DY98" s="871"/>
      <c r="DZ98" s="872"/>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0"/>
      <c r="BT99" s="871"/>
      <c r="BU99" s="871"/>
      <c r="BV99" s="871"/>
      <c r="BW99" s="871"/>
      <c r="BX99" s="871"/>
      <c r="BY99" s="871"/>
      <c r="BZ99" s="871"/>
      <c r="CA99" s="871"/>
      <c r="CB99" s="871"/>
      <c r="CC99" s="871"/>
      <c r="CD99" s="871"/>
      <c r="CE99" s="871"/>
      <c r="CF99" s="871"/>
      <c r="CG99" s="876"/>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70"/>
      <c r="DW99" s="871"/>
      <c r="DX99" s="871"/>
      <c r="DY99" s="871"/>
      <c r="DZ99" s="872"/>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0"/>
      <c r="BT100" s="871"/>
      <c r="BU100" s="871"/>
      <c r="BV100" s="871"/>
      <c r="BW100" s="871"/>
      <c r="BX100" s="871"/>
      <c r="BY100" s="871"/>
      <c r="BZ100" s="871"/>
      <c r="CA100" s="871"/>
      <c r="CB100" s="871"/>
      <c r="CC100" s="871"/>
      <c r="CD100" s="871"/>
      <c r="CE100" s="871"/>
      <c r="CF100" s="871"/>
      <c r="CG100" s="876"/>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70"/>
      <c r="DW100" s="871"/>
      <c r="DX100" s="871"/>
      <c r="DY100" s="871"/>
      <c r="DZ100" s="872"/>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0"/>
      <c r="BT101" s="871"/>
      <c r="BU101" s="871"/>
      <c r="BV101" s="871"/>
      <c r="BW101" s="871"/>
      <c r="BX101" s="871"/>
      <c r="BY101" s="871"/>
      <c r="BZ101" s="871"/>
      <c r="CA101" s="871"/>
      <c r="CB101" s="871"/>
      <c r="CC101" s="871"/>
      <c r="CD101" s="871"/>
      <c r="CE101" s="871"/>
      <c r="CF101" s="871"/>
      <c r="CG101" s="876"/>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70"/>
      <c r="DW101" s="871"/>
      <c r="DX101" s="871"/>
      <c r="DY101" s="871"/>
      <c r="DZ101" s="872"/>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93" t="s">
        <v>420</v>
      </c>
      <c r="BS102" s="794"/>
      <c r="BT102" s="794"/>
      <c r="BU102" s="794"/>
      <c r="BV102" s="794"/>
      <c r="BW102" s="794"/>
      <c r="BX102" s="794"/>
      <c r="BY102" s="794"/>
      <c r="BZ102" s="794"/>
      <c r="CA102" s="794"/>
      <c r="CB102" s="794"/>
      <c r="CC102" s="794"/>
      <c r="CD102" s="794"/>
      <c r="CE102" s="794"/>
      <c r="CF102" s="794"/>
      <c r="CG102" s="795"/>
      <c r="CH102" s="895"/>
      <c r="CI102" s="896"/>
      <c r="CJ102" s="896"/>
      <c r="CK102" s="896"/>
      <c r="CL102" s="897"/>
      <c r="CM102" s="895"/>
      <c r="CN102" s="896"/>
      <c r="CO102" s="896"/>
      <c r="CP102" s="896"/>
      <c r="CQ102" s="897"/>
      <c r="CR102" s="898" t="s">
        <v>582</v>
      </c>
      <c r="CS102" s="863"/>
      <c r="CT102" s="863"/>
      <c r="CU102" s="863"/>
      <c r="CV102" s="899"/>
      <c r="CW102" s="898" t="s">
        <v>582</v>
      </c>
      <c r="CX102" s="863"/>
      <c r="CY102" s="863"/>
      <c r="CZ102" s="863"/>
      <c r="DA102" s="899"/>
      <c r="DB102" s="898" t="s">
        <v>582</v>
      </c>
      <c r="DC102" s="863"/>
      <c r="DD102" s="863"/>
      <c r="DE102" s="863"/>
      <c r="DF102" s="899"/>
      <c r="DG102" s="898" t="s">
        <v>582</v>
      </c>
      <c r="DH102" s="863"/>
      <c r="DI102" s="863"/>
      <c r="DJ102" s="863"/>
      <c r="DK102" s="899"/>
      <c r="DL102" s="898" t="s">
        <v>582</v>
      </c>
      <c r="DM102" s="863"/>
      <c r="DN102" s="863"/>
      <c r="DO102" s="863"/>
      <c r="DP102" s="899"/>
      <c r="DQ102" s="898" t="s">
        <v>582</v>
      </c>
      <c r="DR102" s="863"/>
      <c r="DS102" s="863"/>
      <c r="DT102" s="863"/>
      <c r="DU102" s="899"/>
      <c r="DV102" s="793"/>
      <c r="DW102" s="794"/>
      <c r="DX102" s="794"/>
      <c r="DY102" s="794"/>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425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427</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428</v>
      </c>
      <c r="AB109" s="901"/>
      <c r="AC109" s="901"/>
      <c r="AD109" s="901"/>
      <c r="AE109" s="902"/>
      <c r="AF109" s="900" t="s">
        <v>429</v>
      </c>
      <c r="AG109" s="901"/>
      <c r="AH109" s="901"/>
      <c r="AI109" s="901"/>
      <c r="AJ109" s="902"/>
      <c r="AK109" s="900" t="s">
        <v>307</v>
      </c>
      <c r="AL109" s="901"/>
      <c r="AM109" s="901"/>
      <c r="AN109" s="901"/>
      <c r="AO109" s="902"/>
      <c r="AP109" s="900" t="s">
        <v>430</v>
      </c>
      <c r="AQ109" s="901"/>
      <c r="AR109" s="901"/>
      <c r="AS109" s="901"/>
      <c r="AT109" s="903"/>
      <c r="AU109" s="920" t="s">
        <v>427</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428</v>
      </c>
      <c r="BR109" s="901"/>
      <c r="BS109" s="901"/>
      <c r="BT109" s="901"/>
      <c r="BU109" s="902"/>
      <c r="BV109" s="900" t="s">
        <v>429</v>
      </c>
      <c r="BW109" s="901"/>
      <c r="BX109" s="901"/>
      <c r="BY109" s="901"/>
      <c r="BZ109" s="902"/>
      <c r="CA109" s="900" t="s">
        <v>307</v>
      </c>
      <c r="CB109" s="901"/>
      <c r="CC109" s="901"/>
      <c r="CD109" s="901"/>
      <c r="CE109" s="902"/>
      <c r="CF109" s="921" t="s">
        <v>430</v>
      </c>
      <c r="CG109" s="921"/>
      <c r="CH109" s="921"/>
      <c r="CI109" s="921"/>
      <c r="CJ109" s="921"/>
      <c r="CK109" s="900" t="s">
        <v>431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428</v>
      </c>
      <c r="DH109" s="901"/>
      <c r="DI109" s="901"/>
      <c r="DJ109" s="901"/>
      <c r="DK109" s="902"/>
      <c r="DL109" s="900" t="s">
        <v>429</v>
      </c>
      <c r="DM109" s="901"/>
      <c r="DN109" s="901"/>
      <c r="DO109" s="901"/>
      <c r="DP109" s="902"/>
      <c r="DQ109" s="900" t="s">
        <v>307</v>
      </c>
      <c r="DR109" s="901"/>
      <c r="DS109" s="901"/>
      <c r="DT109" s="901"/>
      <c r="DU109" s="902"/>
      <c r="DV109" s="900" t="s">
        <v>430</v>
      </c>
      <c r="DW109" s="901"/>
      <c r="DX109" s="901"/>
      <c r="DY109" s="901"/>
      <c r="DZ109" s="903"/>
    </row>
    <row r="110" spans="1:131" s="230" customFormat="1" ht="26.25" customHeight="1" x14ac:dyDescent="0.2">
      <c r="A110" s="904" t="s">
        <v>432</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861592</v>
      </c>
      <c r="AB110" s="908"/>
      <c r="AC110" s="908"/>
      <c r="AD110" s="908"/>
      <c r="AE110" s="909"/>
      <c r="AF110" s="910">
        <v>975890</v>
      </c>
      <c r="AG110" s="908"/>
      <c r="AH110" s="908"/>
      <c r="AI110" s="908"/>
      <c r="AJ110" s="909"/>
      <c r="AK110" s="910">
        <v>1044443</v>
      </c>
      <c r="AL110" s="908"/>
      <c r="AM110" s="908"/>
      <c r="AN110" s="908"/>
      <c r="AO110" s="909"/>
      <c r="AP110" s="911">
        <v>33.5</v>
      </c>
      <c r="AQ110" s="912"/>
      <c r="AR110" s="912"/>
      <c r="AS110" s="912"/>
      <c r="AT110" s="913"/>
      <c r="AU110" s="914" t="s">
        <v>75</v>
      </c>
      <c r="AV110" s="915"/>
      <c r="AW110" s="915"/>
      <c r="AX110" s="915"/>
      <c r="AY110" s="915"/>
      <c r="AZ110" s="937" t="s">
        <v>433</v>
      </c>
      <c r="BA110" s="905"/>
      <c r="BB110" s="905"/>
      <c r="BC110" s="905"/>
      <c r="BD110" s="905"/>
      <c r="BE110" s="905"/>
      <c r="BF110" s="905"/>
      <c r="BG110" s="905"/>
      <c r="BH110" s="905"/>
      <c r="BI110" s="905"/>
      <c r="BJ110" s="905"/>
      <c r="BK110" s="905"/>
      <c r="BL110" s="905"/>
      <c r="BM110" s="905"/>
      <c r="BN110" s="905"/>
      <c r="BO110" s="905"/>
      <c r="BP110" s="906"/>
      <c r="BQ110" s="938">
        <v>10022235</v>
      </c>
      <c r="BR110" s="939"/>
      <c r="BS110" s="939"/>
      <c r="BT110" s="939"/>
      <c r="BU110" s="939"/>
      <c r="BV110" s="939">
        <v>9830942</v>
      </c>
      <c r="BW110" s="939"/>
      <c r="BX110" s="939"/>
      <c r="BY110" s="939"/>
      <c r="BZ110" s="939"/>
      <c r="CA110" s="939">
        <v>9101383</v>
      </c>
      <c r="CB110" s="939"/>
      <c r="CC110" s="939"/>
      <c r="CD110" s="939"/>
      <c r="CE110" s="939"/>
      <c r="CF110" s="952">
        <v>292.3</v>
      </c>
      <c r="CG110" s="953"/>
      <c r="CH110" s="953"/>
      <c r="CI110" s="953"/>
      <c r="CJ110" s="953"/>
      <c r="CK110" s="954" t="s">
        <v>434</v>
      </c>
      <c r="CL110" s="955"/>
      <c r="CM110" s="937" t="s">
        <v>435</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128</v>
      </c>
      <c r="DH110" s="939"/>
      <c r="DI110" s="939"/>
      <c r="DJ110" s="939"/>
      <c r="DK110" s="939"/>
      <c r="DL110" s="939" t="s">
        <v>391</v>
      </c>
      <c r="DM110" s="939"/>
      <c r="DN110" s="939"/>
      <c r="DO110" s="939"/>
      <c r="DP110" s="939"/>
      <c r="DQ110" s="939" t="s">
        <v>128</v>
      </c>
      <c r="DR110" s="939"/>
      <c r="DS110" s="939"/>
      <c r="DT110" s="939"/>
      <c r="DU110" s="939"/>
      <c r="DV110" s="940" t="s">
        <v>128</v>
      </c>
      <c r="DW110" s="940"/>
      <c r="DX110" s="940"/>
      <c r="DY110" s="940"/>
      <c r="DZ110" s="941"/>
    </row>
    <row r="111" spans="1:131" s="230" customFormat="1" ht="26.25" customHeight="1" x14ac:dyDescent="0.2">
      <c r="A111" s="942" t="s">
        <v>436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437</v>
      </c>
      <c r="AB111" s="946"/>
      <c r="AC111" s="946"/>
      <c r="AD111" s="946"/>
      <c r="AE111" s="947"/>
      <c r="AF111" s="948" t="s">
        <v>128</v>
      </c>
      <c r="AG111" s="946"/>
      <c r="AH111" s="946"/>
      <c r="AI111" s="946"/>
      <c r="AJ111" s="947"/>
      <c r="AK111" s="948" t="s">
        <v>128</v>
      </c>
      <c r="AL111" s="946"/>
      <c r="AM111" s="946"/>
      <c r="AN111" s="946"/>
      <c r="AO111" s="947"/>
      <c r="AP111" s="949" t="s">
        <v>128</v>
      </c>
      <c r="AQ111" s="950"/>
      <c r="AR111" s="950"/>
      <c r="AS111" s="950"/>
      <c r="AT111" s="951"/>
      <c r="AU111" s="916"/>
      <c r="AV111" s="917"/>
      <c r="AW111" s="917"/>
      <c r="AX111" s="917"/>
      <c r="AY111" s="917"/>
      <c r="AZ111" s="930" t="s">
        <v>438</v>
      </c>
      <c r="BA111" s="931"/>
      <c r="BB111" s="931"/>
      <c r="BC111" s="931"/>
      <c r="BD111" s="931"/>
      <c r="BE111" s="931"/>
      <c r="BF111" s="931"/>
      <c r="BG111" s="931"/>
      <c r="BH111" s="931"/>
      <c r="BI111" s="931"/>
      <c r="BJ111" s="931"/>
      <c r="BK111" s="931"/>
      <c r="BL111" s="931"/>
      <c r="BM111" s="931"/>
      <c r="BN111" s="931"/>
      <c r="BO111" s="931"/>
      <c r="BP111" s="932"/>
      <c r="BQ111" s="933" t="s">
        <v>391</v>
      </c>
      <c r="BR111" s="934"/>
      <c r="BS111" s="934"/>
      <c r="BT111" s="934"/>
      <c r="BU111" s="934"/>
      <c r="BV111" s="934" t="s">
        <v>437</v>
      </c>
      <c r="BW111" s="934"/>
      <c r="BX111" s="934"/>
      <c r="BY111" s="934"/>
      <c r="BZ111" s="934"/>
      <c r="CA111" s="934" t="s">
        <v>391</v>
      </c>
      <c r="CB111" s="934"/>
      <c r="CC111" s="934"/>
      <c r="CD111" s="934"/>
      <c r="CE111" s="934"/>
      <c r="CF111" s="928" t="s">
        <v>391</v>
      </c>
      <c r="CG111" s="929"/>
      <c r="CH111" s="929"/>
      <c r="CI111" s="929"/>
      <c r="CJ111" s="929"/>
      <c r="CK111" s="956"/>
      <c r="CL111" s="957"/>
      <c r="CM111" s="930" t="s">
        <v>439</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128</v>
      </c>
      <c r="DH111" s="934"/>
      <c r="DI111" s="934"/>
      <c r="DJ111" s="934"/>
      <c r="DK111" s="934"/>
      <c r="DL111" s="934" t="s">
        <v>128</v>
      </c>
      <c r="DM111" s="934"/>
      <c r="DN111" s="934"/>
      <c r="DO111" s="934"/>
      <c r="DP111" s="934"/>
      <c r="DQ111" s="934" t="s">
        <v>391</v>
      </c>
      <c r="DR111" s="934"/>
      <c r="DS111" s="934"/>
      <c r="DT111" s="934"/>
      <c r="DU111" s="934"/>
      <c r="DV111" s="935" t="s">
        <v>128</v>
      </c>
      <c r="DW111" s="935"/>
      <c r="DX111" s="935"/>
      <c r="DY111" s="935"/>
      <c r="DZ111" s="936"/>
    </row>
    <row r="112" spans="1:131" s="230" customFormat="1" ht="26.25" customHeight="1" x14ac:dyDescent="0.2">
      <c r="A112" s="960" t="s">
        <v>440</v>
      </c>
      <c r="B112" s="961"/>
      <c r="C112" s="931" t="s">
        <v>441</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391</v>
      </c>
      <c r="AB112" s="967"/>
      <c r="AC112" s="967"/>
      <c r="AD112" s="967"/>
      <c r="AE112" s="968"/>
      <c r="AF112" s="969" t="s">
        <v>128</v>
      </c>
      <c r="AG112" s="967"/>
      <c r="AH112" s="967"/>
      <c r="AI112" s="967"/>
      <c r="AJ112" s="968"/>
      <c r="AK112" s="969" t="s">
        <v>437</v>
      </c>
      <c r="AL112" s="967"/>
      <c r="AM112" s="967"/>
      <c r="AN112" s="967"/>
      <c r="AO112" s="968"/>
      <c r="AP112" s="970" t="s">
        <v>128</v>
      </c>
      <c r="AQ112" s="971"/>
      <c r="AR112" s="971"/>
      <c r="AS112" s="971"/>
      <c r="AT112" s="972"/>
      <c r="AU112" s="916"/>
      <c r="AV112" s="917"/>
      <c r="AW112" s="917"/>
      <c r="AX112" s="917"/>
      <c r="AY112" s="917"/>
      <c r="AZ112" s="930" t="s">
        <v>442</v>
      </c>
      <c r="BA112" s="931"/>
      <c r="BB112" s="931"/>
      <c r="BC112" s="931"/>
      <c r="BD112" s="931"/>
      <c r="BE112" s="931"/>
      <c r="BF112" s="931"/>
      <c r="BG112" s="931"/>
      <c r="BH112" s="931"/>
      <c r="BI112" s="931"/>
      <c r="BJ112" s="931"/>
      <c r="BK112" s="931"/>
      <c r="BL112" s="931"/>
      <c r="BM112" s="931"/>
      <c r="BN112" s="931"/>
      <c r="BO112" s="931"/>
      <c r="BP112" s="932"/>
      <c r="BQ112" s="933">
        <v>290656</v>
      </c>
      <c r="BR112" s="934"/>
      <c r="BS112" s="934"/>
      <c r="BT112" s="934"/>
      <c r="BU112" s="934"/>
      <c r="BV112" s="934">
        <v>282095</v>
      </c>
      <c r="BW112" s="934"/>
      <c r="BX112" s="934"/>
      <c r="BY112" s="934"/>
      <c r="BZ112" s="934"/>
      <c r="CA112" s="934">
        <v>303864</v>
      </c>
      <c r="CB112" s="934"/>
      <c r="CC112" s="934"/>
      <c r="CD112" s="934"/>
      <c r="CE112" s="934"/>
      <c r="CF112" s="928">
        <v>9.8000000000000007</v>
      </c>
      <c r="CG112" s="929"/>
      <c r="CH112" s="929"/>
      <c r="CI112" s="929"/>
      <c r="CJ112" s="929"/>
      <c r="CK112" s="956"/>
      <c r="CL112" s="957"/>
      <c r="CM112" s="930" t="s">
        <v>443</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391</v>
      </c>
      <c r="DH112" s="934"/>
      <c r="DI112" s="934"/>
      <c r="DJ112" s="934"/>
      <c r="DK112" s="934"/>
      <c r="DL112" s="934" t="s">
        <v>437</v>
      </c>
      <c r="DM112" s="934"/>
      <c r="DN112" s="934"/>
      <c r="DO112" s="934"/>
      <c r="DP112" s="934"/>
      <c r="DQ112" s="934" t="s">
        <v>437</v>
      </c>
      <c r="DR112" s="934"/>
      <c r="DS112" s="934"/>
      <c r="DT112" s="934"/>
      <c r="DU112" s="934"/>
      <c r="DV112" s="935" t="s">
        <v>391</v>
      </c>
      <c r="DW112" s="935"/>
      <c r="DX112" s="935"/>
      <c r="DY112" s="935"/>
      <c r="DZ112" s="936"/>
    </row>
    <row r="113" spans="1:130" s="230" customFormat="1" ht="26.25" customHeight="1" x14ac:dyDescent="0.2">
      <c r="A113" s="962"/>
      <c r="B113" s="963"/>
      <c r="C113" s="931" t="s">
        <v>444</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16985</v>
      </c>
      <c r="AB113" s="946"/>
      <c r="AC113" s="946"/>
      <c r="AD113" s="946"/>
      <c r="AE113" s="947"/>
      <c r="AF113" s="948">
        <v>16267</v>
      </c>
      <c r="AG113" s="946"/>
      <c r="AH113" s="946"/>
      <c r="AI113" s="946"/>
      <c r="AJ113" s="947"/>
      <c r="AK113" s="948">
        <v>17186</v>
      </c>
      <c r="AL113" s="946"/>
      <c r="AM113" s="946"/>
      <c r="AN113" s="946"/>
      <c r="AO113" s="947"/>
      <c r="AP113" s="949">
        <v>0.6</v>
      </c>
      <c r="AQ113" s="950"/>
      <c r="AR113" s="950"/>
      <c r="AS113" s="950"/>
      <c r="AT113" s="951"/>
      <c r="AU113" s="916"/>
      <c r="AV113" s="917"/>
      <c r="AW113" s="917"/>
      <c r="AX113" s="917"/>
      <c r="AY113" s="917"/>
      <c r="AZ113" s="930" t="s">
        <v>445</v>
      </c>
      <c r="BA113" s="931"/>
      <c r="BB113" s="931"/>
      <c r="BC113" s="931"/>
      <c r="BD113" s="931"/>
      <c r="BE113" s="931"/>
      <c r="BF113" s="931"/>
      <c r="BG113" s="931"/>
      <c r="BH113" s="931"/>
      <c r="BI113" s="931"/>
      <c r="BJ113" s="931"/>
      <c r="BK113" s="931"/>
      <c r="BL113" s="931"/>
      <c r="BM113" s="931"/>
      <c r="BN113" s="931"/>
      <c r="BO113" s="931"/>
      <c r="BP113" s="932"/>
      <c r="BQ113" s="933">
        <v>194024</v>
      </c>
      <c r="BR113" s="934"/>
      <c r="BS113" s="934"/>
      <c r="BT113" s="934"/>
      <c r="BU113" s="934"/>
      <c r="BV113" s="934">
        <v>163000</v>
      </c>
      <c r="BW113" s="934"/>
      <c r="BX113" s="934"/>
      <c r="BY113" s="934"/>
      <c r="BZ113" s="934"/>
      <c r="CA113" s="934">
        <v>131450</v>
      </c>
      <c r="CB113" s="934"/>
      <c r="CC113" s="934"/>
      <c r="CD113" s="934"/>
      <c r="CE113" s="934"/>
      <c r="CF113" s="928">
        <v>4.2</v>
      </c>
      <c r="CG113" s="929"/>
      <c r="CH113" s="929"/>
      <c r="CI113" s="929"/>
      <c r="CJ113" s="929"/>
      <c r="CK113" s="956"/>
      <c r="CL113" s="957"/>
      <c r="CM113" s="930" t="s">
        <v>446</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437</v>
      </c>
      <c r="DH113" s="967"/>
      <c r="DI113" s="967"/>
      <c r="DJ113" s="967"/>
      <c r="DK113" s="968"/>
      <c r="DL113" s="969" t="s">
        <v>391</v>
      </c>
      <c r="DM113" s="967"/>
      <c r="DN113" s="967"/>
      <c r="DO113" s="967"/>
      <c r="DP113" s="968"/>
      <c r="DQ113" s="969" t="s">
        <v>128</v>
      </c>
      <c r="DR113" s="967"/>
      <c r="DS113" s="967"/>
      <c r="DT113" s="967"/>
      <c r="DU113" s="968"/>
      <c r="DV113" s="970" t="s">
        <v>437</v>
      </c>
      <c r="DW113" s="971"/>
      <c r="DX113" s="971"/>
      <c r="DY113" s="971"/>
      <c r="DZ113" s="972"/>
    </row>
    <row r="114" spans="1:130" s="230" customFormat="1" ht="26.25" customHeight="1" x14ac:dyDescent="0.2">
      <c r="A114" s="962"/>
      <c r="B114" s="963"/>
      <c r="C114" s="931" t="s">
        <v>447</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51458</v>
      </c>
      <c r="AB114" s="967"/>
      <c r="AC114" s="967"/>
      <c r="AD114" s="967"/>
      <c r="AE114" s="968"/>
      <c r="AF114" s="969">
        <v>32175</v>
      </c>
      <c r="AG114" s="967"/>
      <c r="AH114" s="967"/>
      <c r="AI114" s="967"/>
      <c r="AJ114" s="968"/>
      <c r="AK114" s="969">
        <v>31736</v>
      </c>
      <c r="AL114" s="967"/>
      <c r="AM114" s="967"/>
      <c r="AN114" s="967"/>
      <c r="AO114" s="968"/>
      <c r="AP114" s="970">
        <v>1</v>
      </c>
      <c r="AQ114" s="971"/>
      <c r="AR114" s="971"/>
      <c r="AS114" s="971"/>
      <c r="AT114" s="972"/>
      <c r="AU114" s="916"/>
      <c r="AV114" s="917"/>
      <c r="AW114" s="917"/>
      <c r="AX114" s="917"/>
      <c r="AY114" s="917"/>
      <c r="AZ114" s="930" t="s">
        <v>448</v>
      </c>
      <c r="BA114" s="931"/>
      <c r="BB114" s="931"/>
      <c r="BC114" s="931"/>
      <c r="BD114" s="931"/>
      <c r="BE114" s="931"/>
      <c r="BF114" s="931"/>
      <c r="BG114" s="931"/>
      <c r="BH114" s="931"/>
      <c r="BI114" s="931"/>
      <c r="BJ114" s="931"/>
      <c r="BK114" s="931"/>
      <c r="BL114" s="931"/>
      <c r="BM114" s="931"/>
      <c r="BN114" s="931"/>
      <c r="BO114" s="931"/>
      <c r="BP114" s="932"/>
      <c r="BQ114" s="933">
        <v>1333464</v>
      </c>
      <c r="BR114" s="934"/>
      <c r="BS114" s="934"/>
      <c r="BT114" s="934"/>
      <c r="BU114" s="934"/>
      <c r="BV114" s="934">
        <v>1305000</v>
      </c>
      <c r="BW114" s="934"/>
      <c r="BX114" s="934"/>
      <c r="BY114" s="934"/>
      <c r="BZ114" s="934"/>
      <c r="CA114" s="934">
        <v>1324972</v>
      </c>
      <c r="CB114" s="934"/>
      <c r="CC114" s="934"/>
      <c r="CD114" s="934"/>
      <c r="CE114" s="934"/>
      <c r="CF114" s="928">
        <v>42.6</v>
      </c>
      <c r="CG114" s="929"/>
      <c r="CH114" s="929"/>
      <c r="CI114" s="929"/>
      <c r="CJ114" s="929"/>
      <c r="CK114" s="956"/>
      <c r="CL114" s="957"/>
      <c r="CM114" s="930" t="s">
        <v>449</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128</v>
      </c>
      <c r="DH114" s="967"/>
      <c r="DI114" s="967"/>
      <c r="DJ114" s="967"/>
      <c r="DK114" s="968"/>
      <c r="DL114" s="969" t="s">
        <v>391</v>
      </c>
      <c r="DM114" s="967"/>
      <c r="DN114" s="967"/>
      <c r="DO114" s="967"/>
      <c r="DP114" s="968"/>
      <c r="DQ114" s="969" t="s">
        <v>437</v>
      </c>
      <c r="DR114" s="967"/>
      <c r="DS114" s="967"/>
      <c r="DT114" s="967"/>
      <c r="DU114" s="968"/>
      <c r="DV114" s="970" t="s">
        <v>437</v>
      </c>
      <c r="DW114" s="971"/>
      <c r="DX114" s="971"/>
      <c r="DY114" s="971"/>
      <c r="DZ114" s="972"/>
    </row>
    <row r="115" spans="1:130" s="230" customFormat="1" ht="26.25" customHeight="1" x14ac:dyDescent="0.2">
      <c r="A115" s="962"/>
      <c r="B115" s="963"/>
      <c r="C115" s="931" t="s">
        <v>450</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t="s">
        <v>437</v>
      </c>
      <c r="AB115" s="946"/>
      <c r="AC115" s="946"/>
      <c r="AD115" s="946"/>
      <c r="AE115" s="947"/>
      <c r="AF115" s="948" t="s">
        <v>128</v>
      </c>
      <c r="AG115" s="946"/>
      <c r="AH115" s="946"/>
      <c r="AI115" s="946"/>
      <c r="AJ115" s="947"/>
      <c r="AK115" s="948" t="s">
        <v>391</v>
      </c>
      <c r="AL115" s="946"/>
      <c r="AM115" s="946"/>
      <c r="AN115" s="946"/>
      <c r="AO115" s="947"/>
      <c r="AP115" s="949" t="s">
        <v>437</v>
      </c>
      <c r="AQ115" s="950"/>
      <c r="AR115" s="950"/>
      <c r="AS115" s="950"/>
      <c r="AT115" s="951"/>
      <c r="AU115" s="916"/>
      <c r="AV115" s="917"/>
      <c r="AW115" s="917"/>
      <c r="AX115" s="917"/>
      <c r="AY115" s="917"/>
      <c r="AZ115" s="930" t="s">
        <v>451</v>
      </c>
      <c r="BA115" s="931"/>
      <c r="BB115" s="931"/>
      <c r="BC115" s="931"/>
      <c r="BD115" s="931"/>
      <c r="BE115" s="931"/>
      <c r="BF115" s="931"/>
      <c r="BG115" s="931"/>
      <c r="BH115" s="931"/>
      <c r="BI115" s="931"/>
      <c r="BJ115" s="931"/>
      <c r="BK115" s="931"/>
      <c r="BL115" s="931"/>
      <c r="BM115" s="931"/>
      <c r="BN115" s="931"/>
      <c r="BO115" s="931"/>
      <c r="BP115" s="932"/>
      <c r="BQ115" s="933" t="s">
        <v>391</v>
      </c>
      <c r="BR115" s="934"/>
      <c r="BS115" s="934"/>
      <c r="BT115" s="934"/>
      <c r="BU115" s="934"/>
      <c r="BV115" s="934" t="s">
        <v>128</v>
      </c>
      <c r="BW115" s="934"/>
      <c r="BX115" s="934"/>
      <c r="BY115" s="934"/>
      <c r="BZ115" s="934"/>
      <c r="CA115" s="934" t="s">
        <v>128</v>
      </c>
      <c r="CB115" s="934"/>
      <c r="CC115" s="934"/>
      <c r="CD115" s="934"/>
      <c r="CE115" s="934"/>
      <c r="CF115" s="928" t="s">
        <v>437</v>
      </c>
      <c r="CG115" s="929"/>
      <c r="CH115" s="929"/>
      <c r="CI115" s="929"/>
      <c r="CJ115" s="929"/>
      <c r="CK115" s="956"/>
      <c r="CL115" s="957"/>
      <c r="CM115" s="930" t="s">
        <v>452</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437</v>
      </c>
      <c r="DH115" s="967"/>
      <c r="DI115" s="967"/>
      <c r="DJ115" s="967"/>
      <c r="DK115" s="968"/>
      <c r="DL115" s="969" t="s">
        <v>128</v>
      </c>
      <c r="DM115" s="967"/>
      <c r="DN115" s="967"/>
      <c r="DO115" s="967"/>
      <c r="DP115" s="968"/>
      <c r="DQ115" s="969" t="s">
        <v>128</v>
      </c>
      <c r="DR115" s="967"/>
      <c r="DS115" s="967"/>
      <c r="DT115" s="967"/>
      <c r="DU115" s="968"/>
      <c r="DV115" s="970" t="s">
        <v>391</v>
      </c>
      <c r="DW115" s="971"/>
      <c r="DX115" s="971"/>
      <c r="DY115" s="971"/>
      <c r="DZ115" s="972"/>
    </row>
    <row r="116" spans="1:130" s="230" customFormat="1" ht="26.25" customHeight="1" x14ac:dyDescent="0.2">
      <c r="A116" s="964"/>
      <c r="B116" s="965"/>
      <c r="C116" s="973" t="s">
        <v>453</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v>1</v>
      </c>
      <c r="AB116" s="967"/>
      <c r="AC116" s="967"/>
      <c r="AD116" s="967"/>
      <c r="AE116" s="968"/>
      <c r="AF116" s="969">
        <v>12</v>
      </c>
      <c r="AG116" s="967"/>
      <c r="AH116" s="967"/>
      <c r="AI116" s="967"/>
      <c r="AJ116" s="968"/>
      <c r="AK116" s="969">
        <v>106</v>
      </c>
      <c r="AL116" s="967"/>
      <c r="AM116" s="967"/>
      <c r="AN116" s="967"/>
      <c r="AO116" s="968"/>
      <c r="AP116" s="970">
        <v>0</v>
      </c>
      <c r="AQ116" s="971"/>
      <c r="AR116" s="971"/>
      <c r="AS116" s="971"/>
      <c r="AT116" s="972"/>
      <c r="AU116" s="916"/>
      <c r="AV116" s="917"/>
      <c r="AW116" s="917"/>
      <c r="AX116" s="917"/>
      <c r="AY116" s="917"/>
      <c r="AZ116" s="975" t="s">
        <v>454</v>
      </c>
      <c r="BA116" s="976"/>
      <c r="BB116" s="976"/>
      <c r="BC116" s="976"/>
      <c r="BD116" s="976"/>
      <c r="BE116" s="976"/>
      <c r="BF116" s="976"/>
      <c r="BG116" s="976"/>
      <c r="BH116" s="976"/>
      <c r="BI116" s="976"/>
      <c r="BJ116" s="976"/>
      <c r="BK116" s="976"/>
      <c r="BL116" s="976"/>
      <c r="BM116" s="976"/>
      <c r="BN116" s="976"/>
      <c r="BO116" s="976"/>
      <c r="BP116" s="977"/>
      <c r="BQ116" s="933" t="s">
        <v>128</v>
      </c>
      <c r="BR116" s="934"/>
      <c r="BS116" s="934"/>
      <c r="BT116" s="934"/>
      <c r="BU116" s="934"/>
      <c r="BV116" s="934" t="s">
        <v>391</v>
      </c>
      <c r="BW116" s="934"/>
      <c r="BX116" s="934"/>
      <c r="BY116" s="934"/>
      <c r="BZ116" s="934"/>
      <c r="CA116" s="934" t="s">
        <v>128</v>
      </c>
      <c r="CB116" s="934"/>
      <c r="CC116" s="934"/>
      <c r="CD116" s="934"/>
      <c r="CE116" s="934"/>
      <c r="CF116" s="928" t="s">
        <v>391</v>
      </c>
      <c r="CG116" s="929"/>
      <c r="CH116" s="929"/>
      <c r="CI116" s="929"/>
      <c r="CJ116" s="929"/>
      <c r="CK116" s="956"/>
      <c r="CL116" s="957"/>
      <c r="CM116" s="930" t="s">
        <v>455</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437</v>
      </c>
      <c r="DH116" s="967"/>
      <c r="DI116" s="967"/>
      <c r="DJ116" s="967"/>
      <c r="DK116" s="968"/>
      <c r="DL116" s="969" t="s">
        <v>128</v>
      </c>
      <c r="DM116" s="967"/>
      <c r="DN116" s="967"/>
      <c r="DO116" s="967"/>
      <c r="DP116" s="968"/>
      <c r="DQ116" s="969" t="s">
        <v>128</v>
      </c>
      <c r="DR116" s="967"/>
      <c r="DS116" s="967"/>
      <c r="DT116" s="967"/>
      <c r="DU116" s="968"/>
      <c r="DV116" s="970" t="s">
        <v>437</v>
      </c>
      <c r="DW116" s="971"/>
      <c r="DX116" s="971"/>
      <c r="DY116" s="971"/>
      <c r="DZ116" s="972"/>
    </row>
    <row r="117" spans="1:130" s="230" customFormat="1" ht="26.25" customHeight="1" x14ac:dyDescent="0.2">
      <c r="A117" s="920" t="s">
        <v>187</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456</v>
      </c>
      <c r="Z117" s="902"/>
      <c r="AA117" s="986">
        <v>930036</v>
      </c>
      <c r="AB117" s="987"/>
      <c r="AC117" s="987"/>
      <c r="AD117" s="987"/>
      <c r="AE117" s="988"/>
      <c r="AF117" s="989">
        <v>1024344</v>
      </c>
      <c r="AG117" s="987"/>
      <c r="AH117" s="987"/>
      <c r="AI117" s="987"/>
      <c r="AJ117" s="988"/>
      <c r="AK117" s="989">
        <v>1093471</v>
      </c>
      <c r="AL117" s="987"/>
      <c r="AM117" s="987"/>
      <c r="AN117" s="987"/>
      <c r="AO117" s="988"/>
      <c r="AP117" s="990"/>
      <c r="AQ117" s="991"/>
      <c r="AR117" s="991"/>
      <c r="AS117" s="991"/>
      <c r="AT117" s="992"/>
      <c r="AU117" s="916"/>
      <c r="AV117" s="917"/>
      <c r="AW117" s="917"/>
      <c r="AX117" s="917"/>
      <c r="AY117" s="917"/>
      <c r="AZ117" s="982" t="s">
        <v>457</v>
      </c>
      <c r="BA117" s="983"/>
      <c r="BB117" s="983"/>
      <c r="BC117" s="983"/>
      <c r="BD117" s="983"/>
      <c r="BE117" s="983"/>
      <c r="BF117" s="983"/>
      <c r="BG117" s="983"/>
      <c r="BH117" s="983"/>
      <c r="BI117" s="983"/>
      <c r="BJ117" s="983"/>
      <c r="BK117" s="983"/>
      <c r="BL117" s="983"/>
      <c r="BM117" s="983"/>
      <c r="BN117" s="983"/>
      <c r="BO117" s="983"/>
      <c r="BP117" s="984"/>
      <c r="BQ117" s="933" t="s">
        <v>128</v>
      </c>
      <c r="BR117" s="934"/>
      <c r="BS117" s="934"/>
      <c r="BT117" s="934"/>
      <c r="BU117" s="934"/>
      <c r="BV117" s="934" t="s">
        <v>128</v>
      </c>
      <c r="BW117" s="934"/>
      <c r="BX117" s="934"/>
      <c r="BY117" s="934"/>
      <c r="BZ117" s="934"/>
      <c r="CA117" s="934" t="s">
        <v>128</v>
      </c>
      <c r="CB117" s="934"/>
      <c r="CC117" s="934"/>
      <c r="CD117" s="934"/>
      <c r="CE117" s="934"/>
      <c r="CF117" s="928" t="s">
        <v>128</v>
      </c>
      <c r="CG117" s="929"/>
      <c r="CH117" s="929"/>
      <c r="CI117" s="929"/>
      <c r="CJ117" s="929"/>
      <c r="CK117" s="956"/>
      <c r="CL117" s="957"/>
      <c r="CM117" s="930" t="s">
        <v>458</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128</v>
      </c>
      <c r="DH117" s="967"/>
      <c r="DI117" s="967"/>
      <c r="DJ117" s="967"/>
      <c r="DK117" s="968"/>
      <c r="DL117" s="969" t="s">
        <v>128</v>
      </c>
      <c r="DM117" s="967"/>
      <c r="DN117" s="967"/>
      <c r="DO117" s="967"/>
      <c r="DP117" s="968"/>
      <c r="DQ117" s="969" t="s">
        <v>128</v>
      </c>
      <c r="DR117" s="967"/>
      <c r="DS117" s="967"/>
      <c r="DT117" s="967"/>
      <c r="DU117" s="968"/>
      <c r="DV117" s="970" t="s">
        <v>128</v>
      </c>
      <c r="DW117" s="971"/>
      <c r="DX117" s="971"/>
      <c r="DY117" s="971"/>
      <c r="DZ117" s="972"/>
    </row>
    <row r="118" spans="1:130" s="230" customFormat="1" ht="26.25" customHeight="1" x14ac:dyDescent="0.2">
      <c r="A118" s="920" t="s">
        <v>431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428</v>
      </c>
      <c r="AB118" s="901"/>
      <c r="AC118" s="901"/>
      <c r="AD118" s="901"/>
      <c r="AE118" s="902"/>
      <c r="AF118" s="900" t="s">
        <v>429</v>
      </c>
      <c r="AG118" s="901"/>
      <c r="AH118" s="901"/>
      <c r="AI118" s="901"/>
      <c r="AJ118" s="902"/>
      <c r="AK118" s="900" t="s">
        <v>307</v>
      </c>
      <c r="AL118" s="901"/>
      <c r="AM118" s="901"/>
      <c r="AN118" s="901"/>
      <c r="AO118" s="902"/>
      <c r="AP118" s="978" t="s">
        <v>430</v>
      </c>
      <c r="AQ118" s="979"/>
      <c r="AR118" s="979"/>
      <c r="AS118" s="979"/>
      <c r="AT118" s="980"/>
      <c r="AU118" s="916"/>
      <c r="AV118" s="917"/>
      <c r="AW118" s="917"/>
      <c r="AX118" s="917"/>
      <c r="AY118" s="917"/>
      <c r="AZ118" s="981" t="s">
        <v>459</v>
      </c>
      <c r="BA118" s="973"/>
      <c r="BB118" s="973"/>
      <c r="BC118" s="973"/>
      <c r="BD118" s="973"/>
      <c r="BE118" s="973"/>
      <c r="BF118" s="973"/>
      <c r="BG118" s="973"/>
      <c r="BH118" s="973"/>
      <c r="BI118" s="973"/>
      <c r="BJ118" s="973"/>
      <c r="BK118" s="973"/>
      <c r="BL118" s="973"/>
      <c r="BM118" s="973"/>
      <c r="BN118" s="973"/>
      <c r="BO118" s="973"/>
      <c r="BP118" s="974"/>
      <c r="BQ118" s="1007" t="s">
        <v>128</v>
      </c>
      <c r="BR118" s="1008"/>
      <c r="BS118" s="1008"/>
      <c r="BT118" s="1008"/>
      <c r="BU118" s="1008"/>
      <c r="BV118" s="1008" t="s">
        <v>128</v>
      </c>
      <c r="BW118" s="1008"/>
      <c r="BX118" s="1008"/>
      <c r="BY118" s="1008"/>
      <c r="BZ118" s="1008"/>
      <c r="CA118" s="1008" t="s">
        <v>128</v>
      </c>
      <c r="CB118" s="1008"/>
      <c r="CC118" s="1008"/>
      <c r="CD118" s="1008"/>
      <c r="CE118" s="1008"/>
      <c r="CF118" s="928" t="s">
        <v>128</v>
      </c>
      <c r="CG118" s="929"/>
      <c r="CH118" s="929"/>
      <c r="CI118" s="929"/>
      <c r="CJ118" s="929"/>
      <c r="CK118" s="956"/>
      <c r="CL118" s="957"/>
      <c r="CM118" s="930" t="s">
        <v>460</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128</v>
      </c>
      <c r="DH118" s="967"/>
      <c r="DI118" s="967"/>
      <c r="DJ118" s="967"/>
      <c r="DK118" s="968"/>
      <c r="DL118" s="969" t="s">
        <v>128</v>
      </c>
      <c r="DM118" s="967"/>
      <c r="DN118" s="967"/>
      <c r="DO118" s="967"/>
      <c r="DP118" s="968"/>
      <c r="DQ118" s="969" t="s">
        <v>128</v>
      </c>
      <c r="DR118" s="967"/>
      <c r="DS118" s="967"/>
      <c r="DT118" s="967"/>
      <c r="DU118" s="968"/>
      <c r="DV118" s="970" t="s">
        <v>128</v>
      </c>
      <c r="DW118" s="971"/>
      <c r="DX118" s="971"/>
      <c r="DY118" s="971"/>
      <c r="DZ118" s="972"/>
    </row>
    <row r="119" spans="1:130" s="230" customFormat="1" ht="26.25" customHeight="1" x14ac:dyDescent="0.2">
      <c r="A119" s="1064" t="s">
        <v>434</v>
      </c>
      <c r="B119" s="955"/>
      <c r="C119" s="937" t="s">
        <v>435</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128</v>
      </c>
      <c r="AB119" s="908"/>
      <c r="AC119" s="908"/>
      <c r="AD119" s="908"/>
      <c r="AE119" s="909"/>
      <c r="AF119" s="910" t="s">
        <v>128</v>
      </c>
      <c r="AG119" s="908"/>
      <c r="AH119" s="908"/>
      <c r="AI119" s="908"/>
      <c r="AJ119" s="909"/>
      <c r="AK119" s="910" t="s">
        <v>128</v>
      </c>
      <c r="AL119" s="908"/>
      <c r="AM119" s="908"/>
      <c r="AN119" s="908"/>
      <c r="AO119" s="909"/>
      <c r="AP119" s="911" t="s">
        <v>128</v>
      </c>
      <c r="AQ119" s="912"/>
      <c r="AR119" s="912"/>
      <c r="AS119" s="912"/>
      <c r="AT119" s="913"/>
      <c r="AU119" s="918"/>
      <c r="AV119" s="919"/>
      <c r="AW119" s="919"/>
      <c r="AX119" s="919"/>
      <c r="AY119" s="919"/>
      <c r="AZ119" s="251" t="s">
        <v>187</v>
      </c>
      <c r="BA119" s="251"/>
      <c r="BB119" s="251"/>
      <c r="BC119" s="251"/>
      <c r="BD119" s="251"/>
      <c r="BE119" s="251"/>
      <c r="BF119" s="251"/>
      <c r="BG119" s="251"/>
      <c r="BH119" s="251"/>
      <c r="BI119" s="251"/>
      <c r="BJ119" s="251"/>
      <c r="BK119" s="251"/>
      <c r="BL119" s="251"/>
      <c r="BM119" s="251"/>
      <c r="BN119" s="251"/>
      <c r="BO119" s="985" t="s">
        <v>461</v>
      </c>
      <c r="BP119" s="1013"/>
      <c r="BQ119" s="1007">
        <v>11840379</v>
      </c>
      <c r="BR119" s="1008"/>
      <c r="BS119" s="1008"/>
      <c r="BT119" s="1008"/>
      <c r="BU119" s="1008"/>
      <c r="BV119" s="1008">
        <v>11581037</v>
      </c>
      <c r="BW119" s="1008"/>
      <c r="BX119" s="1008"/>
      <c r="BY119" s="1008"/>
      <c r="BZ119" s="1008"/>
      <c r="CA119" s="1008">
        <v>10861669</v>
      </c>
      <c r="CB119" s="1008"/>
      <c r="CC119" s="1008"/>
      <c r="CD119" s="1008"/>
      <c r="CE119" s="1008"/>
      <c r="CF119" s="1009"/>
      <c r="CG119" s="1010"/>
      <c r="CH119" s="1010"/>
      <c r="CI119" s="1010"/>
      <c r="CJ119" s="1011"/>
      <c r="CK119" s="958"/>
      <c r="CL119" s="959"/>
      <c r="CM119" s="981" t="s">
        <v>462</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128</v>
      </c>
      <c r="DH119" s="994"/>
      <c r="DI119" s="994"/>
      <c r="DJ119" s="994"/>
      <c r="DK119" s="995"/>
      <c r="DL119" s="993" t="s">
        <v>128</v>
      </c>
      <c r="DM119" s="994"/>
      <c r="DN119" s="994"/>
      <c r="DO119" s="994"/>
      <c r="DP119" s="995"/>
      <c r="DQ119" s="993" t="s">
        <v>128</v>
      </c>
      <c r="DR119" s="994"/>
      <c r="DS119" s="994"/>
      <c r="DT119" s="994"/>
      <c r="DU119" s="995"/>
      <c r="DV119" s="996" t="s">
        <v>128</v>
      </c>
      <c r="DW119" s="997"/>
      <c r="DX119" s="997"/>
      <c r="DY119" s="997"/>
      <c r="DZ119" s="998"/>
    </row>
    <row r="120" spans="1:130" s="230" customFormat="1" ht="26.25" customHeight="1" x14ac:dyDescent="0.2">
      <c r="A120" s="1065"/>
      <c r="B120" s="957"/>
      <c r="C120" s="930" t="s">
        <v>439</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128</v>
      </c>
      <c r="AB120" s="967"/>
      <c r="AC120" s="967"/>
      <c r="AD120" s="967"/>
      <c r="AE120" s="968"/>
      <c r="AF120" s="969" t="s">
        <v>128</v>
      </c>
      <c r="AG120" s="967"/>
      <c r="AH120" s="967"/>
      <c r="AI120" s="967"/>
      <c r="AJ120" s="968"/>
      <c r="AK120" s="969" t="s">
        <v>128</v>
      </c>
      <c r="AL120" s="967"/>
      <c r="AM120" s="967"/>
      <c r="AN120" s="967"/>
      <c r="AO120" s="968"/>
      <c r="AP120" s="970" t="s">
        <v>437</v>
      </c>
      <c r="AQ120" s="971"/>
      <c r="AR120" s="971"/>
      <c r="AS120" s="971"/>
      <c r="AT120" s="972"/>
      <c r="AU120" s="999" t="s">
        <v>463</v>
      </c>
      <c r="AV120" s="1000"/>
      <c r="AW120" s="1000"/>
      <c r="AX120" s="1000"/>
      <c r="AY120" s="1001"/>
      <c r="AZ120" s="937" t="s">
        <v>464</v>
      </c>
      <c r="BA120" s="905"/>
      <c r="BB120" s="905"/>
      <c r="BC120" s="905"/>
      <c r="BD120" s="905"/>
      <c r="BE120" s="905"/>
      <c r="BF120" s="905"/>
      <c r="BG120" s="905"/>
      <c r="BH120" s="905"/>
      <c r="BI120" s="905"/>
      <c r="BJ120" s="905"/>
      <c r="BK120" s="905"/>
      <c r="BL120" s="905"/>
      <c r="BM120" s="905"/>
      <c r="BN120" s="905"/>
      <c r="BO120" s="905"/>
      <c r="BP120" s="906"/>
      <c r="BQ120" s="938">
        <v>1122447</v>
      </c>
      <c r="BR120" s="939"/>
      <c r="BS120" s="939"/>
      <c r="BT120" s="939"/>
      <c r="BU120" s="939"/>
      <c r="BV120" s="939">
        <v>1533918</v>
      </c>
      <c r="BW120" s="939"/>
      <c r="BX120" s="939"/>
      <c r="BY120" s="939"/>
      <c r="BZ120" s="939"/>
      <c r="CA120" s="939">
        <v>1562597</v>
      </c>
      <c r="CB120" s="939"/>
      <c r="CC120" s="939"/>
      <c r="CD120" s="939"/>
      <c r="CE120" s="939"/>
      <c r="CF120" s="952">
        <v>50.2</v>
      </c>
      <c r="CG120" s="953"/>
      <c r="CH120" s="953"/>
      <c r="CI120" s="953"/>
      <c r="CJ120" s="953"/>
      <c r="CK120" s="1014" t="s">
        <v>465</v>
      </c>
      <c r="CL120" s="1015"/>
      <c r="CM120" s="1015"/>
      <c r="CN120" s="1015"/>
      <c r="CO120" s="1016"/>
      <c r="CP120" s="1022" t="s">
        <v>405</v>
      </c>
      <c r="CQ120" s="1023"/>
      <c r="CR120" s="1023"/>
      <c r="CS120" s="1023"/>
      <c r="CT120" s="1023"/>
      <c r="CU120" s="1023"/>
      <c r="CV120" s="1023"/>
      <c r="CW120" s="1023"/>
      <c r="CX120" s="1023"/>
      <c r="CY120" s="1023"/>
      <c r="CZ120" s="1023"/>
      <c r="DA120" s="1023"/>
      <c r="DB120" s="1023"/>
      <c r="DC120" s="1023"/>
      <c r="DD120" s="1023"/>
      <c r="DE120" s="1023"/>
      <c r="DF120" s="1024"/>
      <c r="DG120" s="938">
        <v>290656</v>
      </c>
      <c r="DH120" s="939"/>
      <c r="DI120" s="939"/>
      <c r="DJ120" s="939"/>
      <c r="DK120" s="939"/>
      <c r="DL120" s="939">
        <v>282095</v>
      </c>
      <c r="DM120" s="939"/>
      <c r="DN120" s="939"/>
      <c r="DO120" s="939"/>
      <c r="DP120" s="939"/>
      <c r="DQ120" s="939">
        <v>303864</v>
      </c>
      <c r="DR120" s="939"/>
      <c r="DS120" s="939"/>
      <c r="DT120" s="939"/>
      <c r="DU120" s="939"/>
      <c r="DV120" s="940">
        <v>9.8000000000000007</v>
      </c>
      <c r="DW120" s="940"/>
      <c r="DX120" s="940"/>
      <c r="DY120" s="940"/>
      <c r="DZ120" s="941"/>
    </row>
    <row r="121" spans="1:130" s="230" customFormat="1" ht="26.25" customHeight="1" x14ac:dyDescent="0.2">
      <c r="A121" s="1065"/>
      <c r="B121" s="957"/>
      <c r="C121" s="982" t="s">
        <v>466</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437</v>
      </c>
      <c r="AB121" s="967"/>
      <c r="AC121" s="967"/>
      <c r="AD121" s="967"/>
      <c r="AE121" s="968"/>
      <c r="AF121" s="969" t="s">
        <v>128</v>
      </c>
      <c r="AG121" s="967"/>
      <c r="AH121" s="967"/>
      <c r="AI121" s="967"/>
      <c r="AJ121" s="968"/>
      <c r="AK121" s="969" t="s">
        <v>128</v>
      </c>
      <c r="AL121" s="967"/>
      <c r="AM121" s="967"/>
      <c r="AN121" s="967"/>
      <c r="AO121" s="968"/>
      <c r="AP121" s="970" t="s">
        <v>128</v>
      </c>
      <c r="AQ121" s="971"/>
      <c r="AR121" s="971"/>
      <c r="AS121" s="971"/>
      <c r="AT121" s="972"/>
      <c r="AU121" s="1002"/>
      <c r="AV121" s="1003"/>
      <c r="AW121" s="1003"/>
      <c r="AX121" s="1003"/>
      <c r="AY121" s="1004"/>
      <c r="AZ121" s="930" t="s">
        <v>467</v>
      </c>
      <c r="BA121" s="931"/>
      <c r="BB121" s="931"/>
      <c r="BC121" s="931"/>
      <c r="BD121" s="931"/>
      <c r="BE121" s="931"/>
      <c r="BF121" s="931"/>
      <c r="BG121" s="931"/>
      <c r="BH121" s="931"/>
      <c r="BI121" s="931"/>
      <c r="BJ121" s="931"/>
      <c r="BK121" s="931"/>
      <c r="BL121" s="931"/>
      <c r="BM121" s="931"/>
      <c r="BN121" s="931"/>
      <c r="BO121" s="931"/>
      <c r="BP121" s="932"/>
      <c r="BQ121" s="933">
        <v>472508</v>
      </c>
      <c r="BR121" s="934"/>
      <c r="BS121" s="934"/>
      <c r="BT121" s="934"/>
      <c r="BU121" s="934"/>
      <c r="BV121" s="934">
        <v>312417</v>
      </c>
      <c r="BW121" s="934"/>
      <c r="BX121" s="934"/>
      <c r="BY121" s="934"/>
      <c r="BZ121" s="934"/>
      <c r="CA121" s="934">
        <v>150177</v>
      </c>
      <c r="CB121" s="934"/>
      <c r="CC121" s="934"/>
      <c r="CD121" s="934"/>
      <c r="CE121" s="934"/>
      <c r="CF121" s="928">
        <v>4.8</v>
      </c>
      <c r="CG121" s="929"/>
      <c r="CH121" s="929"/>
      <c r="CI121" s="929"/>
      <c r="CJ121" s="929"/>
      <c r="CK121" s="1017"/>
      <c r="CL121" s="1018"/>
      <c r="CM121" s="1018"/>
      <c r="CN121" s="1018"/>
      <c r="CO121" s="1019"/>
      <c r="CP121" s="1027" t="s">
        <v>403</v>
      </c>
      <c r="CQ121" s="1028"/>
      <c r="CR121" s="1028"/>
      <c r="CS121" s="1028"/>
      <c r="CT121" s="1028"/>
      <c r="CU121" s="1028"/>
      <c r="CV121" s="1028"/>
      <c r="CW121" s="1028"/>
      <c r="CX121" s="1028"/>
      <c r="CY121" s="1028"/>
      <c r="CZ121" s="1028"/>
      <c r="DA121" s="1028"/>
      <c r="DB121" s="1028"/>
      <c r="DC121" s="1028"/>
      <c r="DD121" s="1028"/>
      <c r="DE121" s="1028"/>
      <c r="DF121" s="1029"/>
      <c r="DG121" s="933" t="s">
        <v>128</v>
      </c>
      <c r="DH121" s="934"/>
      <c r="DI121" s="934"/>
      <c r="DJ121" s="934"/>
      <c r="DK121" s="934"/>
      <c r="DL121" s="934" t="s">
        <v>128</v>
      </c>
      <c r="DM121" s="934"/>
      <c r="DN121" s="934"/>
      <c r="DO121" s="934"/>
      <c r="DP121" s="934"/>
      <c r="DQ121" s="934" t="s">
        <v>128</v>
      </c>
      <c r="DR121" s="934"/>
      <c r="DS121" s="934"/>
      <c r="DT121" s="934"/>
      <c r="DU121" s="934"/>
      <c r="DV121" s="935" t="s">
        <v>128</v>
      </c>
      <c r="DW121" s="935"/>
      <c r="DX121" s="935"/>
      <c r="DY121" s="935"/>
      <c r="DZ121" s="936"/>
    </row>
    <row r="122" spans="1:130" s="230" customFormat="1" ht="26.25" customHeight="1" x14ac:dyDescent="0.2">
      <c r="A122" s="1065"/>
      <c r="B122" s="957"/>
      <c r="C122" s="930" t="s">
        <v>449</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128</v>
      </c>
      <c r="AB122" s="967"/>
      <c r="AC122" s="967"/>
      <c r="AD122" s="967"/>
      <c r="AE122" s="968"/>
      <c r="AF122" s="969" t="s">
        <v>128</v>
      </c>
      <c r="AG122" s="967"/>
      <c r="AH122" s="967"/>
      <c r="AI122" s="967"/>
      <c r="AJ122" s="968"/>
      <c r="AK122" s="969" t="s">
        <v>128</v>
      </c>
      <c r="AL122" s="967"/>
      <c r="AM122" s="967"/>
      <c r="AN122" s="967"/>
      <c r="AO122" s="968"/>
      <c r="AP122" s="970" t="s">
        <v>128</v>
      </c>
      <c r="AQ122" s="971"/>
      <c r="AR122" s="971"/>
      <c r="AS122" s="971"/>
      <c r="AT122" s="972"/>
      <c r="AU122" s="1002"/>
      <c r="AV122" s="1003"/>
      <c r="AW122" s="1003"/>
      <c r="AX122" s="1003"/>
      <c r="AY122" s="1004"/>
      <c r="AZ122" s="981" t="s">
        <v>468</v>
      </c>
      <c r="BA122" s="973"/>
      <c r="BB122" s="973"/>
      <c r="BC122" s="973"/>
      <c r="BD122" s="973"/>
      <c r="BE122" s="973"/>
      <c r="BF122" s="973"/>
      <c r="BG122" s="973"/>
      <c r="BH122" s="973"/>
      <c r="BI122" s="973"/>
      <c r="BJ122" s="973"/>
      <c r="BK122" s="973"/>
      <c r="BL122" s="973"/>
      <c r="BM122" s="973"/>
      <c r="BN122" s="973"/>
      <c r="BO122" s="973"/>
      <c r="BP122" s="974"/>
      <c r="BQ122" s="1007">
        <v>6672921</v>
      </c>
      <c r="BR122" s="1008"/>
      <c r="BS122" s="1008"/>
      <c r="BT122" s="1008"/>
      <c r="BU122" s="1008"/>
      <c r="BV122" s="1008">
        <v>6650209</v>
      </c>
      <c r="BW122" s="1008"/>
      <c r="BX122" s="1008"/>
      <c r="BY122" s="1008"/>
      <c r="BZ122" s="1008"/>
      <c r="CA122" s="1008">
        <v>6183031</v>
      </c>
      <c r="CB122" s="1008"/>
      <c r="CC122" s="1008"/>
      <c r="CD122" s="1008"/>
      <c r="CE122" s="1008"/>
      <c r="CF122" s="1025">
        <v>198.6</v>
      </c>
      <c r="CG122" s="1026"/>
      <c r="CH122" s="1026"/>
      <c r="CI122" s="1026"/>
      <c r="CJ122" s="1026"/>
      <c r="CK122" s="1017"/>
      <c r="CL122" s="1018"/>
      <c r="CM122" s="1018"/>
      <c r="CN122" s="1018"/>
      <c r="CO122" s="1019"/>
      <c r="CP122" s="1027" t="s">
        <v>469</v>
      </c>
      <c r="CQ122" s="1028"/>
      <c r="CR122" s="1028"/>
      <c r="CS122" s="1028"/>
      <c r="CT122" s="1028"/>
      <c r="CU122" s="1028"/>
      <c r="CV122" s="1028"/>
      <c r="CW122" s="1028"/>
      <c r="CX122" s="1028"/>
      <c r="CY122" s="1028"/>
      <c r="CZ122" s="1028"/>
      <c r="DA122" s="1028"/>
      <c r="DB122" s="1028"/>
      <c r="DC122" s="1028"/>
      <c r="DD122" s="1028"/>
      <c r="DE122" s="1028"/>
      <c r="DF122" s="1029"/>
      <c r="DG122" s="933" t="s">
        <v>437</v>
      </c>
      <c r="DH122" s="934"/>
      <c r="DI122" s="934"/>
      <c r="DJ122" s="934"/>
      <c r="DK122" s="934"/>
      <c r="DL122" s="934" t="s">
        <v>437</v>
      </c>
      <c r="DM122" s="934"/>
      <c r="DN122" s="934"/>
      <c r="DO122" s="934"/>
      <c r="DP122" s="934"/>
      <c r="DQ122" s="934" t="s">
        <v>437</v>
      </c>
      <c r="DR122" s="934"/>
      <c r="DS122" s="934"/>
      <c r="DT122" s="934"/>
      <c r="DU122" s="934"/>
      <c r="DV122" s="935" t="s">
        <v>437</v>
      </c>
      <c r="DW122" s="935"/>
      <c r="DX122" s="935"/>
      <c r="DY122" s="935"/>
      <c r="DZ122" s="936"/>
    </row>
    <row r="123" spans="1:130" s="230" customFormat="1" ht="26.25" customHeight="1" x14ac:dyDescent="0.2">
      <c r="A123" s="1065"/>
      <c r="B123" s="957"/>
      <c r="C123" s="930" t="s">
        <v>455</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437</v>
      </c>
      <c r="AB123" s="967"/>
      <c r="AC123" s="967"/>
      <c r="AD123" s="967"/>
      <c r="AE123" s="968"/>
      <c r="AF123" s="969" t="s">
        <v>128</v>
      </c>
      <c r="AG123" s="967"/>
      <c r="AH123" s="967"/>
      <c r="AI123" s="967"/>
      <c r="AJ123" s="968"/>
      <c r="AK123" s="969" t="s">
        <v>437</v>
      </c>
      <c r="AL123" s="967"/>
      <c r="AM123" s="967"/>
      <c r="AN123" s="967"/>
      <c r="AO123" s="968"/>
      <c r="AP123" s="970" t="s">
        <v>437</v>
      </c>
      <c r="AQ123" s="971"/>
      <c r="AR123" s="971"/>
      <c r="AS123" s="971"/>
      <c r="AT123" s="972"/>
      <c r="AU123" s="1005"/>
      <c r="AV123" s="1006"/>
      <c r="AW123" s="1006"/>
      <c r="AX123" s="1006"/>
      <c r="AY123" s="1006"/>
      <c r="AZ123" s="251" t="s">
        <v>187</v>
      </c>
      <c r="BA123" s="251"/>
      <c r="BB123" s="251"/>
      <c r="BC123" s="251"/>
      <c r="BD123" s="251"/>
      <c r="BE123" s="251"/>
      <c r="BF123" s="251"/>
      <c r="BG123" s="251"/>
      <c r="BH123" s="251"/>
      <c r="BI123" s="251"/>
      <c r="BJ123" s="251"/>
      <c r="BK123" s="251"/>
      <c r="BL123" s="251"/>
      <c r="BM123" s="251"/>
      <c r="BN123" s="251"/>
      <c r="BO123" s="985" t="s">
        <v>470</v>
      </c>
      <c r="BP123" s="1013"/>
      <c r="BQ123" s="1071">
        <v>8267876</v>
      </c>
      <c r="BR123" s="1072"/>
      <c r="BS123" s="1072"/>
      <c r="BT123" s="1072"/>
      <c r="BU123" s="1072"/>
      <c r="BV123" s="1072">
        <v>8496544</v>
      </c>
      <c r="BW123" s="1072"/>
      <c r="BX123" s="1072"/>
      <c r="BY123" s="1072"/>
      <c r="BZ123" s="1072"/>
      <c r="CA123" s="1072">
        <v>7895805</v>
      </c>
      <c r="CB123" s="1072"/>
      <c r="CC123" s="1072"/>
      <c r="CD123" s="1072"/>
      <c r="CE123" s="1072"/>
      <c r="CF123" s="1009"/>
      <c r="CG123" s="1010"/>
      <c r="CH123" s="1010"/>
      <c r="CI123" s="1010"/>
      <c r="CJ123" s="1011"/>
      <c r="CK123" s="1017"/>
      <c r="CL123" s="1018"/>
      <c r="CM123" s="1018"/>
      <c r="CN123" s="1018"/>
      <c r="CO123" s="1019"/>
      <c r="CP123" s="1027" t="s">
        <v>407</v>
      </c>
      <c r="CQ123" s="1028"/>
      <c r="CR123" s="1028"/>
      <c r="CS123" s="1028"/>
      <c r="CT123" s="1028"/>
      <c r="CU123" s="1028"/>
      <c r="CV123" s="1028"/>
      <c r="CW123" s="1028"/>
      <c r="CX123" s="1028"/>
      <c r="CY123" s="1028"/>
      <c r="CZ123" s="1028"/>
      <c r="DA123" s="1028"/>
      <c r="DB123" s="1028"/>
      <c r="DC123" s="1028"/>
      <c r="DD123" s="1028"/>
      <c r="DE123" s="1028"/>
      <c r="DF123" s="1029"/>
      <c r="DG123" s="966" t="s">
        <v>128</v>
      </c>
      <c r="DH123" s="967"/>
      <c r="DI123" s="967"/>
      <c r="DJ123" s="967"/>
      <c r="DK123" s="968"/>
      <c r="DL123" s="969" t="s">
        <v>128</v>
      </c>
      <c r="DM123" s="967"/>
      <c r="DN123" s="967"/>
      <c r="DO123" s="967"/>
      <c r="DP123" s="968"/>
      <c r="DQ123" s="969" t="s">
        <v>128</v>
      </c>
      <c r="DR123" s="967"/>
      <c r="DS123" s="967"/>
      <c r="DT123" s="967"/>
      <c r="DU123" s="968"/>
      <c r="DV123" s="970" t="s">
        <v>128</v>
      </c>
      <c r="DW123" s="971"/>
      <c r="DX123" s="971"/>
      <c r="DY123" s="971"/>
      <c r="DZ123" s="972"/>
    </row>
    <row r="124" spans="1:130" s="230" customFormat="1" ht="26.25" customHeight="1" thickBot="1" x14ac:dyDescent="0.25">
      <c r="A124" s="1065"/>
      <c r="B124" s="957"/>
      <c r="C124" s="930" t="s">
        <v>458</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128</v>
      </c>
      <c r="AB124" s="967"/>
      <c r="AC124" s="967"/>
      <c r="AD124" s="967"/>
      <c r="AE124" s="968"/>
      <c r="AF124" s="969" t="s">
        <v>128</v>
      </c>
      <c r="AG124" s="967"/>
      <c r="AH124" s="967"/>
      <c r="AI124" s="967"/>
      <c r="AJ124" s="968"/>
      <c r="AK124" s="969" t="s">
        <v>411</v>
      </c>
      <c r="AL124" s="967"/>
      <c r="AM124" s="967"/>
      <c r="AN124" s="967"/>
      <c r="AO124" s="968"/>
      <c r="AP124" s="970" t="s">
        <v>128</v>
      </c>
      <c r="AQ124" s="971"/>
      <c r="AR124" s="971"/>
      <c r="AS124" s="971"/>
      <c r="AT124" s="972"/>
      <c r="AU124" s="1067" t="s">
        <v>471</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121.7</v>
      </c>
      <c r="BR124" s="1035"/>
      <c r="BS124" s="1035"/>
      <c r="BT124" s="1035"/>
      <c r="BU124" s="1035"/>
      <c r="BV124" s="1035">
        <v>95.5</v>
      </c>
      <c r="BW124" s="1035"/>
      <c r="BX124" s="1035"/>
      <c r="BY124" s="1035"/>
      <c r="BZ124" s="1035"/>
      <c r="CA124" s="1035">
        <v>95.2</v>
      </c>
      <c r="CB124" s="1035"/>
      <c r="CC124" s="1035"/>
      <c r="CD124" s="1035"/>
      <c r="CE124" s="1035"/>
      <c r="CF124" s="1036"/>
      <c r="CG124" s="1037"/>
      <c r="CH124" s="1037"/>
      <c r="CI124" s="1037"/>
      <c r="CJ124" s="1038"/>
      <c r="CK124" s="1020"/>
      <c r="CL124" s="1020"/>
      <c r="CM124" s="1020"/>
      <c r="CN124" s="1020"/>
      <c r="CO124" s="1021"/>
      <c r="CP124" s="1027" t="s">
        <v>472</v>
      </c>
      <c r="CQ124" s="1028"/>
      <c r="CR124" s="1028"/>
      <c r="CS124" s="1028"/>
      <c r="CT124" s="1028"/>
      <c r="CU124" s="1028"/>
      <c r="CV124" s="1028"/>
      <c r="CW124" s="1028"/>
      <c r="CX124" s="1028"/>
      <c r="CY124" s="1028"/>
      <c r="CZ124" s="1028"/>
      <c r="DA124" s="1028"/>
      <c r="DB124" s="1028"/>
      <c r="DC124" s="1028"/>
      <c r="DD124" s="1028"/>
      <c r="DE124" s="1028"/>
      <c r="DF124" s="1029"/>
      <c r="DG124" s="1012" t="s">
        <v>128</v>
      </c>
      <c r="DH124" s="994"/>
      <c r="DI124" s="994"/>
      <c r="DJ124" s="994"/>
      <c r="DK124" s="995"/>
      <c r="DL124" s="993" t="s">
        <v>128</v>
      </c>
      <c r="DM124" s="994"/>
      <c r="DN124" s="994"/>
      <c r="DO124" s="994"/>
      <c r="DP124" s="995"/>
      <c r="DQ124" s="993" t="s">
        <v>128</v>
      </c>
      <c r="DR124" s="994"/>
      <c r="DS124" s="994"/>
      <c r="DT124" s="994"/>
      <c r="DU124" s="995"/>
      <c r="DV124" s="996" t="s">
        <v>411</v>
      </c>
      <c r="DW124" s="997"/>
      <c r="DX124" s="997"/>
      <c r="DY124" s="997"/>
      <c r="DZ124" s="998"/>
    </row>
    <row r="125" spans="1:130" s="230" customFormat="1" ht="26.25" customHeight="1" x14ac:dyDescent="0.2">
      <c r="A125" s="1065"/>
      <c r="B125" s="957"/>
      <c r="C125" s="930" t="s">
        <v>460</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411</v>
      </c>
      <c r="AB125" s="967"/>
      <c r="AC125" s="967"/>
      <c r="AD125" s="967"/>
      <c r="AE125" s="968"/>
      <c r="AF125" s="969" t="s">
        <v>128</v>
      </c>
      <c r="AG125" s="967"/>
      <c r="AH125" s="967"/>
      <c r="AI125" s="967"/>
      <c r="AJ125" s="968"/>
      <c r="AK125" s="969" t="s">
        <v>128</v>
      </c>
      <c r="AL125" s="967"/>
      <c r="AM125" s="967"/>
      <c r="AN125" s="967"/>
      <c r="AO125" s="968"/>
      <c r="AP125" s="970" t="s">
        <v>128</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473</v>
      </c>
      <c r="CL125" s="1015"/>
      <c r="CM125" s="1015"/>
      <c r="CN125" s="1015"/>
      <c r="CO125" s="1016"/>
      <c r="CP125" s="937" t="s">
        <v>474</v>
      </c>
      <c r="CQ125" s="905"/>
      <c r="CR125" s="905"/>
      <c r="CS125" s="905"/>
      <c r="CT125" s="905"/>
      <c r="CU125" s="905"/>
      <c r="CV125" s="905"/>
      <c r="CW125" s="905"/>
      <c r="CX125" s="905"/>
      <c r="CY125" s="905"/>
      <c r="CZ125" s="905"/>
      <c r="DA125" s="905"/>
      <c r="DB125" s="905"/>
      <c r="DC125" s="905"/>
      <c r="DD125" s="905"/>
      <c r="DE125" s="905"/>
      <c r="DF125" s="906"/>
      <c r="DG125" s="938" t="s">
        <v>128</v>
      </c>
      <c r="DH125" s="939"/>
      <c r="DI125" s="939"/>
      <c r="DJ125" s="939"/>
      <c r="DK125" s="939"/>
      <c r="DL125" s="939" t="s">
        <v>128</v>
      </c>
      <c r="DM125" s="939"/>
      <c r="DN125" s="939"/>
      <c r="DO125" s="939"/>
      <c r="DP125" s="939"/>
      <c r="DQ125" s="939" t="s">
        <v>128</v>
      </c>
      <c r="DR125" s="939"/>
      <c r="DS125" s="939"/>
      <c r="DT125" s="939"/>
      <c r="DU125" s="939"/>
      <c r="DV125" s="940" t="s">
        <v>128</v>
      </c>
      <c r="DW125" s="940"/>
      <c r="DX125" s="940"/>
      <c r="DY125" s="940"/>
      <c r="DZ125" s="941"/>
    </row>
    <row r="126" spans="1:130" s="230" customFormat="1" ht="26.25" customHeight="1" thickBot="1" x14ac:dyDescent="0.25">
      <c r="A126" s="1065"/>
      <c r="B126" s="957"/>
      <c r="C126" s="930" t="s">
        <v>462</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411</v>
      </c>
      <c r="AB126" s="967"/>
      <c r="AC126" s="967"/>
      <c r="AD126" s="967"/>
      <c r="AE126" s="968"/>
      <c r="AF126" s="969" t="s">
        <v>128</v>
      </c>
      <c r="AG126" s="967"/>
      <c r="AH126" s="967"/>
      <c r="AI126" s="967"/>
      <c r="AJ126" s="968"/>
      <c r="AK126" s="969" t="s">
        <v>128</v>
      </c>
      <c r="AL126" s="967"/>
      <c r="AM126" s="967"/>
      <c r="AN126" s="967"/>
      <c r="AO126" s="968"/>
      <c r="AP126" s="970" t="s">
        <v>128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475</v>
      </c>
      <c r="CQ126" s="931"/>
      <c r="CR126" s="931"/>
      <c r="CS126" s="931"/>
      <c r="CT126" s="931"/>
      <c r="CU126" s="931"/>
      <c r="CV126" s="931"/>
      <c r="CW126" s="931"/>
      <c r="CX126" s="931"/>
      <c r="CY126" s="931"/>
      <c r="CZ126" s="931"/>
      <c r="DA126" s="931"/>
      <c r="DB126" s="931"/>
      <c r="DC126" s="931"/>
      <c r="DD126" s="931"/>
      <c r="DE126" s="931"/>
      <c r="DF126" s="932"/>
      <c r="DG126" s="933" t="s">
        <v>411</v>
      </c>
      <c r="DH126" s="934"/>
      <c r="DI126" s="934"/>
      <c r="DJ126" s="934"/>
      <c r="DK126" s="934"/>
      <c r="DL126" s="934" t="s">
        <v>128</v>
      </c>
      <c r="DM126" s="934"/>
      <c r="DN126" s="934"/>
      <c r="DO126" s="934"/>
      <c r="DP126" s="934"/>
      <c r="DQ126" s="934" t="s">
        <v>128</v>
      </c>
      <c r="DR126" s="934"/>
      <c r="DS126" s="934"/>
      <c r="DT126" s="934"/>
      <c r="DU126" s="934"/>
      <c r="DV126" s="935" t="s">
        <v>411</v>
      </c>
      <c r="DW126" s="935"/>
      <c r="DX126" s="935"/>
      <c r="DY126" s="935"/>
      <c r="DZ126" s="936"/>
    </row>
    <row r="127" spans="1:130" s="230" customFormat="1" ht="26.25" customHeight="1" x14ac:dyDescent="0.2">
      <c r="A127" s="1066"/>
      <c r="B127" s="959"/>
      <c r="C127" s="981" t="s">
        <v>476</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128</v>
      </c>
      <c r="AB127" s="967"/>
      <c r="AC127" s="967"/>
      <c r="AD127" s="967"/>
      <c r="AE127" s="968"/>
      <c r="AF127" s="969" t="s">
        <v>128</v>
      </c>
      <c r="AG127" s="967"/>
      <c r="AH127" s="967"/>
      <c r="AI127" s="967"/>
      <c r="AJ127" s="968"/>
      <c r="AK127" s="969" t="s">
        <v>128</v>
      </c>
      <c r="AL127" s="967"/>
      <c r="AM127" s="967"/>
      <c r="AN127" s="967"/>
      <c r="AO127" s="968"/>
      <c r="AP127" s="970" t="s">
        <v>128</v>
      </c>
      <c r="AQ127" s="971"/>
      <c r="AR127" s="971"/>
      <c r="AS127" s="971"/>
      <c r="AT127" s="972"/>
      <c r="AU127" s="232"/>
      <c r="AV127" s="232"/>
      <c r="AW127" s="232"/>
      <c r="AX127" s="1039" t="s">
        <v>477</v>
      </c>
      <c r="AY127" s="1040"/>
      <c r="AZ127" s="1040"/>
      <c r="BA127" s="1040"/>
      <c r="BB127" s="1040"/>
      <c r="BC127" s="1040"/>
      <c r="BD127" s="1040"/>
      <c r="BE127" s="1041"/>
      <c r="BF127" s="1042" t="s">
        <v>478</v>
      </c>
      <c r="BG127" s="1040"/>
      <c r="BH127" s="1040"/>
      <c r="BI127" s="1040"/>
      <c r="BJ127" s="1040"/>
      <c r="BK127" s="1040"/>
      <c r="BL127" s="1041"/>
      <c r="BM127" s="1042" t="s">
        <v>479</v>
      </c>
      <c r="BN127" s="1040"/>
      <c r="BO127" s="1040"/>
      <c r="BP127" s="1040"/>
      <c r="BQ127" s="1040"/>
      <c r="BR127" s="1040"/>
      <c r="BS127" s="1041"/>
      <c r="BT127" s="1042" t="s">
        <v>480</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481</v>
      </c>
      <c r="CQ127" s="931"/>
      <c r="CR127" s="931"/>
      <c r="CS127" s="931"/>
      <c r="CT127" s="931"/>
      <c r="CU127" s="931"/>
      <c r="CV127" s="931"/>
      <c r="CW127" s="931"/>
      <c r="CX127" s="931"/>
      <c r="CY127" s="931"/>
      <c r="CZ127" s="931"/>
      <c r="DA127" s="931"/>
      <c r="DB127" s="931"/>
      <c r="DC127" s="931"/>
      <c r="DD127" s="931"/>
      <c r="DE127" s="931"/>
      <c r="DF127" s="932"/>
      <c r="DG127" s="933" t="s">
        <v>411</v>
      </c>
      <c r="DH127" s="934"/>
      <c r="DI127" s="934"/>
      <c r="DJ127" s="934"/>
      <c r="DK127" s="934"/>
      <c r="DL127" s="934" t="s">
        <v>128</v>
      </c>
      <c r="DM127" s="934"/>
      <c r="DN127" s="934"/>
      <c r="DO127" s="934"/>
      <c r="DP127" s="934"/>
      <c r="DQ127" s="934" t="s">
        <v>128</v>
      </c>
      <c r="DR127" s="934"/>
      <c r="DS127" s="934"/>
      <c r="DT127" s="934"/>
      <c r="DU127" s="934"/>
      <c r="DV127" s="935" t="s">
        <v>411</v>
      </c>
      <c r="DW127" s="935"/>
      <c r="DX127" s="935"/>
      <c r="DY127" s="935"/>
      <c r="DZ127" s="936"/>
    </row>
    <row r="128" spans="1:130" s="230" customFormat="1" ht="26.25" customHeight="1" thickBot="1" x14ac:dyDescent="0.25">
      <c r="A128" s="1049" t="s">
        <v>482</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483</v>
      </c>
      <c r="X128" s="1051"/>
      <c r="Y128" s="1051"/>
      <c r="Z128" s="1052"/>
      <c r="AA128" s="1053">
        <v>41910</v>
      </c>
      <c r="AB128" s="1054"/>
      <c r="AC128" s="1054"/>
      <c r="AD128" s="1054"/>
      <c r="AE128" s="1055"/>
      <c r="AF128" s="1056">
        <v>117</v>
      </c>
      <c r="AG128" s="1054"/>
      <c r="AH128" s="1054"/>
      <c r="AI128" s="1054"/>
      <c r="AJ128" s="1055"/>
      <c r="AK128" s="1056">
        <v>223</v>
      </c>
      <c r="AL128" s="1054"/>
      <c r="AM128" s="1054"/>
      <c r="AN128" s="1054"/>
      <c r="AO128" s="1055"/>
      <c r="AP128" s="1057"/>
      <c r="AQ128" s="1058"/>
      <c r="AR128" s="1058"/>
      <c r="AS128" s="1058"/>
      <c r="AT128" s="1059"/>
      <c r="AU128" s="232"/>
      <c r="AV128" s="232"/>
      <c r="AW128" s="232"/>
      <c r="AX128" s="904" t="s">
        <v>484</v>
      </c>
      <c r="AY128" s="905"/>
      <c r="AZ128" s="905"/>
      <c r="BA128" s="905"/>
      <c r="BB128" s="905"/>
      <c r="BC128" s="905"/>
      <c r="BD128" s="905"/>
      <c r="BE128" s="906"/>
      <c r="BF128" s="1060" t="s">
        <v>128</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485</v>
      </c>
      <c r="CQ128" s="726"/>
      <c r="CR128" s="726"/>
      <c r="CS128" s="726"/>
      <c r="CT128" s="726"/>
      <c r="CU128" s="726"/>
      <c r="CV128" s="726"/>
      <c r="CW128" s="726"/>
      <c r="CX128" s="726"/>
      <c r="CY128" s="726"/>
      <c r="CZ128" s="726"/>
      <c r="DA128" s="726"/>
      <c r="DB128" s="726"/>
      <c r="DC128" s="726"/>
      <c r="DD128" s="726"/>
      <c r="DE128" s="726"/>
      <c r="DF128" s="1044"/>
      <c r="DG128" s="1045" t="s">
        <v>411</v>
      </c>
      <c r="DH128" s="1046"/>
      <c r="DI128" s="1046"/>
      <c r="DJ128" s="1046"/>
      <c r="DK128" s="1046"/>
      <c r="DL128" s="1046" t="s">
        <v>128</v>
      </c>
      <c r="DM128" s="1046"/>
      <c r="DN128" s="1046"/>
      <c r="DO128" s="1046"/>
      <c r="DP128" s="1046"/>
      <c r="DQ128" s="1046" t="s">
        <v>128</v>
      </c>
      <c r="DR128" s="1046"/>
      <c r="DS128" s="1046"/>
      <c r="DT128" s="1046"/>
      <c r="DU128" s="1046"/>
      <c r="DV128" s="1047" t="s">
        <v>128</v>
      </c>
      <c r="DW128" s="1047"/>
      <c r="DX128" s="1047"/>
      <c r="DY128" s="1047"/>
      <c r="DZ128" s="1048"/>
    </row>
    <row r="129" spans="1:131" s="230" customFormat="1" ht="26.25" customHeight="1" x14ac:dyDescent="0.2">
      <c r="A129" s="942" t="s">
        <v>108</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486</v>
      </c>
      <c r="X129" s="1079"/>
      <c r="Y129" s="1079"/>
      <c r="Z129" s="1080"/>
      <c r="AA129" s="966">
        <v>3490036</v>
      </c>
      <c r="AB129" s="967"/>
      <c r="AC129" s="967"/>
      <c r="AD129" s="967"/>
      <c r="AE129" s="968"/>
      <c r="AF129" s="969">
        <v>3863695</v>
      </c>
      <c r="AG129" s="967"/>
      <c r="AH129" s="967"/>
      <c r="AI129" s="967"/>
      <c r="AJ129" s="968"/>
      <c r="AK129" s="969">
        <v>3796606</v>
      </c>
      <c r="AL129" s="967"/>
      <c r="AM129" s="967"/>
      <c r="AN129" s="967"/>
      <c r="AO129" s="968"/>
      <c r="AP129" s="1081"/>
      <c r="AQ129" s="1082"/>
      <c r="AR129" s="1082"/>
      <c r="AS129" s="1082"/>
      <c r="AT129" s="1083"/>
      <c r="AU129" s="233"/>
      <c r="AV129" s="233"/>
      <c r="AW129" s="233"/>
      <c r="AX129" s="1073" t="s">
        <v>487</v>
      </c>
      <c r="AY129" s="931"/>
      <c r="AZ129" s="931"/>
      <c r="BA129" s="931"/>
      <c r="BB129" s="931"/>
      <c r="BC129" s="931"/>
      <c r="BD129" s="931"/>
      <c r="BE129" s="932"/>
      <c r="BF129" s="1074" t="s">
        <v>128</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488</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489</v>
      </c>
      <c r="X130" s="1079"/>
      <c r="Y130" s="1079"/>
      <c r="Z130" s="1080"/>
      <c r="AA130" s="966">
        <v>554992</v>
      </c>
      <c r="AB130" s="967"/>
      <c r="AC130" s="967"/>
      <c r="AD130" s="967"/>
      <c r="AE130" s="968"/>
      <c r="AF130" s="969">
        <v>635451</v>
      </c>
      <c r="AG130" s="967"/>
      <c r="AH130" s="967"/>
      <c r="AI130" s="967"/>
      <c r="AJ130" s="968"/>
      <c r="AK130" s="969">
        <v>682913</v>
      </c>
      <c r="AL130" s="967"/>
      <c r="AM130" s="967"/>
      <c r="AN130" s="967"/>
      <c r="AO130" s="968"/>
      <c r="AP130" s="1081"/>
      <c r="AQ130" s="1082"/>
      <c r="AR130" s="1082"/>
      <c r="AS130" s="1082"/>
      <c r="AT130" s="1083"/>
      <c r="AU130" s="233"/>
      <c r="AV130" s="233"/>
      <c r="AW130" s="233"/>
      <c r="AX130" s="1073" t="s">
        <v>490</v>
      </c>
      <c r="AY130" s="931"/>
      <c r="AZ130" s="931"/>
      <c r="BA130" s="931"/>
      <c r="BB130" s="931"/>
      <c r="BC130" s="931"/>
      <c r="BD130" s="931"/>
      <c r="BE130" s="932"/>
      <c r="BF130" s="1109">
        <v>12.1</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491</v>
      </c>
      <c r="X131" s="1116"/>
      <c r="Y131" s="1116"/>
      <c r="Z131" s="1117"/>
      <c r="AA131" s="1012">
        <v>2935044</v>
      </c>
      <c r="AB131" s="994"/>
      <c r="AC131" s="994"/>
      <c r="AD131" s="994"/>
      <c r="AE131" s="995"/>
      <c r="AF131" s="993">
        <v>3228244</v>
      </c>
      <c r="AG131" s="994"/>
      <c r="AH131" s="994"/>
      <c r="AI131" s="994"/>
      <c r="AJ131" s="995"/>
      <c r="AK131" s="993">
        <v>3113693</v>
      </c>
      <c r="AL131" s="994"/>
      <c r="AM131" s="994"/>
      <c r="AN131" s="994"/>
      <c r="AO131" s="995"/>
      <c r="AP131" s="1118"/>
      <c r="AQ131" s="1119"/>
      <c r="AR131" s="1119"/>
      <c r="AS131" s="1119"/>
      <c r="AT131" s="1120"/>
      <c r="AU131" s="233"/>
      <c r="AV131" s="233"/>
      <c r="AW131" s="233"/>
      <c r="AX131" s="1091" t="s">
        <v>492</v>
      </c>
      <c r="AY131" s="726"/>
      <c r="AZ131" s="726"/>
      <c r="BA131" s="726"/>
      <c r="BB131" s="726"/>
      <c r="BC131" s="726"/>
      <c r="BD131" s="726"/>
      <c r="BE131" s="1044"/>
      <c r="BF131" s="1092">
        <v>95.2</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493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494</v>
      </c>
      <c r="W132" s="1102"/>
      <c r="X132" s="1102"/>
      <c r="Y132" s="1102"/>
      <c r="Z132" s="1103"/>
      <c r="AA132" s="1104">
        <v>11.35022167</v>
      </c>
      <c r="AB132" s="1105"/>
      <c r="AC132" s="1105"/>
      <c r="AD132" s="1105"/>
      <c r="AE132" s="1106"/>
      <c r="AF132" s="1107">
        <v>12.042955859999999</v>
      </c>
      <c r="AG132" s="1105"/>
      <c r="AH132" s="1105"/>
      <c r="AI132" s="1105"/>
      <c r="AJ132" s="1106"/>
      <c r="AK132" s="1107">
        <v>13.17840262</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495</v>
      </c>
      <c r="W133" s="1085"/>
      <c r="X133" s="1085"/>
      <c r="Y133" s="1085"/>
      <c r="Z133" s="1086"/>
      <c r="AA133" s="1087">
        <v>11.8</v>
      </c>
      <c r="AB133" s="1088"/>
      <c r="AC133" s="1088"/>
      <c r="AD133" s="1088"/>
      <c r="AE133" s="1089"/>
      <c r="AF133" s="1087">
        <v>11.8</v>
      </c>
      <c r="AG133" s="1088"/>
      <c r="AH133" s="1088"/>
      <c r="AI133" s="1088"/>
      <c r="AJ133" s="1089"/>
      <c r="AK133" s="1087">
        <v>12.1</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tS1vLiGZT5eFhnGLRrgspFTYHblvi5dSmcXwSLW/R70j2oGr3Gtoas5knXyYBQs4Y0TYFpBrll7JXh9iQAbkQ==" saltValue="s1OAKcN7o5UScDjWe3XY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AF73:AJ73"/>
    <mergeCell ref="AK73:AO73"/>
    <mergeCell ref="Q74:U74"/>
    <mergeCell ref="V74:Z74"/>
    <mergeCell ref="AA74:AE74"/>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qwKg8ILG6q6KxftPe6dtMmAecW6izhFgr0YJXCfbJds3VM3x0xqLN1haxBidwFymj46pf7q6v1DukMPFeyH3g==" saltValue="Oi04Pe/R4COQSE/BqLRu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vHJ1yghRFL19dexa0O+b22YAMMfk8wzkyrLuDoWQpwqv3YWz5ZbN8CcEisDhbU2NEkBBWiyp2JoQxRgcww2Lg==" saltValue="Ns6cSImnaehc1qDSkbMadw=="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504</v>
      </c>
      <c r="AL9" s="1125"/>
      <c r="AM9" s="1125"/>
      <c r="AN9" s="1126"/>
      <c r="AO9" s="281">
        <v>1305295</v>
      </c>
      <c r="AP9" s="281">
        <v>182559</v>
      </c>
      <c r="AQ9" s="282">
        <v>139150</v>
      </c>
      <c r="AR9" s="283">
        <v>31.2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505</v>
      </c>
      <c r="AL10" s="1125"/>
      <c r="AM10" s="1125"/>
      <c r="AN10" s="1126"/>
      <c r="AO10" s="284">
        <v>13855</v>
      </c>
      <c r="AP10" s="284">
        <v>1938</v>
      </c>
      <c r="AQ10" s="285">
        <v>19663</v>
      </c>
      <c r="AR10" s="286">
        <v>-90.1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506</v>
      </c>
      <c r="AL11" s="1125"/>
      <c r="AM11" s="1125"/>
      <c r="AN11" s="1126"/>
      <c r="AO11" s="284" t="s">
        <v>507</v>
      </c>
      <c r="AP11" s="284" t="s">
        <v>507</v>
      </c>
      <c r="AQ11" s="285">
        <v>1097</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508</v>
      </c>
      <c r="AL12" s="1125"/>
      <c r="AM12" s="1125"/>
      <c r="AN12" s="1126"/>
      <c r="AO12" s="284" t="s">
        <v>507</v>
      </c>
      <c r="AP12" s="284" t="s">
        <v>507</v>
      </c>
      <c r="AQ12" s="285" t="s">
        <v>507</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509</v>
      </c>
      <c r="AL13" s="1125"/>
      <c r="AM13" s="1125"/>
      <c r="AN13" s="1126"/>
      <c r="AO13" s="284">
        <v>42260</v>
      </c>
      <c r="AP13" s="284">
        <v>5910</v>
      </c>
      <c r="AQ13" s="285">
        <v>5184</v>
      </c>
      <c r="AR13" s="286">
        <v>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510</v>
      </c>
      <c r="AL14" s="1125"/>
      <c r="AM14" s="1125"/>
      <c r="AN14" s="1126"/>
      <c r="AO14" s="284">
        <v>43247</v>
      </c>
      <c r="AP14" s="284">
        <v>6049</v>
      </c>
      <c r="AQ14" s="285">
        <v>3143</v>
      </c>
      <c r="AR14" s="286">
        <v>92.5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511</v>
      </c>
      <c r="AL15" s="1128"/>
      <c r="AM15" s="1128"/>
      <c r="AN15" s="1129"/>
      <c r="AO15" s="284">
        <v>-134301</v>
      </c>
      <c r="AP15" s="284">
        <v>-18783</v>
      </c>
      <c r="AQ15" s="285">
        <v>-11320</v>
      </c>
      <c r="AR15" s="286">
        <v>65.900000000000006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187</v>
      </c>
      <c r="AL16" s="1128"/>
      <c r="AM16" s="1128"/>
      <c r="AN16" s="1129"/>
      <c r="AO16" s="284">
        <v>1270356</v>
      </c>
      <c r="AP16" s="284">
        <v>177672</v>
      </c>
      <c r="AQ16" s="285">
        <v>156916</v>
      </c>
      <c r="AR16" s="286">
        <v>13.2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516</v>
      </c>
      <c r="AL21" s="1131"/>
      <c r="AM21" s="1131"/>
      <c r="AN21" s="1132"/>
      <c r="AO21" s="297">
        <v>20.56</v>
      </c>
      <c r="AP21" s="298">
        <v>13.85</v>
      </c>
      <c r="AQ21" s="299">
        <v>6.71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517</v>
      </c>
      <c r="AL22" s="1131"/>
      <c r="AM22" s="1131"/>
      <c r="AN22" s="1132"/>
      <c r="AO22" s="302">
        <v>90.1</v>
      </c>
      <c r="AP22" s="303">
        <v>95.5</v>
      </c>
      <c r="AQ22" s="304">
        <v>-5.4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518</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521</v>
      </c>
      <c r="AL32" s="1139"/>
      <c r="AM32" s="1139"/>
      <c r="AN32" s="1140"/>
      <c r="AO32" s="312">
        <v>1044443</v>
      </c>
      <c r="AP32" s="312">
        <v>146076</v>
      </c>
      <c r="AQ32" s="313">
        <v>83132</v>
      </c>
      <c r="AR32" s="314">
        <v>75.7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522</v>
      </c>
      <c r="AL33" s="1139"/>
      <c r="AM33" s="1139"/>
      <c r="AN33" s="1140"/>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523</v>
      </c>
      <c r="AL34" s="1139"/>
      <c r="AM34" s="1139"/>
      <c r="AN34" s="1140"/>
      <c r="AO34" s="312" t="s">
        <v>507</v>
      </c>
      <c r="AP34" s="312" t="s">
        <v>507</v>
      </c>
      <c r="AQ34" s="313" t="s">
        <v>507</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524</v>
      </c>
      <c r="AL35" s="1139"/>
      <c r="AM35" s="1139"/>
      <c r="AN35" s="1140"/>
      <c r="AO35" s="312">
        <v>17186</v>
      </c>
      <c r="AP35" s="312">
        <v>2404</v>
      </c>
      <c r="AQ35" s="313">
        <v>18852</v>
      </c>
      <c r="AR35" s="314">
        <v>-87.2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525</v>
      </c>
      <c r="AL36" s="1139"/>
      <c r="AM36" s="1139"/>
      <c r="AN36" s="1140"/>
      <c r="AO36" s="312">
        <v>31736</v>
      </c>
      <c r="AP36" s="312">
        <v>4439</v>
      </c>
      <c r="AQ36" s="313">
        <v>4344</v>
      </c>
      <c r="AR36" s="314">
        <v>2.2000000000000002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526</v>
      </c>
      <c r="AL37" s="1139"/>
      <c r="AM37" s="1139"/>
      <c r="AN37" s="1140"/>
      <c r="AO37" s="312" t="s">
        <v>507</v>
      </c>
      <c r="AP37" s="312" t="s">
        <v>507</v>
      </c>
      <c r="AQ37" s="313">
        <v>1642</v>
      </c>
      <c r="AR37" s="314" t="s">
        <v>507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527</v>
      </c>
      <c r="AL38" s="1142"/>
      <c r="AM38" s="1142"/>
      <c r="AN38" s="1143"/>
      <c r="AO38" s="315">
        <v>106</v>
      </c>
      <c r="AP38" s="315">
        <v>15</v>
      </c>
      <c r="AQ38" s="316">
        <v>19</v>
      </c>
      <c r="AR38" s="304">
        <v>-21.1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528</v>
      </c>
      <c r="AL39" s="1142"/>
      <c r="AM39" s="1142"/>
      <c r="AN39" s="1143"/>
      <c r="AO39" s="312">
        <v>-223</v>
      </c>
      <c r="AP39" s="312">
        <v>-31</v>
      </c>
      <c r="AQ39" s="313">
        <v>-4399</v>
      </c>
      <c r="AR39" s="314">
        <v>-99.3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529</v>
      </c>
      <c r="AL40" s="1139"/>
      <c r="AM40" s="1139"/>
      <c r="AN40" s="1140"/>
      <c r="AO40" s="312">
        <v>-682913</v>
      </c>
      <c r="AP40" s="312">
        <v>-95512</v>
      </c>
      <c r="AQ40" s="313">
        <v>-69608</v>
      </c>
      <c r="AR40" s="314">
        <v>37.200000000000003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300</v>
      </c>
      <c r="AL41" s="1145"/>
      <c r="AM41" s="1145"/>
      <c r="AN41" s="1146"/>
      <c r="AO41" s="312">
        <v>410335</v>
      </c>
      <c r="AP41" s="312">
        <v>57390</v>
      </c>
      <c r="AQ41" s="313">
        <v>33982</v>
      </c>
      <c r="AR41" s="314">
        <v>68.900000000000006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499</v>
      </c>
      <c r="AN49" s="1135" t="s">
        <v>533</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2273891</v>
      </c>
      <c r="AN51" s="334">
        <v>294698</v>
      </c>
      <c r="AO51" s="335">
        <v>-13.1</v>
      </c>
      <c r="AP51" s="336">
        <v>121449</v>
      </c>
      <c r="AQ51" s="337">
        <v>4.5999999999999996</v>
      </c>
      <c r="AR51" s="338">
        <v>-17.7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1235007</v>
      </c>
      <c r="AN52" s="342">
        <v>160058</v>
      </c>
      <c r="AO52" s="343">
        <v>-8.1</v>
      </c>
      <c r="AP52" s="344">
        <v>62922</v>
      </c>
      <c r="AQ52" s="345">
        <v>2.2000000000000002</v>
      </c>
      <c r="AR52" s="346">
        <v>-10.3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2262758</v>
      </c>
      <c r="AN53" s="334">
        <v>299941</v>
      </c>
      <c r="AO53" s="335">
        <v>1.8</v>
      </c>
      <c r="AP53" s="336">
        <v>145139</v>
      </c>
      <c r="AQ53" s="337">
        <v>19.5</v>
      </c>
      <c r="AR53" s="338">
        <v>-17.7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1633156</v>
      </c>
      <c r="AN54" s="342">
        <v>216484</v>
      </c>
      <c r="AO54" s="343">
        <v>35.299999999999997</v>
      </c>
      <c r="AP54" s="344">
        <v>83762</v>
      </c>
      <c r="AQ54" s="345">
        <v>33.1</v>
      </c>
      <c r="AR54" s="346">
        <v>2.2000000000000002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2516522</v>
      </c>
      <c r="AN55" s="334">
        <v>339566</v>
      </c>
      <c r="AO55" s="335">
        <v>13.2</v>
      </c>
      <c r="AP55" s="336">
        <v>125391</v>
      </c>
      <c r="AQ55" s="337">
        <v>-13.6</v>
      </c>
      <c r="AR55" s="338">
        <v>26.8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1640766</v>
      </c>
      <c r="AN56" s="342">
        <v>221396</v>
      </c>
      <c r="AO56" s="343">
        <v>2.2999999999999998</v>
      </c>
      <c r="AP56" s="344">
        <v>68516</v>
      </c>
      <c r="AQ56" s="345">
        <v>-18.2</v>
      </c>
      <c r="AR56" s="346">
        <v>20.5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1869046</v>
      </c>
      <c r="AN57" s="334">
        <v>257373</v>
      </c>
      <c r="AO57" s="335">
        <v>-24.2</v>
      </c>
      <c r="AP57" s="336">
        <v>138402</v>
      </c>
      <c r="AQ57" s="337">
        <v>10.4</v>
      </c>
      <c r="AR57" s="338">
        <v>-34.6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1394959</v>
      </c>
      <c r="AN58" s="342">
        <v>192090</v>
      </c>
      <c r="AO58" s="343">
        <v>-13.2</v>
      </c>
      <c r="AP58" s="344">
        <v>70652</v>
      </c>
      <c r="AQ58" s="345">
        <v>3.1</v>
      </c>
      <c r="AR58" s="346">
        <v>-16.3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1533740</v>
      </c>
      <c r="AN59" s="334">
        <v>214509</v>
      </c>
      <c r="AO59" s="335">
        <v>-16.7</v>
      </c>
      <c r="AP59" s="336">
        <v>146367</v>
      </c>
      <c r="AQ59" s="337">
        <v>5.8</v>
      </c>
      <c r="AR59" s="338">
        <v>-22.5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891019</v>
      </c>
      <c r="AN60" s="342">
        <v>124618</v>
      </c>
      <c r="AO60" s="343">
        <v>-35.1</v>
      </c>
      <c r="AP60" s="344">
        <v>79441</v>
      </c>
      <c r="AQ60" s="345">
        <v>12.4</v>
      </c>
      <c r="AR60" s="346">
        <v>-47.5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2091191</v>
      </c>
      <c r="AN61" s="349">
        <v>281217</v>
      </c>
      <c r="AO61" s="350">
        <v>-7.8</v>
      </c>
      <c r="AP61" s="351">
        <v>135350</v>
      </c>
      <c r="AQ61" s="352">
        <v>5.3</v>
      </c>
      <c r="AR61" s="338">
        <v>-13.1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1358981</v>
      </c>
      <c r="AN62" s="342">
        <v>182929</v>
      </c>
      <c r="AO62" s="343">
        <v>-3.8</v>
      </c>
      <c r="AP62" s="344">
        <v>73059</v>
      </c>
      <c r="AQ62" s="345">
        <v>6.5</v>
      </c>
      <c r="AR62" s="346">
        <v>-10.3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bl3fwCVEml73UXW5DdSiiWB8wrtnEKpeedL3+1KzXVYA4s7JkTAckYHDaIkti7a6cnJB/Bw+BpzbM3cSbwh9A==" saltValue="HxeBPCjvCZX0iZPqte1E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zCqz0yyNINc50NA7YBuYSB3jjmAUp03nUwGTh1tfwnZH807cpu0Re2jl8OwPwRWm4yzs9iYXaotoQkjHUbGj0A==" saltValue="XY7fICb4DiLfWkM/Au1UX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IVYeMToUtlGi24XR+mYoPLa6gSzGMENdEcHVYvT6tky7nOTA4UQfyrvpRJSBFQq+gsSv3C9gCZ1HvC8Hu6p8Sw==" saltValue="scdU5Y+SjP5vQBdlkk6N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47" t="s">
        <v>3</v>
      </c>
      <c r="D47" s="1147"/>
      <c r="E47" s="1148"/>
      <c r="F47" s="11">
        <v>11.13</v>
      </c>
      <c r="G47" s="12">
        <v>8.17</v>
      </c>
      <c r="H47" s="12">
        <v>8.68</v>
      </c>
      <c r="I47" s="12">
        <v>18.329999999999998</v>
      </c>
      <c r="J47" s="13">
        <v>20.5</v>
      </c>
    </row>
    <row r="48" spans="2:10" ht="57.75" customHeight="1" x14ac:dyDescent="0.2">
      <c r="B48" s="14"/>
      <c r="C48" s="1149" t="s">
        <v>4</v>
      </c>
      <c r="D48" s="1149"/>
      <c r="E48" s="1150"/>
      <c r="F48" s="15">
        <v>6.8</v>
      </c>
      <c r="G48" s="16">
        <v>2.62</v>
      </c>
      <c r="H48" s="16">
        <v>6.31</v>
      </c>
      <c r="I48" s="16">
        <v>5.05</v>
      </c>
      <c r="J48" s="17">
        <v>2.38</v>
      </c>
    </row>
    <row r="49" spans="2:10" ht="57.75" customHeight="1" thickBot="1" x14ac:dyDescent="0.25">
      <c r="B49" s="18"/>
      <c r="C49" s="1151" t="s">
        <v>5</v>
      </c>
      <c r="D49" s="1151"/>
      <c r="E49" s="1152"/>
      <c r="F49" s="19" t="s">
        <v>553</v>
      </c>
      <c r="G49" s="20" t="s">
        <v>554</v>
      </c>
      <c r="H49" s="20">
        <v>4.8</v>
      </c>
      <c r="I49" s="20">
        <v>9.83</v>
      </c>
      <c r="J49" s="21" t="s">
        <v>555</v>
      </c>
    </row>
    <row r="50" spans="2:10" ht="13.2" x14ac:dyDescent="0.2"/>
  </sheetData>
  <sheetProtection algorithmName="SHA-512" hashValue="/eDggZzFMfN9yTuAL923ScMitZo3qdpvV5Ab78UAhBciTYaXseY4GYwS+5dQej+nVvYRLXhMhlLUeCFh+t7KMw==" saltValue="tk/bz+0/3wddI+7IeLSS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2024-03-08T05:03:47Z</cp:lastPrinted>
  <dcterms:created xsi:type="dcterms:W3CDTF">2024-02-05T00:57:49Z</dcterms:created>
  <dcterms:modified xsi:type="dcterms:W3CDTF">2024-03-22T11:20:35Z</dcterms:modified>
  <cp:category/>
</cp:coreProperties>
</file>