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tabRatio="789"/>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O34" i="10"/>
  <c r="CO35" i="10" s="1"/>
  <c r="BW34" i="10"/>
  <c r="BW35" i="10" s="1"/>
  <c r="BW36" i="10" s="1"/>
  <c r="BW37" i="10" s="1"/>
  <c r="BW38" i="10" s="1"/>
  <c r="BW39" i="10" s="1"/>
  <c r="BW40" i="10" s="1"/>
  <c r="BW41" i="10" s="1"/>
  <c r="BW42" i="10" s="1"/>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<sst xmlns="http://schemas.openxmlformats.org/spreadsheetml/2006/main" count="1116" uniqueCount="600">
  <si>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</si>
  <si>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</si>
  <si>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</si>
  <si>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</si>
  <si>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</si>
  <si>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</si>
  <si>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</si>
  <si>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</si>
  <si>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</si>
  <si>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</si>
  <si>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</si>
  <si>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</si>
  <si>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</si>
  <si>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</si>
  <si>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</si>
  <si>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</si>
  <si>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</si>
  <si>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</si>
  <si>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</si>
  <si>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</si>
  <si>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</si>
  <si>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</si>
  <si>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</si>
  <si>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</si>
  <si>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</si>
  <si>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</si>
  <si>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</si>
  <si>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</si>
  <si>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</si>
  <si>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</si>
  <si>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</si>
  <si>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</si>
  <si>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</si>
  <si>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</si>
  <si>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</si>
  <si>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</si>
  <si>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</si>
  <si>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</si>
  <si>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</si>
  <si>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</si>
  <si>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</si>
  <si>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</si>
  <si>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</si>
  <si>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</si>
  <si>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</si>
  <si>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</si>
  <si>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</si>
  <si>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</si>
  <si>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</si>
  <si>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</si>
  <si>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</si>
  <si>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</si>
  <si>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</si>
  <si>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</si>
  <si>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</si>
  <si>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</si>
  <si>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</si>
  <si>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</si>
  <si>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</si>
  <si>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</si>
  <si>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</si>
  <si>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</si>
  <si>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</si>
  <si>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</si>
  <si>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</si>
  <si>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</si>
  <si>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</si>
  <si>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</si>
  <si>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</si>
  <si>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</si>
  <si>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</si>
  <si>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</si>
  <si>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</si>
  <si>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</si>
  <si>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</si>
  <si>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</si>
  <si>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</si>
  <si>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</si>
  <si>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</si>
  <si>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</si>
  <si>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</si>
  <si>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</si>
  <si>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</si>
  <si>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</si>
  <si>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</si>
  <si>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</si>
  <si>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</si>
  <si>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</si>
  <si>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</si>
  <si>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</si>
  <si>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</si>
  <si>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</si>
  <si>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</si>
  <si>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</si>
  <si>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</si>
  <si>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</si>
  <si>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</si>
  <si>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</si>
  <si>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</si>
  <si>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</si>
  <si>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日の出町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</si>
  <si>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</si>
  <si>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</si>
  <si>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</si>
  <si>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</si>
  <si>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</si>
  <si>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</si>
  <si>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</si>
  <si>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</si>
  <si>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</si>
  <si>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</si>
  <si>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</si>
  <si>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</si>
  <si>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</si>
  <si>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</si>
  <si>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</si>
  <si>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</si>
  <si>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</si>
  <si>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</si>
  <si>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</si>
  <si>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</si>
  <si>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</si>
  <si>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</si>
  <si>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</si>
  <si>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</si>
  <si>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</si>
  <si>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</si>
  <si>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</si>
  <si>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</si>
  <si>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</si>
  <si>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</si>
  <si>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</si>
  <si>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</si>
  <si>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</si>
  <si>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</si>
  <si>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</si>
  <si>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</si>
  <si>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</si>
  <si>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</si>
  <si>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</si>
  <si>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</si>
  <si>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</si>
  <si>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</si>
  <si>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</si>
  <si>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</si>
  <si>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</si>
  <si>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</si>
  <si>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</si>
  <si>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</si>
  <si>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</si>
  <si>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</si>
  <si>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</si>
  <si>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</si>
  <si>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</si>
  <si>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</si>
  <si>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</si>
  <si>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</si>
  <si>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</si>
  <si>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</si>
  <si>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</si>
  <si>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</si>
  <si>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</si>
  <si>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</si>
  <si>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</si>
  <si>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</si>
  <si>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</si>
  <si>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</si>
  <si>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</si>
  <si>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</si>
  <si>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</si>
  <si>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</si>
  <si>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</si>
  <si>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</si>
  <si>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</si>
  <si>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</si>
  <si>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</si>
  <si>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</si>
  <si>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</si>
  <si>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</si>
  <si>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</si>
  <si>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</si>
  <si>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</si>
  <si>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</si>
  <si>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</si>
  <si>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</si>
  <si>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</si>
  <si>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</si>
  <si>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</si>
  <si>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</si>
  <si>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</si>
  <si>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</si>
  <si>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</si>
  <si>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</si>
  <si>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</si>
  <si>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</si>
  <si>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</si>
  <si>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</si>
  <si>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</si>
  <si>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</si>
  <si>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</si>
  <si>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</si>
  <si>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</si>
  <si>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</si>
  <si>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</si>
  <si>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</si>
  <si>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</si>
  <si>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</si>
  <si>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</si>
  <si>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</si>
  <si>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</si>
  <si>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</si>
  <si>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</si>
  <si>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</si>
  <si>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</si>
  <si>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</si>
  <si>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</si>
  <si>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</si>
  <si>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</si>
  <si>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</si>
  <si>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東京都日の出町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</si>
  <si>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</si>
  <si>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</si>
  <si>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</si>
  <si>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</si>
  <si>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</si>
  <si>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</si>
  <si>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</si>
  <si>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</si>
  <si>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</si>
  <si>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</si>
  <si>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</si>
  <si>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</si>
  <si>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</si>
  <si>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</si>
  <si>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</si>
  <si>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</si>
  <si>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</si>
  <si>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</si>
  <si>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</si>
  <si>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</si>
  <si>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</si>
  <si>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</si>
  <si>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</si>
  <si>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</si>
  <si>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</si>
  <si>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</si>
  <si>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</si>
  <si>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</si>
  <si>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</si>
  <si>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</si>
  <si>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</si>
  <si>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</si>
  <si>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</si>
  <si>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</si>
  <si>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</si>
  <si>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</si>
  <si>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</si>
  <si>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</si>
  <si>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</si>
  <si>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</si>
  <si>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</si>
  <si>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</si>
  <si>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</si>
  <si>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</si>
  <si>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</si>
  <si>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</si>
  <si>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</si>
  <si>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</si>
  <si>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</si>
  <si>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</si>
  <si>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</si>
  <si>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</si>
  <si>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</si>
  <si>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</si>
  <si>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</si>
  <si>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</si>
  <si>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</si>
  <si>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</si>
  <si>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</si>
  <si>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</si>
  <si>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</si>
  <si>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</si>
  <si>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</si>
  <si>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</si>
  <si>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</si>
  <si>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</si>
  <si>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</si>
  <si>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</si>
  <si>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</si>
  <si>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</si>
  <si>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</si>
  <si>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</si>
  <si>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</si>
  <si>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</si>
  <si>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</si>
  <si>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</si>
  <si>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</si>
  <si>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</si>
  <si>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</si>
  <si>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</si>
  <si>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</si>
  <si>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</si>
  <si>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</si>
  <si>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</si>
  <si>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</si>
  <si>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</si>
  <si>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</si>
  <si>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</si>
  <si>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</si>
  <si>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</si>
  <si>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</si>
  <si>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</si>
  <si>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</si>
  <si>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</si>
  <si>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</si>
  <si>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</si>
  <si>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</si>
  <si>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</si>
  <si>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</si>
  <si>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</si>
  <si>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</si>
  <si>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</si>
  <si>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</si>
  <si>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</si>
  <si>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</si>
  <si>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</si>
  <si>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</si>
  <si>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</si>
  <si>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</si>
  <si>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</si>
  <si>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</si>
  <si>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</si>
  <si>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</si>
  <si>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</si>
  <si>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</si>
  <si>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</si>
  <si>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</si>
  <si>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</si>
  <si>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</si>
  <si>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</si>
  <si>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</si>
  <si>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</si>
  <si>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</si>
  <si>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</si>
  <si>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</si>
  <si>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</si>
  <si>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</si>
  <si>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</si>
  <si>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</si>
  <si>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</si>
  <si>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</si>
  <si>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</si>
  <si>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</si>
  <si>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</si>
  <si>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</si>
  <si>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</si>
  <si>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</si>
  <si>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</si>
  <si>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</si>
  <si>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</si>
  <si>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</si>
  <si>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</si>
  <si>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</si>
  <si>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</si>
  <si>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</si>
  <si>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</si>
  <si>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</si>
  <si>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</si>
  <si>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</si>
  <si>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</si>
  <si>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</si>
  <si>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</si>
  <si>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</si>
  <si>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東京都日の出町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</si>
  <si>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</si>
  <si>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</si>
  <si>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</si>
  <si>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</si>
  <si>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</si>
  <si>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</si>
  <si>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</si>
  <si>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</si>
  <si>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</si>
  <si>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</si>
  <si>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</si>
  <si>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</si>
  <si>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</si>
  <si>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</si>
  <si>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</si>
  <si>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</si>
  <si>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</si>
  <si>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</si>
  <si>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</si>
  <si>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</si>
  <si>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</si>
  <si>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</si>
  <si>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</si>
  <si>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</si>
  <si>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</si>
  <si>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</si>
  <si>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</si>
  <si>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</si>
  <si>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</si>
  <si>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</si>
  <si>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</si>
  <si>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</si>
  <si>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</si>
  <si>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</si>
  <si>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</si>
  <si>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</si>
  <si>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</si>
  <si>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</si>
  <si>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</si>
  <si>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</si>
  <si>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</si>
  <si>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</si>
  <si>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</si>
  <si>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</si>
  <si>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</si>
  <si>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</si>
  <si>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</si>
  <si>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</si>
  <si>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</si>
  <si>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</si>
  <si>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</si>
  <si>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</si>
  <si>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</si>
  <si>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</si>
  <si>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</si>
  <si>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</si>
  <si>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</si>
  <si>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</si>
  <si>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</si>
  <si>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</si>
  <si>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</si>
  <si>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</si>
  <si>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</si>
  <si>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</si>
  <si>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</si>
  <si>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</si>
  <si>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</si>
  <si>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</si>
  <si>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</si>
  <si>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</si>
  <si>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</si>
  <si>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</si>
  <si>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</si>
  <si>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</si>
  <si>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</si>
  <si>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</si>
  <si>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</si>
  <si>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</si>
  <si>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</si>
  <si>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</si>
  <si>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</si>
  <si>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</si>
  <si>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</si>
  <si>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</si>
  <si>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</si>
  <si>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</si>
  <si>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</si>
  <si>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</si>
  <si>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</si>
  <si>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</si>
  <si>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</si>
  <si>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</si>
  <si>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</si>
  <si>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</si>
  <si>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</si>
  <si>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</si>
  <si>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</si>
  <si>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</si>
  <si>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</si>
  <si>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</si>
  <si>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</si>
  <si>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</si>
  <si>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</si>
  <si>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</si>
  <si>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</si>
  <si>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</si>
  <si>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</si>
  <si>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</si>
  <si>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</si>
  <si>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</si>
  <si>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</si>
  <si>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</si>
  <si>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</si>
  <si>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</si>
  <si>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</si>
  <si>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</si>
  <si>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</si>
  <si>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</si>
  <si>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</si>
  <si>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</si>
  <si>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</si>
  <si>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</si>
  <si>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</si>
  <si>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</si>
  <si>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</si>
  <si>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</si>
  <si>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</si>
  <si>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</si>
  <si>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</si>
  <si>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</si>
  <si>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</si>
  <si>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</si>
  <si>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</si>
  <si>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</si>
  <si>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</si>
  <si>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</si>
  <si>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</si>
  <si>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</si>
  <si>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</si>
  <si>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</si>
  <si>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</si>
  <si>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</si>
  <si>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</si>
  <si>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</si>
  <si>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</si>
  <si>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</si>
  <si>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</si>
  <si>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</si>
  <si>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</si>
  <si>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</si>
  <si>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</si>
  <si>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</si>
  <si>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</si>
  <si>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</si>
  <si>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</si>
  <si>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</si>
  <si>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</si>
  <si>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</si>
  <si>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</si>
  <si>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</si>
  <si>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</si>
  <si>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</si>
  <si>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</si>
  <si>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</si>
  <si>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</si>
  <si>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</si>
  <si>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</si>
  <si>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</si>
  <si>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</si>
  <si>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</si>
  <si>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</si>
  <si>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</si>
  <si>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</si>
  <si>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</si>
  <si>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</si>
  <si>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</si>
  <si>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</si>
  <si>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</si>
  <si>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</si>
  <si>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</si>
  <si>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</si>
  <si>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</si>
  <si>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</si>
  <si>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</si>
  <si>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</si>
  <si>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</si>
  <si>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</si>
  <si>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</si>
  <si>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</si>
  <si>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</si>
  <si>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</si>
  <si>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</si>
  <si>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</si>
  <si>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</si>
  <si>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</si>
  <si>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</si>
  <si>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下水道事業特別会計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</si>
  <si>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</si>
  <si>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</si>
  <si>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</si>
  <si>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</si>
  <si>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</si>
  <si>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</si>
  <si>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</si>
  <si>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</si>
  <si>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</si>
  <si>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</si>
  <si>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</si>
  <si>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</si>
  <si>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秋川流域斎場組合</t>
  </si>
  <si>
    <t>西秋川衛生組合</t>
  </si>
  <si>
    <t>阿伎留病院企業団</t>
  </si>
  <si>
    <t>東京市町村総合事務組合(一般会計)</t>
  </si>
  <si>
    <t>東京市町村総合事務組合(交通災害共済特別会計)</t>
  </si>
  <si>
    <t>東京都市町村職員退職手当組合</t>
  </si>
  <si>
    <t>東京都市町村議会議員公務災害補償等組合</t>
  </si>
  <si>
    <t>東京都後期高齢者医療広域連合（一般会計）</t>
  </si>
  <si>
    <t>東京都後期高齢者医療広域連合（医療特別会計）</t>
  </si>
  <si>
    <t>○</t>
    <phoneticPr fontId="2"/>
  </si>
  <si>
    <t>日の出町土地開発公社</t>
  </si>
  <si>
    <t>日の出町サービス総合センター</t>
  </si>
  <si>
    <t>社会資本等整備基金</t>
  </si>
  <si>
    <t>三吉野桜木地区整備基金</t>
  </si>
  <si>
    <t>災害復旧・復興基金</t>
  </si>
  <si>
    <t>森林環境整備基金</t>
  </si>
  <si>
    <t>福祉振興基金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</si>
</sst>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2DE4-4889-A2C3-AADA4BA22B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32252</c:v>
                </c:pt>
                <c:pt idx="1">
                  <c:v>35357</c:v>
                </c:pt>
                <c:pt idx="2">
                  <c:v>34008</c:v>
                </c:pt>
                <c:pt idx="3">
                  <c:v>39264</c:v>
                </c:pt>
                <c:pt idx="4">
                  <c:v>35773</c:v>
                </c:pt>
              </c:numCache>
            </c:numRef>
          </c:val>
          <c:smooth val="0"/>
          <c:extLst>
            <c:ext xmlns:c16="http://schemas.microsoft.com/office/drawing/2014/chart" uri="{C3380CC4-5D6E-409C-BE32-E72D297353CC}">
              <c16:uniqueId val="{00000001-2DE4-4889-A2C3-AADA4BA22B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c:v>
                </c:pt>
                <c:pt idx="1">
                  <c:v>7.14</c:v>
                </c:pt>
                <c:pt idx="2">
                  <c:v>10.7</c:v>
                </c:pt>
                <c:pt idx="3">
                  <c:v>11.46</c:v>
                </c:pt>
                <c:pt idx="4">
                  <c:v>7.54</c:v>
                </c:pt>
              </c:numCache>
            </c:numRef>
          </c:val>
          <c:extLst>
            <c:ext xmlns:c16="http://schemas.microsoft.com/office/drawing/2014/chart" uri="{C3380CC4-5D6E-409C-BE32-E72D297353CC}">
              <c16:uniqueId val="{00000000-C651-401C-B965-26A6CA0976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34.979999999999997</c:v>
                </c:pt>
                <c:pt idx="1">
                  <c:v>42.64</c:v>
                </c:pt>
                <c:pt idx="2">
                  <c:v>46.09</c:v>
                </c:pt>
                <c:pt idx="3">
                  <c:v>54.31</c:v>
                </c:pt>
                <c:pt idx="4">
                  <c:v>64.91</c:v>
                </c:pt>
              </c:numCache>
            </c:numRef>
          </c:val>
          <c:extLst>
            <c:ext xmlns:c16="http://schemas.microsoft.com/office/drawing/2014/chart" uri="{C3380CC4-5D6E-409C-BE32-E72D297353CC}">
              <c16:uniqueId val="{00000001-C651-401C-B965-26A6CA0976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0.57999999999999996</c:v>
                </c:pt>
                <c:pt idx="1">
                  <c:v>8.99</c:v>
                </c:pt>
                <c:pt idx="2">
                  <c:v>9.56</c:v>
                </c:pt>
                <c:pt idx="3">
                  <c:v>11.92</c:v>
                </c:pt>
                <c:pt idx="4">
                  <c:v>4.9800000000000004</c:v>
                </c:pt>
              </c:numCache>
            </c:numRef>
          </c:val>
          <c:smooth val="0"/>
          <c:extLst>
            <c:ext xmlns:c16="http://schemas.microsoft.com/office/drawing/2014/chart" uri="{C3380CC4-5D6E-409C-BE32-E72D297353CC}">
              <c16:uniqueId val="{00000002-C651-401C-B965-26A6CA0976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A94-4892-A896-BAD994F7FE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94-4892-A896-BAD994F7FE1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A94-4892-A896-BAD994F7FE1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A94-4892-A896-BAD994F7FE1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A94-4892-A896-BAD994F7FE1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0.14000000000000001</c:v>
                </c:pt>
                <c:pt idx="4">
                  <c:v>#N/A</c:v>
                </c:pt>
                <c:pt idx="5">
                  <c:v>0.13</c:v>
                </c:pt>
                <c:pt idx="6">
                  <c:v>#N/A</c:v>
                </c:pt>
                <c:pt idx="7">
                  <c:v>0.12</c:v>
                </c:pt>
                <c:pt idx="8">
                  <c:v>#N/A</c:v>
                </c:pt>
                <c:pt idx="9">
                  <c:v>0.16</c:v>
                </c:pt>
              </c:numCache>
            </c:numRef>
          </c:val>
          <c:extLst>
            <c:ext xmlns:c16="http://schemas.microsoft.com/office/drawing/2014/chart" uri="{C3380CC4-5D6E-409C-BE32-E72D297353CC}">
              <c16:uniqueId val="{00000005-AA94-4892-A896-BAD994F7FE1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0.75</c:v>
                </c:pt>
                <c:pt idx="2">
                  <c:v>#N/A</c:v>
                </c:pt>
                <c:pt idx="3">
                  <c:v>1.1200000000000001</c:v>
                </c:pt>
                <c:pt idx="4">
                  <c:v>#N/A</c:v>
                </c:pt>
                <c:pt idx="5">
                  <c:v>0.91</c:v>
                </c:pt>
                <c:pt idx="6">
                  <c:v>#N/A</c:v>
                </c:pt>
                <c:pt idx="7">
                  <c:v>2.13</c:v>
                </c:pt>
                <c:pt idx="8">
                  <c:v>#N/A</c:v>
                </c:pt>
                <c:pt idx="9">
                  <c:v>1.54</c:v>
                </c:pt>
              </c:numCache>
            </c:numRef>
          </c:val>
          <c:extLst>
            <c:ext xmlns:c16="http://schemas.microsoft.com/office/drawing/2014/chart" uri="{C3380CC4-5D6E-409C-BE32-E72D297353CC}">
              <c16:uniqueId val="{00000006-AA94-4892-A896-BAD994F7FE1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2.5499999999999998</c:v>
                </c:pt>
                <c:pt idx="2">
                  <c:v>#N/A</c:v>
                </c:pt>
                <c:pt idx="3">
                  <c:v>1.3</c:v>
                </c:pt>
                <c:pt idx="4">
                  <c:v>#N/A</c:v>
                </c:pt>
                <c:pt idx="5">
                  <c:v>2.16</c:v>
                </c:pt>
                <c:pt idx="6">
                  <c:v>#N/A</c:v>
                </c:pt>
                <c:pt idx="7">
                  <c:v>1.62</c:v>
                </c:pt>
                <c:pt idx="8">
                  <c:v>#N/A</c:v>
                </c:pt>
                <c:pt idx="9">
                  <c:v>1.75</c:v>
                </c:pt>
              </c:numCache>
            </c:numRef>
          </c:val>
          <c:extLst>
            <c:ext xmlns:c16="http://schemas.microsoft.com/office/drawing/2014/chart" uri="{C3380CC4-5D6E-409C-BE32-E72D297353CC}">
              <c16:uniqueId val="{00000007-AA94-4892-A896-BAD994F7FE13}"/>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0.54</c:v>
                </c:pt>
                <c:pt idx="2">
                  <c:v>#N/A</c:v>
                </c:pt>
                <c:pt idx="3">
                  <c:v>0.86</c:v>
                </c:pt>
                <c:pt idx="4">
                  <c:v>#N/A</c:v>
                </c:pt>
                <c:pt idx="5">
                  <c:v>0.64</c:v>
                </c:pt>
                <c:pt idx="6">
                  <c:v>#N/A</c:v>
                </c:pt>
                <c:pt idx="7">
                  <c:v>0.76</c:v>
                </c:pt>
                <c:pt idx="8">
                  <c:v>#N/A</c:v>
                </c:pt>
                <c:pt idx="9">
                  <c:v>1.83</c:v>
                </c:pt>
              </c:numCache>
            </c:numRef>
          </c:val>
          <c:extLst>
            <c:ext xmlns:c16="http://schemas.microsoft.com/office/drawing/2014/chart" uri="{C3380CC4-5D6E-409C-BE32-E72D297353CC}">
              <c16:uniqueId val="{00000008-AA94-4892-A896-BAD994F7FE1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c:v>
                </c:pt>
                <c:pt idx="2">
                  <c:v>#N/A</c:v>
                </c:pt>
                <c:pt idx="3">
                  <c:v>7.13</c:v>
                </c:pt>
                <c:pt idx="4">
                  <c:v>#N/A</c:v>
                </c:pt>
                <c:pt idx="5">
                  <c:v>10.7</c:v>
                </c:pt>
                <c:pt idx="6">
                  <c:v>#N/A</c:v>
                </c:pt>
                <c:pt idx="7">
                  <c:v>11.45</c:v>
                </c:pt>
                <c:pt idx="8">
                  <c:v>#N/A</c:v>
                </c:pt>
                <c:pt idx="9">
                  <c:v>7.54</c:v>
                </c:pt>
              </c:numCache>
            </c:numRef>
          </c:val>
          <c:extLst>
            <c:ext xmlns:c16="http://schemas.microsoft.com/office/drawing/2014/chart" uri="{C3380CC4-5D6E-409C-BE32-E72D297353CC}">
              <c16:uniqueId val="{00000009-AA94-4892-A896-BAD994F7FE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855</c:v>
                </c:pt>
                <c:pt idx="5">
                  <c:v>848</c:v>
                </c:pt>
                <c:pt idx="8">
                  <c:v>844</c:v>
                </c:pt>
                <c:pt idx="11">
                  <c:v>819</c:v>
                </c:pt>
                <c:pt idx="14">
                  <c:v>827</c:v>
                </c:pt>
              </c:numCache>
            </c:numRef>
          </c:val>
          <c:extLst>
            <c:ext xmlns:c16="http://schemas.microsoft.com/office/drawing/2014/chart" uri="{C3380CC4-5D6E-409C-BE32-E72D297353CC}">
              <c16:uniqueId val="{00000000-8F47-4B7D-95D8-91240BEC2F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47-4B7D-95D8-91240BEC2F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F47-4B7D-95D8-91240BEC2F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138</c:v>
                </c:pt>
                <c:pt idx="3">
                  <c:v>123</c:v>
                </c:pt>
                <c:pt idx="6">
                  <c:v>134</c:v>
                </c:pt>
                <c:pt idx="9">
                  <c:v>128</c:v>
                </c:pt>
                <c:pt idx="12">
                  <c:v>139</c:v>
                </c:pt>
              </c:numCache>
            </c:numRef>
          </c:val>
          <c:extLst>
            <c:ext xmlns:c16="http://schemas.microsoft.com/office/drawing/2014/chart" uri="{C3380CC4-5D6E-409C-BE32-E72D297353CC}">
              <c16:uniqueId val="{00000003-8F47-4B7D-95D8-91240BEC2F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364</c:v>
                </c:pt>
                <c:pt idx="3">
                  <c:v>322</c:v>
                </c:pt>
                <c:pt idx="6">
                  <c:v>318</c:v>
                </c:pt>
                <c:pt idx="9">
                  <c:v>284</c:v>
                </c:pt>
                <c:pt idx="12">
                  <c:v>245</c:v>
                </c:pt>
              </c:numCache>
            </c:numRef>
          </c:val>
          <c:extLst>
            <c:ext xmlns:c16="http://schemas.microsoft.com/office/drawing/2014/chart" uri="{C3380CC4-5D6E-409C-BE32-E72D297353CC}">
              <c16:uniqueId val="{00000004-8F47-4B7D-95D8-91240BEC2F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47-4B7D-95D8-91240BEC2F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47-4B7D-95D8-91240BEC2F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531</c:v>
                </c:pt>
                <c:pt idx="3">
                  <c:v>549</c:v>
                </c:pt>
                <c:pt idx="6">
                  <c:v>561</c:v>
                </c:pt>
                <c:pt idx="9">
                  <c:v>570</c:v>
                </c:pt>
                <c:pt idx="12">
                  <c:v>584</c:v>
                </c:pt>
              </c:numCache>
            </c:numRef>
          </c:val>
          <c:extLst>
            <c:ext xmlns:c16="http://schemas.microsoft.com/office/drawing/2014/chart" uri="{C3380CC4-5D6E-409C-BE32-E72D297353CC}">
              <c16:uniqueId val="{00000007-8F47-4B7D-95D8-91240BEC2F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178</c:v>
                </c:pt>
                <c:pt idx="2">
                  <c:v>#N/A</c:v>
                </c:pt>
                <c:pt idx="3">
                  <c:v>#N/A</c:v>
                </c:pt>
                <c:pt idx="4">
                  <c:v>146</c:v>
                </c:pt>
                <c:pt idx="5">
                  <c:v>#N/A</c:v>
                </c:pt>
                <c:pt idx="6">
                  <c:v>#N/A</c:v>
                </c:pt>
                <c:pt idx="7">
                  <c:v>169</c:v>
                </c:pt>
                <c:pt idx="8">
                  <c:v>#N/A</c:v>
                </c:pt>
                <c:pt idx="9">
                  <c:v>#N/A</c:v>
                </c:pt>
                <c:pt idx="10">
                  <c:v>163</c:v>
                </c:pt>
                <c:pt idx="11">
                  <c:v>#N/A</c:v>
                </c:pt>
                <c:pt idx="12">
                  <c:v>#N/A</c:v>
                </c:pt>
                <c:pt idx="13">
                  <c:v>141</c:v>
                </c:pt>
                <c:pt idx="14">
                  <c:v>#N/A</c:v>
                </c:pt>
              </c:numCache>
            </c:numRef>
          </c:val>
          <c:smooth val="0"/>
          <c:extLst>
            <c:ext xmlns:c16="http://schemas.microsoft.com/office/drawing/2014/chart" uri="{C3380CC4-5D6E-409C-BE32-E72D297353CC}">
              <c16:uniqueId val="{00000008-8F47-4B7D-95D8-91240BEC2F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7541</c:v>
                </c:pt>
                <c:pt idx="5">
                  <c:v>7291</c:v>
                </c:pt>
                <c:pt idx="8">
                  <c:v>7063</c:v>
                </c:pt>
                <c:pt idx="11">
                  <c:v>6816</c:v>
                </c:pt>
                <c:pt idx="14">
                  <c:v>6399</c:v>
                </c:pt>
              </c:numCache>
            </c:numRef>
          </c:val>
          <c:extLst>
            <c:ext xmlns:c16="http://schemas.microsoft.com/office/drawing/2014/chart" uri="{C3380CC4-5D6E-409C-BE32-E72D297353CC}">
              <c16:uniqueId val="{00000000-33D8-42F5-B609-C32F012F85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1774</c:v>
                </c:pt>
                <c:pt idx="5">
                  <c:v>1704</c:v>
                </c:pt>
                <c:pt idx="8">
                  <c:v>1619</c:v>
                </c:pt>
                <c:pt idx="11">
                  <c:v>1549</c:v>
                </c:pt>
                <c:pt idx="14">
                  <c:v>1479</c:v>
                </c:pt>
              </c:numCache>
            </c:numRef>
          </c:val>
          <c:extLst>
            <c:ext xmlns:c16="http://schemas.microsoft.com/office/drawing/2014/chart" uri="{C3380CC4-5D6E-409C-BE32-E72D297353CC}">
              <c16:uniqueId val="{00000001-33D8-42F5-B609-C32F012F85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2276</c:v>
                </c:pt>
                <c:pt idx="5">
                  <c:v>2682</c:v>
                </c:pt>
                <c:pt idx="8">
                  <c:v>3054</c:v>
                </c:pt>
                <c:pt idx="11">
                  <c:v>3855</c:v>
                </c:pt>
                <c:pt idx="14">
                  <c:v>4655</c:v>
                </c:pt>
              </c:numCache>
            </c:numRef>
          </c:val>
          <c:extLst>
            <c:ext xmlns:c16="http://schemas.microsoft.com/office/drawing/2014/chart" uri="{C3380CC4-5D6E-409C-BE32-E72D297353CC}">
              <c16:uniqueId val="{00000002-33D8-42F5-B609-C32F012F85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D8-42F5-B609-C32F012F85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D8-42F5-B609-C32F012F85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D8-42F5-B609-C32F012F85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740</c:v>
                </c:pt>
                <c:pt idx="3">
                  <c:v>803</c:v>
                </c:pt>
                <c:pt idx="6">
                  <c:v>825</c:v>
                </c:pt>
                <c:pt idx="9">
                  <c:v>952</c:v>
                </c:pt>
                <c:pt idx="12">
                  <c:v>864</c:v>
                </c:pt>
              </c:numCache>
            </c:numRef>
          </c:val>
          <c:extLst>
            <c:ext xmlns:c16="http://schemas.microsoft.com/office/drawing/2014/chart" uri="{C3380CC4-5D6E-409C-BE32-E72D297353CC}">
              <c16:uniqueId val="{00000006-33D8-42F5-B609-C32F012F85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1788</c:v>
                </c:pt>
                <c:pt idx="3">
                  <c:v>1747</c:v>
                </c:pt>
                <c:pt idx="6">
                  <c:v>1663</c:v>
                </c:pt>
                <c:pt idx="9">
                  <c:v>1622</c:v>
                </c:pt>
                <c:pt idx="12">
                  <c:v>1498</c:v>
                </c:pt>
              </c:numCache>
            </c:numRef>
          </c:val>
          <c:extLst>
            <c:ext xmlns:c16="http://schemas.microsoft.com/office/drawing/2014/chart" uri="{C3380CC4-5D6E-409C-BE32-E72D297353CC}">
              <c16:uniqueId val="{00000007-33D8-42F5-B609-C32F012F85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2825</c:v>
                </c:pt>
                <c:pt idx="3">
                  <c:v>2648</c:v>
                </c:pt>
                <c:pt idx="6">
                  <c:v>2420</c:v>
                </c:pt>
                <c:pt idx="9">
                  <c:v>2192</c:v>
                </c:pt>
                <c:pt idx="12">
                  <c:v>1957</c:v>
                </c:pt>
              </c:numCache>
            </c:numRef>
          </c:val>
          <c:extLst>
            <c:ext xmlns:c16="http://schemas.microsoft.com/office/drawing/2014/chart" uri="{C3380CC4-5D6E-409C-BE32-E72D297353CC}">
              <c16:uniqueId val="{00000008-33D8-42F5-B609-C32F012F85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D8-42F5-B609-C32F012F85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5879</c:v>
                </c:pt>
                <c:pt idx="3">
                  <c:v>5793</c:v>
                </c:pt>
                <c:pt idx="6">
                  <c:v>5641</c:v>
                </c:pt>
                <c:pt idx="9">
                  <c:v>5647</c:v>
                </c:pt>
                <c:pt idx="12">
                  <c:v>5356</c:v>
                </c:pt>
              </c:numCache>
            </c:numRef>
          </c:val>
          <c:extLst>
            <c:ext xmlns:c16="http://schemas.microsoft.com/office/drawing/2014/chart" uri="{C3380CC4-5D6E-409C-BE32-E72D297353CC}">
              <c16:uniqueId val="{0000000A-33D8-42F5-B609-C32F012F85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D8-42F5-B609-C32F012F85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2045</c:v>
                </c:pt>
                <c:pt idx="1">
                  <c:v>2542</c:v>
                </c:pt>
                <c:pt idx="2">
                  <c:v>2961</c:v>
                </c:pt>
              </c:numCache>
            </c:numRef>
          </c:val>
          <c:extLst>
            <c:ext xmlns:c16="http://schemas.microsoft.com/office/drawing/2014/chart" uri="{C3380CC4-5D6E-409C-BE32-E72D297353CC}">
              <c16:uniqueId val="{00000000-47A7-4F97-A076-B10083B289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163</c:v>
                </c:pt>
                <c:pt idx="1">
                  <c:v>257</c:v>
                </c:pt>
                <c:pt idx="2">
                  <c:v>257</c:v>
                </c:pt>
              </c:numCache>
            </c:numRef>
          </c:val>
          <c:extLst>
            <c:ext xmlns:c16="http://schemas.microsoft.com/office/drawing/2014/chart" uri="{C3380CC4-5D6E-409C-BE32-E72D297353CC}">
              <c16:uniqueId val="{00000001-47A7-4F97-A076-B10083B289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691</c:v>
                </c:pt>
                <c:pt idx="1">
                  <c:v>762</c:v>
                </c:pt>
                <c:pt idx="2">
                  <c:v>1123</c:v>
                </c:pt>
              </c:numCache>
            </c:numRef>
          </c:val>
          <c:extLst>
            <c:ext xmlns:c16="http://schemas.microsoft.com/office/drawing/2014/chart" uri="{C3380CC4-5D6E-409C-BE32-E72D297353CC}">
              <c16:uniqueId val="{00000002-47A7-4F97-A076-B10083B289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元利償還金の推移を見ると、過去に借り入れた起債の償還が進んだことにより、普通会計及び下水道会計とも、</a:t>
          </a: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年度に償還のピークを過ぎ、その後は減少傾向にあったが、臨時財政対策債の償還額増加を主な理由として</a:t>
          </a: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年度以降、再び増加傾向に転じている。引き続き世代間の負担の公平と今後の財政負担に留意し、財政運営をしていく。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利用なし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比率については、事業債の残高が、普通会計及び下水道会計ともに、ピークを越えており、臨時財政対策債以外の通常事業債については、投資的事業の計画、財源調整に十分配慮し、最小限の地方債活用に留め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債務負担行為は、土地開発公社土地代金であるが、償還計画に則り計画的に償還が進み、</a:t>
          </a: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年度で解消した。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公営企業債等繰入見込額は、下水道特別会計における償還経費等であるが、地方債残高の減少に伴い着実に減少している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が、今後ストックマネジメント計画に基づく下水道の整備が開始されると、地方債の借入も増えていくことが予想されるため、それに伴う増加が見込まれる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また、</a:t>
          </a:r>
          <a:r>
            <a:rPr kumimoji="1" lang="ja-JP" altLang="ja-JP" sz="1100" b="0" i="0" u="none" strike="noStrike" kern="0" cap="none" spc="0" normalizeH="0" baseline="0" noProof="0">
              <a:ln>
                <a:noFill/>
              </a:ln>
              <a:solidFill>
                <a:prstClr val="black"/>
              </a:solidFill>
              <a:effectLst/>
              <a:uLnTx/>
              <a:uFillTx/>
              <a:latin typeface="+mn-lt"/>
              <a:ea typeface="+mn-ea"/>
              <a:cs typeface="+mn-cs"/>
            </a:rPr>
            <a:t>近年町では、基金保有額の増加に重点を置き財政運営を行っており、計画的に増加している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将来負担額の減少及び充当可能基金の増に伴い、平成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年度より将来負担比率はマイナスとなっている。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東京都日の出町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・歳出削減の結果、財政調整基金に約</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1,900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万円積み立てた</a:t>
          </a:r>
          <a:r>
            <a:rPr kumimoji="1" lang="ja-JP" altLang="en-US" sz="1100" b="0" i="0" u="none" strike="noStrike" kern="0" cap="none" spc="0" normalizeH="0" baseline="0" noProof="0">
              <a:ln>
                <a:noFill/>
              </a:ln>
              <a:solidFill>
                <a:prstClr val="black"/>
              </a:solidFill>
              <a:effectLst/>
              <a:uLnTx/>
              <a:uFillTx/>
              <a:latin typeface="+mn-lt"/>
              <a:ea typeface="+mn-ea"/>
              <a:cs typeface="+mn-cs"/>
            </a:rPr>
            <a:t>ほか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baseline="0">
              <a:solidFill>
                <a:schemeClr val="dk1"/>
              </a:solidFill>
              <a:effectLst/>
              <a:latin typeface="+mn-lt"/>
              <a:ea typeface="+mn-ea"/>
              <a:cs typeface="+mn-cs"/>
            </a:rPr>
            <a:t>学校・社会教育施設、公共下水道整備、その他社会資本等の整備に要する資金</a:t>
          </a:r>
          <a:r>
            <a:rPr kumimoji="1" lang="ja-JP" altLang="en-US" sz="1100" b="0" i="0" u="none" strike="noStrike" kern="0" cap="none" spc="0" normalizeH="0" baseline="0" noProof="0">
              <a:ln>
                <a:noFill/>
              </a:ln>
              <a:solidFill>
                <a:prstClr val="black"/>
              </a:solidFill>
              <a:effectLst/>
              <a:uLnTx/>
              <a:uFillTx/>
              <a:latin typeface="+mn-lt"/>
              <a:ea typeface="+mn-ea"/>
              <a:cs typeface="+mn-cs"/>
            </a:rPr>
            <a:t>として約</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5,000</a:t>
          </a:r>
          <a:r>
            <a:rPr kumimoji="1" lang="ja-JP" altLang="en-US" sz="1100" b="0" i="0" u="none" strike="noStrike" kern="0" cap="none" spc="0" normalizeH="0" baseline="0" noProof="0">
              <a:ln>
                <a:noFill/>
              </a:ln>
              <a:solidFill>
                <a:prstClr val="black"/>
              </a:solidFill>
              <a:effectLst/>
              <a:uLnTx/>
              <a:uFillTx/>
              <a:latin typeface="+mn-lt"/>
              <a:ea typeface="+mn-ea"/>
              <a:cs typeface="+mn-cs"/>
            </a:rPr>
            <a:t>万円を社会資本等整備基金に、</a:t>
          </a:r>
          <a:r>
            <a:rPr kumimoji="1" lang="ja-JP" altLang="ja-JP" sz="1100" b="0" i="0" u="none" strike="noStrike" kern="0" cap="none" spc="0" normalizeH="0" baseline="0" noProof="0">
              <a:ln>
                <a:noFill/>
              </a:ln>
              <a:solidFill>
                <a:prstClr val="black"/>
              </a:solidFill>
              <a:effectLst/>
              <a:uLnTx/>
              <a:uFillTx/>
              <a:latin typeface="+mn-lt"/>
              <a:ea typeface="+mn-ea"/>
              <a:cs typeface="+mn-cs"/>
            </a:rPr>
            <a:t>大型商業施設と土地所有者との賃貸借契約終了後の道路整備等のため三吉野桜木地区整備基金に約</a:t>
          </a:r>
          <a:r>
            <a:rPr kumimoji="1" lang="en-US" altLang="ja-JP" sz="1100" b="0" i="0" u="none" strike="noStrike" kern="0" cap="none" spc="0" normalizeH="0" baseline="0" noProof="0">
              <a:ln>
                <a:noFill/>
              </a:ln>
              <a:solidFill>
                <a:prstClr val="black"/>
              </a:solidFill>
              <a:effectLst/>
              <a:uLnTx/>
              <a:uFillTx/>
              <a:latin typeface="+mn-lt"/>
              <a:ea typeface="+mn-ea"/>
              <a:cs typeface="+mn-cs"/>
            </a:rPr>
            <a:t>500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万円を積み立てた。また、将来の森林の整備及びその整備の促進に関する施策に要する経費の財源に充てるため森林環境整備基金に約</a:t>
          </a:r>
          <a:r>
            <a:rPr kumimoji="1" lang="en-US" altLang="ja-JP" sz="1100" b="0" i="0" u="none" strike="noStrike" kern="0" cap="none" spc="0" normalizeH="0" baseline="0" noProof="0">
              <a:ln>
                <a:noFill/>
              </a:ln>
              <a:solidFill>
                <a:prstClr val="black"/>
              </a:solidFill>
              <a:effectLst/>
              <a:uLnTx/>
              <a:uFillTx/>
              <a:latin typeface="+mn-lt"/>
              <a:ea typeface="+mn-ea"/>
              <a:cs typeface="+mn-cs"/>
            </a:rPr>
            <a:t>1,100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万円を積み立てたことにより、基金全体として</a:t>
          </a: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8,524</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積立を行った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取崩については、減債基金で約</a:t>
          </a: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en-US" sz="1100" b="0" i="0" u="none" strike="noStrike" kern="0" cap="none" spc="0" normalizeH="0" baseline="0" noProof="0">
              <a:ln>
                <a:noFill/>
              </a:ln>
              <a:solidFill>
                <a:prstClr val="black"/>
              </a:solidFill>
              <a:effectLst/>
              <a:uLnTx/>
              <a:uFillTx/>
              <a:latin typeface="+mn-lt"/>
              <a:ea typeface="+mn-ea"/>
              <a:cs typeface="+mn-cs"/>
            </a:rPr>
            <a:t>万円、災害復旧・復興基金で約</a:t>
          </a:r>
          <a:r>
            <a:rPr kumimoji="1" lang="en-US" altLang="ja-JP" sz="1100" b="0" i="0" u="none" strike="noStrike" kern="0" cap="none" spc="0" normalizeH="0" baseline="0" noProof="0">
              <a:ln>
                <a:noFill/>
              </a:ln>
              <a:solidFill>
                <a:prstClr val="black"/>
              </a:solidFill>
              <a:effectLst/>
              <a:uLnTx/>
              <a:uFillTx/>
              <a:latin typeface="+mn-lt"/>
              <a:ea typeface="+mn-ea"/>
              <a:cs typeface="+mn-cs"/>
            </a:rPr>
            <a:t>500</a:t>
          </a:r>
          <a:r>
            <a:rPr kumimoji="1" lang="ja-JP" altLang="en-US" sz="1100" b="0" i="0" u="none" strike="noStrike" kern="0" cap="none" spc="0" normalizeH="0" baseline="0" noProof="0">
              <a:ln>
                <a:noFill/>
              </a:ln>
              <a:solidFill>
                <a:prstClr val="black"/>
              </a:solidFill>
              <a:effectLst/>
              <a:uLnTx/>
              <a:uFillTx/>
              <a:latin typeface="+mn-lt"/>
              <a:ea typeface="+mn-ea"/>
              <a:cs typeface="+mn-cs"/>
            </a:rPr>
            <a:t>万円行ったため、基金残高としては約</a:t>
          </a: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en-US"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8,016</a:t>
          </a:r>
          <a:r>
            <a:rPr kumimoji="1" lang="ja-JP" altLang="en-US" sz="1100" b="0" i="0" u="none" strike="noStrike" kern="0" cap="none" spc="0" normalizeH="0" baseline="0" noProof="0">
              <a:ln>
                <a:noFill/>
              </a:ln>
              <a:solidFill>
                <a:prstClr val="black"/>
              </a:solidFill>
              <a:effectLst/>
              <a:uLnTx/>
              <a:uFillTx/>
              <a:latin typeface="+mn-lt"/>
              <a:ea typeface="+mn-ea"/>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・予算規模を踏まえ、基金本来の目的に沿った運用を行っていく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・社会資本等整備基金：学校・社会教育施設、公共下水道整備、その他社会資本等の整備に要する資金に充てる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・三吉野桜木地区整備基金：三吉野桜木地区の大規模商業地区に出店する大型商業施設と土地所有者との賃貸借契約終了後の道路整備等を円滑に行う</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・福祉振興基金：町民が明るく健康で、高齢者や障害者にやさしい町づくり「ひので福祉村」実現のために社会福祉諸施策を安定的に推進・振興させる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・森林環境整備基金：森林の整備及びその整備の促進に関する施策に要する経費の財源に充てる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・災害復旧・復興基金：災害復旧及び復興等に関する施策に要する経費の財源に充てる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・社会資本等整備基金：将来の公共施設更新等に充てることを想定し、約</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5,000</a:t>
          </a:r>
          <a:r>
            <a:rPr kumimoji="1" lang="ja-JP" altLang="en-US" sz="1000" b="0" i="0" u="none" strike="noStrike" kern="0" cap="none" spc="0" normalizeH="0" baseline="0" noProof="0">
              <a:ln>
                <a:noFill/>
              </a:ln>
              <a:solidFill>
                <a:prstClr val="black"/>
              </a:solidFill>
              <a:effectLst/>
              <a:uLnTx/>
              <a:uFillTx/>
              <a:latin typeface="+mn-lt"/>
              <a:ea typeface="+mn-ea"/>
              <a:cs typeface="+mn-cs"/>
            </a:rPr>
            <a:t>万</a:t>
          </a:r>
          <a:r>
            <a:rPr kumimoji="1" lang="ja-JP" altLang="ja-JP" sz="1000" b="0" i="0" u="none" strike="noStrike" kern="0" cap="none" spc="0" normalizeH="0" baseline="0" noProof="0">
              <a:ln>
                <a:noFill/>
              </a:ln>
              <a:solidFill>
                <a:prstClr val="black"/>
              </a:solidFill>
              <a:effectLst/>
              <a:uLnTx/>
              <a:uFillTx/>
              <a:latin typeface="+mn-lt"/>
              <a:ea typeface="+mn-ea"/>
              <a:cs typeface="+mn-cs"/>
            </a:rPr>
            <a:t>円を積み立てたことによる増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・三吉野桜木地区整備基金：</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ja-JP" sz="10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5000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万円を積み立てることを想定し、約</a:t>
          </a:r>
          <a:r>
            <a:rPr kumimoji="1" lang="en-US" altLang="ja-JP" sz="1000" b="0" i="0" u="none" strike="noStrike" kern="0" cap="none" spc="0" normalizeH="0" baseline="0" noProof="0">
              <a:ln>
                <a:noFill/>
              </a:ln>
              <a:solidFill>
                <a:prstClr val="black"/>
              </a:solidFill>
              <a:effectLst/>
              <a:uLnTx/>
              <a:uFillTx/>
              <a:latin typeface="+mn-lt"/>
              <a:ea typeface="+mn-ea"/>
              <a:cs typeface="+mn-cs"/>
            </a:rPr>
            <a:t>500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万円を積み立てたことによる増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・森林環境整備基金：森林環境譲与税譲与額のうち、将来事業に充てることを想定し、約</a:t>
          </a:r>
          <a:r>
            <a:rPr kumimoji="1" lang="en-US" altLang="ja-JP" sz="1000" b="0" i="0" u="none" strike="noStrike" kern="0" cap="none" spc="0" normalizeH="0" baseline="0" noProof="0">
              <a:ln>
                <a:noFill/>
              </a:ln>
              <a:solidFill>
                <a:prstClr val="black"/>
              </a:solidFill>
              <a:effectLst/>
              <a:uLnTx/>
              <a:uFillTx/>
              <a:latin typeface="+mn-lt"/>
              <a:ea typeface="+mn-ea"/>
              <a:cs typeface="+mn-cs"/>
            </a:rPr>
            <a:t>1,100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万円を積み立てたことによる増</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福祉振興</a:t>
          </a:r>
          <a:r>
            <a:rPr kumimoji="1" lang="ja-JP" altLang="ja-JP" sz="1000" b="0" i="0" u="none" strike="noStrike" kern="0" cap="none" spc="0" normalizeH="0" baseline="0" noProof="0">
              <a:ln>
                <a:noFill/>
              </a:ln>
              <a:solidFill>
                <a:prstClr val="black"/>
              </a:solidFill>
              <a:effectLst/>
              <a:uLnTx/>
              <a:uFillTx/>
              <a:latin typeface="+mn-lt"/>
              <a:ea typeface="+mn-ea"/>
              <a:cs typeface="+mn-cs"/>
            </a:rPr>
            <a:t>基金：</a:t>
          </a:r>
          <a:r>
            <a:rPr kumimoji="1" lang="ja-JP" altLang="en-US" sz="1000" b="0" i="0" u="none" strike="noStrike" kern="0" cap="none" spc="0" normalizeH="0" baseline="0" noProof="0">
              <a:ln>
                <a:noFill/>
              </a:ln>
              <a:solidFill>
                <a:prstClr val="black"/>
              </a:solidFill>
              <a:effectLst/>
              <a:uLnTx/>
              <a:uFillTx/>
              <a:latin typeface="+mn-lt"/>
              <a:ea typeface="+mn-ea"/>
              <a:cs typeface="+mn-cs"/>
            </a:rPr>
            <a:t>増減なし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・災害復旧・復興基金：令和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年度実施の災害復旧・復興事業経費に充てるため、約</a:t>
          </a:r>
          <a:r>
            <a:rPr kumimoji="1" lang="en-US" altLang="ja-JP" sz="1000" b="0" i="0" u="none" strike="noStrike" kern="0" cap="none" spc="0" normalizeH="0" baseline="0" noProof="0">
              <a:ln>
                <a:noFill/>
              </a:ln>
              <a:solidFill>
                <a:prstClr val="black"/>
              </a:solidFill>
              <a:effectLst/>
              <a:uLnTx/>
              <a:uFillTx/>
              <a:latin typeface="+mn-lt"/>
              <a:ea typeface="+mn-ea"/>
              <a:cs typeface="+mn-cs"/>
            </a:rPr>
            <a:t>500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万円を取り崩したことによる減</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・社会資本等整備基金：将来の公共施設更新等に備え、歳入歳出予算の状況を勘案し、積み立てていく予定</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・三吉野桜木地区整備基金：</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ja-JP" sz="10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5000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万円を積み立てることを想定し、毎年度</a:t>
          </a:r>
          <a:r>
            <a:rPr kumimoji="1" lang="en-US" altLang="ja-JP" sz="1000" b="0" i="0" u="none" strike="noStrike" kern="0" cap="none" spc="0" normalizeH="0" baseline="0" noProof="0">
              <a:ln>
                <a:noFill/>
              </a:ln>
              <a:solidFill>
                <a:prstClr val="black"/>
              </a:solidFill>
              <a:effectLst/>
              <a:uLnTx/>
              <a:uFillTx/>
              <a:latin typeface="+mn-lt"/>
              <a:ea typeface="+mn-ea"/>
              <a:cs typeface="+mn-cs"/>
            </a:rPr>
            <a:t>500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万円を積み立てていく予定</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・森林環境整備基金：森林環境譲与税譲与額のうち、将来事業に充てる分を積み立てていく予定</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・災害復旧・復興基金：復旧・復興計画に沿って取崩し、事業に充てていく予定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・前年度からの決算剰余金及び歳出削減の結果、増額となった。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・毎年度効率的な予算執行に努め、引き続き残高の確保に努める。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年度に、普通交付税の追加交付に伴い積み立てた分について、取崩を開始しているので減となった。（令和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年度は利子分のみのため微減）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・地方債の償還計画を踏まえ、適切に運用していく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16,409
16,257
28.07
10,327,549
9,962,816
344,198
4,561,941
5,355,845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減少傾向</a:t>
          </a:r>
          <a:r>
            <a:rPr kumimoji="1" lang="ja-JP" altLang="en-US" sz="800" b="0" i="0" u="none" strike="noStrike" kern="0" cap="none" spc="0" normalizeH="0" baseline="0" noProof="0">
              <a:ln>
                <a:noFill/>
              </a:ln>
              <a:solidFill>
                <a:prstClr val="black"/>
              </a:solidFill>
              <a:effectLst/>
              <a:uLnTx/>
              <a:uFillTx/>
              <a:latin typeface="+mn-lt"/>
              <a:ea typeface="+mn-ea"/>
              <a:cs typeface="+mn-cs"/>
            </a:rPr>
            <a:t>が続いており、</a:t>
          </a:r>
          <a:r>
            <a:rPr kumimoji="1" lang="ja-JP" altLang="ja-JP" sz="800" b="0" i="0" u="none" strike="noStrike" kern="0" cap="none" spc="0" normalizeH="0" baseline="0" noProof="0">
              <a:ln>
                <a:noFill/>
              </a:ln>
              <a:solidFill>
                <a:prstClr val="black"/>
              </a:solidFill>
              <a:effectLst/>
              <a:uLnTx/>
              <a:uFillTx/>
              <a:latin typeface="+mn-lt"/>
              <a:ea typeface="+mn-ea"/>
              <a:cs typeface="+mn-cs"/>
            </a:rPr>
            <a:t>令和</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年度は</a:t>
          </a:r>
          <a:r>
            <a:rPr kumimoji="1" lang="ja-JP" altLang="en-US" sz="800" b="0" i="0" u="none" strike="noStrike" kern="0" cap="none" spc="0" normalizeH="0" baseline="0" noProof="0">
              <a:ln>
                <a:noFill/>
              </a:ln>
              <a:solidFill>
                <a:prstClr val="black"/>
              </a:solidFill>
              <a:effectLst/>
              <a:uLnTx/>
              <a:uFillTx/>
              <a:latin typeface="+mn-lt"/>
              <a:ea typeface="+mn-ea"/>
              <a:cs typeface="+mn-cs"/>
            </a:rPr>
            <a:t>前年度比</a:t>
          </a:r>
          <a:r>
            <a:rPr kumimoji="1" lang="en-US" altLang="ja-JP" sz="800" b="0" i="0" u="none" strike="noStrike" kern="0" cap="none" spc="0" normalizeH="0" baseline="0" noProof="0">
              <a:ln>
                <a:noFill/>
              </a:ln>
              <a:solidFill>
                <a:prstClr val="black"/>
              </a:solidFill>
              <a:effectLst/>
              <a:uLnTx/>
              <a:uFillTx/>
              <a:latin typeface="+mn-lt"/>
              <a:ea typeface="+mn-ea"/>
              <a:cs typeface="+mn-cs"/>
            </a:rPr>
            <a:t>0.02</a:t>
          </a:r>
          <a:r>
            <a:rPr kumimoji="1" lang="ja-JP" altLang="ja-JP" sz="8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800" b="0" i="0" u="none" strike="noStrike" kern="0" cap="none" spc="0" normalizeH="0" baseline="0" noProof="0">
              <a:ln>
                <a:noFill/>
              </a:ln>
              <a:solidFill>
                <a:prstClr val="black"/>
              </a:solidFill>
              <a:effectLst/>
              <a:uLnTx/>
              <a:uFillTx/>
              <a:latin typeface="+mn-lt"/>
              <a:ea typeface="+mn-ea"/>
              <a:cs typeface="+mn-cs"/>
            </a:rPr>
            <a:t>の</a:t>
          </a:r>
          <a:r>
            <a:rPr kumimoji="1" lang="ja-JP" altLang="ja-JP" sz="800" b="0" i="0" u="none" strike="noStrike" kern="0" cap="none" spc="0" normalizeH="0" baseline="0" noProof="0">
              <a:ln>
                <a:noFill/>
              </a:ln>
              <a:solidFill>
                <a:prstClr val="black"/>
              </a:solidFill>
              <a:effectLst/>
              <a:uLnTx/>
              <a:uFillTx/>
              <a:latin typeface="+mn-lt"/>
              <a:ea typeface="+mn-ea"/>
              <a:cs typeface="+mn-cs"/>
            </a:rPr>
            <a:t>減となった。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令和</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年度は、需要に</a:t>
          </a:r>
          <a:r>
            <a:rPr kumimoji="1" lang="ja-JP" altLang="en-US" sz="800" b="0" i="0" u="none" strike="noStrike" kern="0" cap="none" spc="0" normalizeH="0" baseline="0" noProof="0">
              <a:ln>
                <a:noFill/>
              </a:ln>
              <a:solidFill>
                <a:prstClr val="black"/>
              </a:solidFill>
              <a:effectLst/>
              <a:uLnTx/>
              <a:uFillTx/>
              <a:latin typeface="+mn-lt"/>
              <a:ea typeface="+mn-ea"/>
              <a:cs typeface="+mn-cs"/>
            </a:rPr>
            <a:t>おいては</a:t>
          </a:r>
          <a:r>
            <a:rPr kumimoji="1" lang="ja-JP" altLang="ja-JP" sz="800" b="0" i="0" u="none" strike="noStrike" kern="0" cap="none" spc="0" normalizeH="0" baseline="0" noProof="0">
              <a:ln>
                <a:noFill/>
              </a:ln>
              <a:solidFill>
                <a:prstClr val="black"/>
              </a:solidFill>
              <a:effectLst/>
              <a:uLnTx/>
              <a:uFillTx/>
              <a:latin typeface="+mn-lt"/>
              <a:ea typeface="+mn-ea"/>
              <a:cs typeface="+mn-cs"/>
            </a:rPr>
            <a:t>、単位費用の</a:t>
          </a:r>
          <a:r>
            <a:rPr kumimoji="1" lang="ja-JP" altLang="en-US" sz="800" b="0" i="0" u="none" strike="noStrike" kern="0" cap="none" spc="0" normalizeH="0" baseline="0" noProof="0">
              <a:ln>
                <a:noFill/>
              </a:ln>
              <a:solidFill>
                <a:prstClr val="black"/>
              </a:solidFill>
              <a:effectLst/>
              <a:uLnTx/>
              <a:uFillTx/>
              <a:latin typeface="+mn-lt"/>
              <a:ea typeface="+mn-ea"/>
              <a:cs typeface="+mn-cs"/>
            </a:rPr>
            <a:t>減や臨時財政対策債償還基金費の皆減等により振替前需要額は大幅な減となったが、臨時財政対策債の振替額がそれを上回る減となったことにより、基準財政需要額としては大幅な</a:t>
          </a:r>
          <a:r>
            <a:rPr kumimoji="1" lang="ja-JP" altLang="ja-JP" sz="800" b="0" i="0" u="none" strike="noStrike" kern="0" cap="none" spc="0" normalizeH="0" baseline="0" noProof="0">
              <a:ln>
                <a:noFill/>
              </a:ln>
              <a:solidFill>
                <a:prstClr val="black"/>
              </a:solidFill>
              <a:effectLst/>
              <a:uLnTx/>
              <a:uFillTx/>
              <a:latin typeface="+mn-lt"/>
              <a:ea typeface="+mn-ea"/>
              <a:cs typeface="+mn-cs"/>
            </a:rPr>
            <a:t>増と</a:t>
          </a:r>
          <a:r>
            <a:rPr kumimoji="1" lang="ja-JP" altLang="en-US" sz="800" b="0" i="0" u="none" strike="noStrike" kern="0" cap="none" spc="0" normalizeH="0" baseline="0" noProof="0">
              <a:ln>
                <a:noFill/>
              </a:ln>
              <a:solidFill>
                <a:prstClr val="black"/>
              </a:solidFill>
              <a:effectLst/>
              <a:uLnTx/>
              <a:uFillTx/>
              <a:latin typeface="+mn-lt"/>
              <a:ea typeface="+mn-ea"/>
              <a:cs typeface="+mn-cs"/>
            </a:rPr>
            <a:t>なった。</a:t>
          </a:r>
          <a:r>
            <a:rPr kumimoji="1" lang="ja-JP" altLang="ja-JP" sz="800" b="0" i="0" u="none" strike="noStrike" kern="0" cap="none" spc="0" normalizeH="0" baseline="0" noProof="0">
              <a:ln>
                <a:noFill/>
              </a:ln>
              <a:solidFill>
                <a:prstClr val="black"/>
              </a:solidFill>
              <a:effectLst/>
              <a:uLnTx/>
              <a:uFillTx/>
              <a:latin typeface="+mn-lt"/>
              <a:ea typeface="+mn-ea"/>
              <a:cs typeface="+mn-cs"/>
            </a:rPr>
            <a:t>収入においては市町村民税法人税割や</a:t>
          </a:r>
          <a:r>
            <a:rPr kumimoji="1" lang="ja-JP" altLang="en-US" sz="800" b="0" i="0" u="none" strike="noStrike" kern="0" cap="none" spc="0" normalizeH="0" baseline="0" noProof="0">
              <a:ln>
                <a:noFill/>
              </a:ln>
              <a:solidFill>
                <a:prstClr val="black"/>
              </a:solidFill>
              <a:effectLst/>
              <a:uLnTx/>
              <a:uFillTx/>
              <a:latin typeface="+mn-lt"/>
              <a:ea typeface="+mn-ea"/>
              <a:cs typeface="+mn-cs"/>
            </a:rPr>
            <a:t>固定資産税の償却資産において大幅な減となったものの、市町村民税</a:t>
          </a:r>
          <a:r>
            <a:rPr kumimoji="1" lang="ja-JP" altLang="ja-JP" sz="800" b="0" i="0" u="none" strike="noStrike" kern="0" cap="none" spc="0" normalizeH="0" baseline="0" noProof="0">
              <a:ln>
                <a:noFill/>
              </a:ln>
              <a:solidFill>
                <a:prstClr val="black"/>
              </a:solidFill>
              <a:effectLst/>
              <a:uLnTx/>
              <a:uFillTx/>
              <a:latin typeface="+mn-lt"/>
              <a:ea typeface="+mn-ea"/>
              <a:cs typeface="+mn-cs"/>
            </a:rPr>
            <a:t>所得割</a:t>
          </a:r>
          <a:r>
            <a:rPr kumimoji="1" lang="ja-JP" altLang="en-US" sz="800" b="0" i="0" u="none" strike="noStrike" kern="0" cap="none" spc="0" normalizeH="0" baseline="0" noProof="0">
              <a:ln>
                <a:noFill/>
              </a:ln>
              <a:solidFill>
                <a:prstClr val="black"/>
              </a:solidFill>
              <a:effectLst/>
              <a:uLnTx/>
              <a:uFillTx/>
              <a:latin typeface="+mn-lt"/>
              <a:ea typeface="+mn-ea"/>
              <a:cs typeface="+mn-cs"/>
            </a:rPr>
            <a:t>や法人事業税交付金、環境性能割交付金等</a:t>
          </a:r>
          <a:r>
            <a:rPr kumimoji="1" lang="ja-JP" altLang="ja-JP" sz="800" b="0" i="0" u="none" strike="noStrike" kern="0" cap="none" spc="0" normalizeH="0" baseline="0" noProof="0">
              <a:ln>
                <a:noFill/>
              </a:ln>
              <a:solidFill>
                <a:prstClr val="black"/>
              </a:solidFill>
              <a:effectLst/>
              <a:uLnTx/>
              <a:uFillTx/>
              <a:latin typeface="+mn-lt"/>
              <a:ea typeface="+mn-ea"/>
              <a:cs typeface="+mn-cs"/>
            </a:rPr>
            <a:t>におい</a:t>
          </a:r>
          <a:r>
            <a:rPr kumimoji="1" lang="ja-JP" altLang="en-US" sz="800" b="0" i="0" u="none" strike="noStrike" kern="0" cap="none" spc="0" normalizeH="0" baseline="0" noProof="0">
              <a:ln>
                <a:noFill/>
              </a:ln>
              <a:solidFill>
                <a:prstClr val="black"/>
              </a:solidFill>
              <a:effectLst/>
              <a:uLnTx/>
              <a:uFillTx/>
              <a:latin typeface="+mn-lt"/>
              <a:ea typeface="+mn-ea"/>
              <a:cs typeface="+mn-cs"/>
            </a:rPr>
            <a:t>て増</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となったことから、基準財政収入額全体で</a:t>
          </a:r>
          <a:r>
            <a:rPr kumimoji="1" lang="ja-JP" altLang="en-US" sz="800" b="0" i="0" u="none" strike="noStrike" kern="0" cap="none" spc="0" normalizeH="0" baseline="0" noProof="0">
              <a:ln>
                <a:noFill/>
              </a:ln>
              <a:solidFill>
                <a:prstClr val="black"/>
              </a:solidFill>
              <a:effectLst/>
              <a:uLnTx/>
              <a:uFillTx/>
              <a:latin typeface="+mn-lt"/>
              <a:ea typeface="+mn-ea"/>
              <a:cs typeface="+mn-cs"/>
            </a:rPr>
            <a:t>は</a:t>
          </a: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約</a:t>
          </a:r>
          <a:r>
            <a:rPr kumimoji="1" lang="en-US" altLang="ja-JP" sz="800" b="0" i="0" u="none" strike="noStrike" kern="0" cap="none" spc="0" normalizeH="0" baseline="0" noProof="0">
              <a:ln>
                <a:noFill/>
              </a:ln>
              <a:solidFill>
                <a:prstClr val="black"/>
              </a:solidFill>
              <a:effectLst/>
              <a:uLnTx/>
              <a:uFillTx/>
              <a:latin typeface="+mn-lt"/>
              <a:ea typeface="+mn-ea"/>
              <a:cs typeface="+mn-cs"/>
            </a:rPr>
            <a:t>35</a:t>
          </a:r>
          <a:r>
            <a:rPr kumimoji="1" lang="ja-JP" altLang="en-US" sz="800" b="0" i="0" u="none" strike="noStrike" kern="0" cap="none" spc="0" normalizeH="0" baseline="0" noProof="0">
              <a:ln>
                <a:noFill/>
              </a:ln>
              <a:solidFill>
                <a:prstClr val="black"/>
              </a:solidFill>
              <a:effectLst/>
              <a:uLnTx/>
              <a:uFillTx/>
              <a:latin typeface="+mn-lt"/>
              <a:ea typeface="+mn-ea"/>
              <a:cs typeface="+mn-cs"/>
            </a:rPr>
            <a:t>万円</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増となった。基準財政収入額が微増となったが、基準財政需要額が大幅増となった</a:t>
          </a:r>
          <a:r>
            <a:rPr kumimoji="1" lang="ja-JP" altLang="ja-JP" sz="800" b="0" i="0" u="none" strike="noStrike" kern="0" cap="none" spc="0" normalizeH="0" baseline="0" noProof="0">
              <a:ln>
                <a:noFill/>
              </a:ln>
              <a:solidFill>
                <a:prstClr val="black"/>
              </a:solidFill>
              <a:effectLst/>
              <a:uLnTx/>
              <a:uFillTx/>
              <a:latin typeface="+mn-lt"/>
              <a:ea typeface="+mn-ea"/>
              <a:cs typeface="+mn-cs"/>
            </a:rPr>
            <a:t>結果、単年度では</a:t>
          </a:r>
          <a:r>
            <a:rPr kumimoji="1" lang="en-US" altLang="ja-JP" sz="800" b="0" i="0" u="none" strike="noStrike" kern="0" cap="none" spc="0" normalizeH="0" baseline="0" noProof="0">
              <a:ln>
                <a:noFill/>
              </a:ln>
              <a:solidFill>
                <a:prstClr val="black"/>
              </a:solidFill>
              <a:effectLst/>
              <a:uLnTx/>
              <a:uFillTx/>
              <a:latin typeface="+mn-lt"/>
              <a:ea typeface="+mn-ea"/>
              <a:cs typeface="+mn-cs"/>
            </a:rPr>
            <a:t>0.03</a:t>
          </a:r>
          <a:r>
            <a:rPr kumimoji="1" lang="ja-JP" altLang="ja-JP" sz="800" b="0" i="0" u="none" strike="noStrike" kern="0" cap="none" spc="0" normalizeH="0" baseline="0" noProof="0">
              <a:ln>
                <a:noFill/>
              </a:ln>
              <a:solidFill>
                <a:prstClr val="black"/>
              </a:solidFill>
              <a:effectLst/>
              <a:uLnTx/>
              <a:uFillTx/>
              <a:latin typeface="+mn-lt"/>
              <a:ea typeface="+mn-ea"/>
              <a:cs typeface="+mn-cs"/>
            </a:rPr>
            <a:t>ポイント減の</a:t>
          </a:r>
          <a:r>
            <a:rPr kumimoji="1" lang="en-US" altLang="ja-JP" sz="800" b="0" i="0" u="none" strike="noStrike" kern="0" cap="none" spc="0" normalizeH="0" baseline="0" noProof="0">
              <a:ln>
                <a:noFill/>
              </a:ln>
              <a:solidFill>
                <a:prstClr val="black"/>
              </a:solidFill>
              <a:effectLst/>
              <a:uLnTx/>
              <a:uFillTx/>
              <a:latin typeface="+mn-lt"/>
              <a:ea typeface="+mn-ea"/>
              <a:cs typeface="+mn-cs"/>
            </a:rPr>
            <a:t>0.62</a:t>
          </a:r>
          <a:r>
            <a:rPr kumimoji="1" lang="ja-JP" altLang="ja-JP" sz="800" b="0" i="0" u="none" strike="noStrike" kern="0" cap="none" spc="0" normalizeH="0" baseline="0" noProof="0">
              <a:ln>
                <a:noFill/>
              </a:ln>
              <a:solidFill>
                <a:prstClr val="black"/>
              </a:solidFill>
              <a:effectLst/>
              <a:uLnTx/>
              <a:uFillTx/>
              <a:latin typeface="+mn-lt"/>
              <a:ea typeface="+mn-ea"/>
              <a:cs typeface="+mn-cs"/>
            </a:rPr>
            <a:t>となり、３ヶ年平均では</a:t>
          </a:r>
          <a:r>
            <a:rPr kumimoji="1" lang="en-US" altLang="ja-JP" sz="800" b="0" i="0" u="none" strike="noStrike" kern="0" cap="none" spc="0" normalizeH="0" baseline="0" noProof="0">
              <a:ln>
                <a:noFill/>
              </a:ln>
              <a:solidFill>
                <a:prstClr val="black"/>
              </a:solidFill>
              <a:effectLst/>
              <a:uLnTx/>
              <a:uFillTx/>
              <a:latin typeface="+mn-lt"/>
              <a:ea typeface="+mn-ea"/>
              <a:cs typeface="+mn-cs"/>
            </a:rPr>
            <a:t>0.02</a:t>
          </a:r>
          <a:r>
            <a:rPr kumimoji="1" lang="ja-JP" altLang="ja-JP" sz="800" b="0" i="0" u="none" strike="noStrike" kern="0" cap="none" spc="0" normalizeH="0" baseline="0" noProof="0">
              <a:ln>
                <a:noFill/>
              </a:ln>
              <a:solidFill>
                <a:prstClr val="black"/>
              </a:solidFill>
              <a:effectLst/>
              <a:uLnTx/>
              <a:uFillTx/>
              <a:latin typeface="+mn-lt"/>
              <a:ea typeface="+mn-ea"/>
              <a:cs typeface="+mn-cs"/>
            </a:rPr>
            <a:t>ポイント減の</a:t>
          </a:r>
          <a:r>
            <a:rPr kumimoji="1" lang="en-US" altLang="ja-JP" sz="800" b="0" i="0" u="none" strike="noStrike" kern="0" cap="none" spc="0" normalizeH="0" baseline="0" noProof="0">
              <a:ln>
                <a:noFill/>
              </a:ln>
              <a:solidFill>
                <a:prstClr val="black"/>
              </a:solidFill>
              <a:effectLst/>
              <a:uLnTx/>
              <a:uFillTx/>
              <a:latin typeface="+mn-lt"/>
              <a:ea typeface="+mn-ea"/>
              <a:cs typeface="+mn-cs"/>
            </a:rPr>
            <a:t>0.66</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今後も動向を注視し、課税適正・徴収強化等による歳入の確保をはじめ、歳出抑制など、不断の行政改革を続けて行くことにより、財政基盤の強化を図っていく。</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xdr:cNvCxnSpPr/>
      </xdr:nvCxnSpPr>
      <xdr:spPr>
        <a:xfrm flipV="1">
          <a:off x="4514850" y="5989864"/>
          <a:ext cx="0" cy="1459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458470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42595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58965</xdr:rowOff>
    </xdr:to>
    <xdr:cxnSp macro="">
      <xdr:nvCxnSpPr>
        <xdr:cNvPr id="70" name="直線コネクタ 69"/>
        <xdr:cNvCxnSpPr/>
      </xdr:nvCxnSpPr>
      <xdr:spPr>
        <a:xfrm>
          <a:off x="3752850" y="6909223"/>
          <a:ext cx="762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xdr:cNvSpPr txBox="1"/>
      </xdr:nvSpPr>
      <xdr:spPr>
        <a:xfrm>
          <a:off x="4584700" y="701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xdr:cNvSpPr/>
      </xdr:nvSpPr>
      <xdr:spPr>
        <a:xfrm>
          <a:off x="4464050" y="7042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35983</xdr:rowOff>
    </xdr:to>
    <xdr:cxnSp macro="">
      <xdr:nvCxnSpPr>
        <xdr:cNvPr id="73" name="直線コネクタ 72"/>
        <xdr:cNvCxnSpPr/>
      </xdr:nvCxnSpPr>
      <xdr:spPr>
        <a:xfrm>
          <a:off x="2940050" y="6897733"/>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3702050" y="7030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409950" y="711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35983</xdr:rowOff>
    </xdr:to>
    <xdr:cxnSp macro="">
      <xdr:nvCxnSpPr>
        <xdr:cNvPr id="76" name="直線コネクタ 75"/>
        <xdr:cNvCxnSpPr/>
      </xdr:nvCxnSpPr>
      <xdr:spPr>
        <a:xfrm flipV="1">
          <a:off x="2127250" y="6897733"/>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2889250" y="7007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xdr:cNvSpPr txBox="1"/>
      </xdr:nvSpPr>
      <xdr:spPr>
        <a:xfrm>
          <a:off x="2597150" y="70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13002</xdr:rowOff>
    </xdr:from>
    <xdr:to>
      <xdr:col>11</xdr:col>
      <xdr:colOff>31750</xdr:colOff>
      <xdr:row>41</xdr:row>
      <xdr:rowOff>35983</xdr:rowOff>
    </xdr:to>
    <xdr:cxnSp macro="">
      <xdr:nvCxnSpPr>
        <xdr:cNvPr id="79" name="直線コネクタ 78"/>
        <xdr:cNvCxnSpPr/>
      </xdr:nvCxnSpPr>
      <xdr:spPr>
        <a:xfrm>
          <a:off x="1333500" y="6886242"/>
          <a:ext cx="79375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0955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xdr:cNvSpPr txBox="1"/>
      </xdr:nvSpPr>
      <xdr:spPr>
        <a:xfrm>
          <a:off x="17843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xdr:cNvSpPr/>
      </xdr:nvSpPr>
      <xdr:spPr>
        <a:xfrm>
          <a:off x="1282700" y="70077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xdr:cNvSpPr txBox="1"/>
      </xdr:nvSpPr>
      <xdr:spPr>
        <a:xfrm>
          <a:off x="971550" y="70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89" name="楕円 88"/>
        <xdr:cNvSpPr/>
      </xdr:nvSpPr>
      <xdr:spPr>
        <a:xfrm>
          <a:off x="4464050" y="68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0" name="財政力該当値テキスト"/>
        <xdr:cNvSpPr txBox="1"/>
      </xdr:nvSpPr>
      <xdr:spPr>
        <a:xfrm>
          <a:off x="4584700" y="673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1" name="楕円 90"/>
        <xdr:cNvSpPr/>
      </xdr:nvSpPr>
      <xdr:spPr>
        <a:xfrm>
          <a:off x="3702050" y="6862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2" name="テキスト ボックス 91"/>
        <xdr:cNvSpPr txBox="1"/>
      </xdr:nvSpPr>
      <xdr:spPr>
        <a:xfrm>
          <a:off x="3409950" y="66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xdr:cNvSpPr/>
      </xdr:nvSpPr>
      <xdr:spPr>
        <a:xfrm>
          <a:off x="2889250" y="68507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xdr:cNvSpPr txBox="1"/>
      </xdr:nvSpPr>
      <xdr:spPr>
        <a:xfrm>
          <a:off x="2597150" y="66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5" name="楕円 94"/>
        <xdr:cNvSpPr/>
      </xdr:nvSpPr>
      <xdr:spPr>
        <a:xfrm>
          <a:off x="2095500" y="686223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6" name="テキスト ボックス 95"/>
        <xdr:cNvSpPr txBox="1"/>
      </xdr:nvSpPr>
      <xdr:spPr>
        <a:xfrm>
          <a:off x="1784350" y="663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133652</xdr:rowOff>
    </xdr:from>
    <xdr:to>
      <xdr:col>7</xdr:col>
      <xdr:colOff>31750</xdr:colOff>
      <xdr:row>41</xdr:row>
      <xdr:rowOff>63802</xdr:rowOff>
    </xdr:to>
    <xdr:sp macro="" textlink="">
      <xdr:nvSpPr>
        <xdr:cNvPr id="97" name="楕円 96"/>
        <xdr:cNvSpPr/>
      </xdr:nvSpPr>
      <xdr:spPr>
        <a:xfrm>
          <a:off x="1282700" y="683925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73979</xdr:rowOff>
    </xdr:from>
    <xdr:ext cx="762000" cy="259045"/>
    <xdr:sp macro="" textlink="">
      <xdr:nvSpPr>
        <xdr:cNvPr id="98" name="テキスト ボックス 97"/>
        <xdr:cNvSpPr txBox="1"/>
      </xdr:nvSpPr>
      <xdr:spPr>
        <a:xfrm>
          <a:off x="971550" y="66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福祉の充実を町政の中心施策の一つに掲げ、次世代育成クーポンを始めとする単独施策を推進していることから補助費等は類似団体と比較しても依然として高水準で推移している。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令和</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年度においては、経常一般財源に</a:t>
          </a:r>
          <a:r>
            <a:rPr kumimoji="1" lang="ja-JP" altLang="en-US" sz="800" b="0" i="0" u="none" strike="noStrike" kern="0" cap="none" spc="0" normalizeH="0" baseline="0" noProof="0">
              <a:ln>
                <a:noFill/>
              </a:ln>
              <a:solidFill>
                <a:prstClr val="black"/>
              </a:solidFill>
              <a:effectLst/>
              <a:uLnTx/>
              <a:uFillTx/>
              <a:latin typeface="+mn-lt"/>
              <a:ea typeface="+mn-ea"/>
              <a:cs typeface="+mn-cs"/>
            </a:rPr>
            <a:t>お</a:t>
          </a:r>
          <a:r>
            <a:rPr kumimoji="1" lang="ja-JP" altLang="ja-JP" sz="800" b="0" i="0" u="none" strike="noStrike" kern="0" cap="none" spc="0" normalizeH="0" baseline="0" noProof="0">
              <a:ln>
                <a:noFill/>
              </a:ln>
              <a:solidFill>
                <a:prstClr val="black"/>
              </a:solidFill>
              <a:effectLst/>
              <a:uLnTx/>
              <a:uFillTx/>
              <a:latin typeface="+mn-lt"/>
              <a:ea typeface="+mn-ea"/>
              <a:cs typeface="+mn-cs"/>
            </a:rPr>
            <a:t>いて、</a:t>
          </a:r>
          <a:r>
            <a:rPr kumimoji="1" lang="ja-JP" altLang="en-US" sz="800" b="0" i="0" u="none" strike="noStrike" kern="0" cap="none" spc="0" normalizeH="0" baseline="0" noProof="0">
              <a:ln>
                <a:noFill/>
              </a:ln>
              <a:solidFill>
                <a:prstClr val="black"/>
              </a:solidFill>
              <a:effectLst/>
              <a:uLnTx/>
              <a:uFillTx/>
              <a:latin typeface="+mn-lt"/>
              <a:ea typeface="+mn-ea"/>
              <a:cs typeface="+mn-cs"/>
            </a:rPr>
            <a:t>地方税や</a:t>
          </a:r>
          <a:r>
            <a:rPr kumimoji="1" lang="ja-JP" altLang="ja-JP" sz="800" b="0" i="0" u="none" strike="noStrike" kern="0" cap="none" spc="0" normalizeH="0" baseline="0" noProof="0">
              <a:ln>
                <a:noFill/>
              </a:ln>
              <a:solidFill>
                <a:prstClr val="black"/>
              </a:solidFill>
              <a:effectLst/>
              <a:uLnTx/>
              <a:uFillTx/>
              <a:latin typeface="+mn-lt"/>
              <a:ea typeface="+mn-ea"/>
              <a:cs typeface="+mn-cs"/>
            </a:rPr>
            <a:t>普通交付税</a:t>
          </a:r>
          <a:r>
            <a:rPr kumimoji="1" lang="ja-JP" altLang="en-US" sz="800" b="0" i="0" u="none" strike="noStrike" kern="0" cap="none" spc="0" normalizeH="0" baseline="0" noProof="0">
              <a:ln>
                <a:noFill/>
              </a:ln>
              <a:solidFill>
                <a:prstClr val="black"/>
              </a:solidFill>
              <a:effectLst/>
              <a:uLnTx/>
              <a:uFillTx/>
              <a:latin typeface="+mn-lt"/>
              <a:ea typeface="+mn-ea"/>
              <a:cs typeface="+mn-cs"/>
            </a:rPr>
            <a:t>が</a:t>
          </a:r>
          <a:r>
            <a:rPr kumimoji="1" lang="ja-JP" altLang="ja-JP" sz="800" b="0" i="0" u="none" strike="noStrike" kern="0" cap="none" spc="0" normalizeH="0" baseline="0" noProof="0">
              <a:ln>
                <a:noFill/>
              </a:ln>
              <a:solidFill>
                <a:prstClr val="black"/>
              </a:solidFill>
              <a:effectLst/>
              <a:uLnTx/>
              <a:uFillTx/>
              <a:latin typeface="+mn-lt"/>
              <a:ea typeface="+mn-ea"/>
              <a:cs typeface="+mn-cs"/>
            </a:rPr>
            <a:t>大幅な</a:t>
          </a:r>
          <a:r>
            <a:rPr kumimoji="1" lang="ja-JP" altLang="en-US" sz="800" b="0" i="0" u="none" strike="noStrike" kern="0" cap="none" spc="0" normalizeH="0" baseline="0" noProof="0">
              <a:ln>
                <a:noFill/>
              </a:ln>
              <a:solidFill>
                <a:prstClr val="black"/>
              </a:solidFill>
              <a:effectLst/>
              <a:uLnTx/>
              <a:uFillTx/>
              <a:latin typeface="+mn-lt"/>
              <a:ea typeface="+mn-ea"/>
              <a:cs typeface="+mn-cs"/>
            </a:rPr>
            <a:t>増となったこと</a:t>
          </a:r>
          <a:r>
            <a:rPr kumimoji="1" lang="ja-JP" altLang="ja-JP" sz="800" b="0" i="0" u="none" strike="noStrike" kern="0" cap="none" spc="0" normalizeH="0" baseline="0" noProof="0">
              <a:ln>
                <a:noFill/>
              </a:ln>
              <a:solidFill>
                <a:prstClr val="black"/>
              </a:solidFill>
              <a:effectLst/>
              <a:uLnTx/>
              <a:uFillTx/>
              <a:latin typeface="+mn-lt"/>
              <a:ea typeface="+mn-ea"/>
              <a:cs typeface="+mn-cs"/>
            </a:rPr>
            <a:t>より前年度比約</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億</a:t>
          </a:r>
          <a:r>
            <a:rPr kumimoji="1" lang="en-US" altLang="ja-JP" sz="800" b="0" i="0" u="none" strike="noStrike" kern="0" cap="none" spc="0" normalizeH="0" baseline="0" noProof="0">
              <a:ln>
                <a:noFill/>
              </a:ln>
              <a:solidFill>
                <a:prstClr val="black"/>
              </a:solidFill>
              <a:effectLst/>
              <a:uLnTx/>
              <a:uFillTx/>
              <a:latin typeface="+mn-lt"/>
              <a:ea typeface="+mn-ea"/>
              <a:cs typeface="+mn-cs"/>
            </a:rPr>
            <a:t>6,730</a:t>
          </a:r>
          <a:r>
            <a:rPr kumimoji="1" lang="ja-JP" altLang="ja-JP" sz="8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800" b="0" i="0" u="none" strike="noStrike" kern="0" cap="none" spc="0" normalizeH="0" baseline="0" noProof="0">
              <a:ln>
                <a:noFill/>
              </a:ln>
              <a:solidFill>
                <a:prstClr val="black"/>
              </a:solidFill>
              <a:effectLst/>
              <a:uLnTx/>
              <a:uFillTx/>
              <a:latin typeface="+mn-lt"/>
              <a:ea typeface="+mn-ea"/>
              <a:cs typeface="+mn-cs"/>
            </a:rPr>
            <a:t>増</a:t>
          </a:r>
          <a:r>
            <a:rPr kumimoji="1" lang="ja-JP" altLang="ja-JP" sz="800" b="0" i="0" u="none" strike="noStrike" kern="0" cap="none" spc="0" normalizeH="0" baseline="0" noProof="0">
              <a:ln>
                <a:noFill/>
              </a:ln>
              <a:solidFill>
                <a:prstClr val="black"/>
              </a:solidFill>
              <a:effectLst/>
              <a:uLnTx/>
              <a:uFillTx/>
              <a:latin typeface="+mn-lt"/>
              <a:ea typeface="+mn-ea"/>
              <a:cs typeface="+mn-cs"/>
            </a:rPr>
            <a:t>と</a:t>
          </a:r>
          <a:r>
            <a:rPr kumimoji="1" lang="ja-JP" altLang="en-US" sz="800" b="0" i="0" u="none" strike="noStrike" kern="0" cap="none" spc="0" normalizeH="0" baseline="0" noProof="0">
              <a:ln>
                <a:noFill/>
              </a:ln>
              <a:solidFill>
                <a:prstClr val="black"/>
              </a:solidFill>
              <a:effectLst/>
              <a:uLnTx/>
              <a:uFillTx/>
              <a:latin typeface="+mn-lt"/>
              <a:ea typeface="+mn-ea"/>
              <a:cs typeface="+mn-cs"/>
            </a:rPr>
            <a:t>なったが、</a:t>
          </a:r>
          <a:r>
            <a:rPr kumimoji="1" lang="ja-JP" altLang="ja-JP" sz="800" b="0" i="0" u="none" strike="noStrike" kern="0" cap="none" spc="0" normalizeH="0" baseline="0" noProof="0">
              <a:ln>
                <a:noFill/>
              </a:ln>
              <a:solidFill>
                <a:prstClr val="black"/>
              </a:solidFill>
              <a:effectLst/>
              <a:uLnTx/>
              <a:uFillTx/>
              <a:latin typeface="+mn-lt"/>
              <a:ea typeface="+mn-ea"/>
              <a:cs typeface="+mn-cs"/>
            </a:rPr>
            <a:t>新型コロナウイルス感染症</a:t>
          </a:r>
          <a:r>
            <a:rPr kumimoji="1" lang="ja-JP" altLang="en-US" sz="800" b="0" i="0" u="none" strike="noStrike" kern="0" cap="none" spc="0" normalizeH="0" baseline="0" noProof="0">
              <a:ln>
                <a:noFill/>
              </a:ln>
              <a:solidFill>
                <a:prstClr val="black"/>
              </a:solidFill>
              <a:effectLst/>
              <a:uLnTx/>
              <a:uFillTx/>
              <a:latin typeface="+mn-lt"/>
              <a:ea typeface="+mn-ea"/>
              <a:cs typeface="+mn-cs"/>
            </a:rPr>
            <a:t>や物価高騰の影響</a:t>
          </a:r>
          <a:r>
            <a:rPr kumimoji="1" lang="ja-JP" altLang="ja-JP" sz="800" b="0" i="0" u="none" strike="noStrike" kern="0" cap="none" spc="0" normalizeH="0" baseline="0" noProof="0">
              <a:ln>
                <a:noFill/>
              </a:ln>
              <a:solidFill>
                <a:prstClr val="black"/>
              </a:solidFill>
              <a:effectLst/>
              <a:uLnTx/>
              <a:uFillTx/>
              <a:latin typeface="+mn-lt"/>
              <a:ea typeface="+mn-ea"/>
              <a:cs typeface="+mn-cs"/>
            </a:rPr>
            <a:t>などに伴い</a:t>
          </a:r>
          <a:r>
            <a:rPr kumimoji="1" lang="ja-JP" altLang="en-US" sz="800" b="0" i="0" u="none" strike="noStrike" kern="0" cap="none" spc="0" normalizeH="0" baseline="0" noProof="0">
              <a:ln>
                <a:noFill/>
              </a:ln>
              <a:solidFill>
                <a:prstClr val="black"/>
              </a:solidFill>
              <a:effectLst/>
              <a:uLnTx/>
              <a:uFillTx/>
              <a:latin typeface="+mn-lt"/>
              <a:ea typeface="+mn-ea"/>
              <a:cs typeface="+mn-cs"/>
            </a:rPr>
            <a:t>、経常</a:t>
          </a:r>
          <a:r>
            <a:rPr kumimoji="1" lang="ja-JP" altLang="ja-JP" sz="800" b="0" i="0" u="none" strike="noStrike" kern="0" cap="none" spc="0" normalizeH="0" baseline="0" noProof="0">
              <a:ln>
                <a:noFill/>
              </a:ln>
              <a:solidFill>
                <a:prstClr val="black"/>
              </a:solidFill>
              <a:effectLst/>
              <a:uLnTx/>
              <a:uFillTx/>
              <a:latin typeface="+mn-lt"/>
              <a:ea typeface="+mn-ea"/>
              <a:cs typeface="+mn-cs"/>
            </a:rPr>
            <a:t>経費充当一般財源</a:t>
          </a:r>
          <a:r>
            <a:rPr kumimoji="1" lang="ja-JP" altLang="en-US" sz="800" b="0" i="0" u="none" strike="noStrike" kern="0" cap="none" spc="0" normalizeH="0" baseline="0" noProof="0">
              <a:ln>
                <a:noFill/>
              </a:ln>
              <a:solidFill>
                <a:prstClr val="black"/>
              </a:solidFill>
              <a:effectLst/>
              <a:uLnTx/>
              <a:uFillTx/>
              <a:latin typeface="+mn-lt"/>
              <a:ea typeface="+mn-ea"/>
              <a:cs typeface="+mn-cs"/>
            </a:rPr>
            <a:t>が</a:t>
          </a:r>
          <a:r>
            <a:rPr kumimoji="1" lang="ja-JP" altLang="ja-JP" sz="800" b="0" i="0" u="none" strike="noStrike" kern="0" cap="none" spc="0" normalizeH="0" baseline="0" noProof="0">
              <a:ln>
                <a:noFill/>
              </a:ln>
              <a:solidFill>
                <a:prstClr val="black"/>
              </a:solidFill>
              <a:effectLst/>
              <a:uLnTx/>
              <a:uFillTx/>
              <a:latin typeface="+mn-lt"/>
              <a:ea typeface="+mn-ea"/>
              <a:cs typeface="+mn-cs"/>
            </a:rPr>
            <a:t>前年度比約</a:t>
          </a:r>
          <a:r>
            <a:rPr kumimoji="1" lang="en-US" altLang="ja-JP" sz="800" b="0" i="0" u="none" strike="noStrike" kern="0" cap="none" spc="0" normalizeH="0" baseline="0" noProof="0">
              <a:ln>
                <a:noFill/>
              </a:ln>
              <a:solidFill>
                <a:prstClr val="black"/>
              </a:solidFill>
              <a:effectLst/>
              <a:uLnTx/>
              <a:uFillTx/>
              <a:latin typeface="+mn-lt"/>
              <a:ea typeface="+mn-ea"/>
              <a:cs typeface="+mn-cs"/>
            </a:rPr>
            <a:t>5,400</a:t>
          </a:r>
          <a:r>
            <a:rPr kumimoji="1" lang="ja-JP" altLang="ja-JP" sz="8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800" b="0" i="0" u="none" strike="noStrike" kern="0" cap="none" spc="0" normalizeH="0" baseline="0" noProof="0">
              <a:ln>
                <a:noFill/>
              </a:ln>
              <a:solidFill>
                <a:prstClr val="black"/>
              </a:solidFill>
              <a:effectLst/>
              <a:uLnTx/>
              <a:uFillTx/>
              <a:latin typeface="+mn-lt"/>
              <a:ea typeface="+mn-ea"/>
              <a:cs typeface="+mn-cs"/>
            </a:rPr>
            <a:t>増</a:t>
          </a:r>
          <a:r>
            <a:rPr kumimoji="1" lang="ja-JP" altLang="ja-JP" sz="800" b="0" i="0" u="none" strike="noStrike" kern="0" cap="none" spc="0" normalizeH="0" baseline="0" noProof="0">
              <a:ln>
                <a:noFill/>
              </a:ln>
              <a:solidFill>
                <a:prstClr val="black"/>
              </a:solidFill>
              <a:effectLst/>
              <a:uLnTx/>
              <a:uFillTx/>
              <a:latin typeface="+mn-lt"/>
              <a:ea typeface="+mn-ea"/>
              <a:cs typeface="+mn-cs"/>
            </a:rPr>
            <a:t>額となった</a:t>
          </a:r>
          <a:r>
            <a:rPr kumimoji="1" lang="ja-JP" altLang="en-US" sz="800" b="0" i="0" u="none" strike="noStrike" kern="0" cap="none" spc="0" normalizeH="0" baseline="0" noProof="0">
              <a:ln>
                <a:noFill/>
              </a:ln>
              <a:solidFill>
                <a:prstClr val="black"/>
              </a:solidFill>
              <a:effectLst/>
              <a:uLnTx/>
              <a:uFillTx/>
              <a:latin typeface="+mn-lt"/>
              <a:ea typeface="+mn-ea"/>
              <a:cs typeface="+mn-cs"/>
            </a:rPr>
            <a:t>ことから、</a:t>
          </a:r>
          <a:r>
            <a:rPr kumimoji="1" lang="ja-JP" altLang="ja-JP" sz="800" b="0" i="0" u="none" strike="noStrike" kern="0" cap="none" spc="0" normalizeH="0" baseline="0" noProof="0">
              <a:ln>
                <a:noFill/>
              </a:ln>
              <a:solidFill>
                <a:prstClr val="black"/>
              </a:solidFill>
              <a:effectLst/>
              <a:uLnTx/>
              <a:uFillTx/>
              <a:latin typeface="+mn-lt"/>
              <a:ea typeface="+mn-ea"/>
              <a:cs typeface="+mn-cs"/>
            </a:rPr>
            <a:t>前年度対比</a:t>
          </a:r>
          <a:r>
            <a:rPr kumimoji="1" lang="en-US" altLang="ja-JP" sz="800" b="0" i="0" u="none" strike="noStrike" kern="0" cap="none" spc="0" normalizeH="0" baseline="0" noProof="0">
              <a:ln>
                <a:noFill/>
              </a:ln>
              <a:solidFill>
                <a:prstClr val="black"/>
              </a:solidFill>
              <a:effectLst/>
              <a:uLnTx/>
              <a:uFillTx/>
              <a:latin typeface="+mn-lt"/>
              <a:ea typeface="+mn-ea"/>
              <a:cs typeface="+mn-cs"/>
            </a:rPr>
            <a:t>0.7</a:t>
          </a:r>
          <a:r>
            <a:rPr kumimoji="1" lang="ja-JP" altLang="ja-JP" sz="8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800" b="0" i="0" u="none" strike="noStrike" kern="0" cap="none" spc="0" normalizeH="0" baseline="0" noProof="0">
              <a:ln>
                <a:noFill/>
              </a:ln>
              <a:solidFill>
                <a:prstClr val="black"/>
              </a:solidFill>
              <a:effectLst/>
              <a:uLnTx/>
              <a:uFillTx/>
              <a:latin typeface="+mn-lt"/>
              <a:ea typeface="+mn-ea"/>
              <a:cs typeface="+mn-cs"/>
            </a:rPr>
            <a:t>増加</a:t>
          </a:r>
          <a:r>
            <a:rPr kumimoji="1" lang="ja-JP" altLang="ja-JP" sz="8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a:t>
          </a:r>
          <a:r>
            <a:rPr kumimoji="1" lang="ja-JP" altLang="en-US" sz="800" b="0" i="0" u="none" strike="noStrike" kern="0" cap="none" spc="0" normalizeH="0" baseline="0" noProof="0">
              <a:ln>
                <a:noFill/>
              </a:ln>
              <a:solidFill>
                <a:prstClr val="black"/>
              </a:solidFill>
              <a:effectLst/>
              <a:uLnTx/>
              <a:uFillTx/>
              <a:latin typeface="+mn-lt"/>
              <a:ea typeface="+mn-ea"/>
              <a:cs typeface="+mn-cs"/>
            </a:rPr>
            <a:t>普通交付税の大幅増等は一時的なものであることから、</a:t>
          </a:r>
          <a:r>
            <a:rPr kumimoji="1" lang="ja-JP" altLang="ja-JP" sz="800" b="0" i="0" u="none" strike="noStrike" kern="0" cap="none" spc="0" normalizeH="0" baseline="0" noProof="0">
              <a:ln>
                <a:noFill/>
              </a:ln>
              <a:solidFill>
                <a:prstClr val="black"/>
              </a:solidFill>
              <a:effectLst/>
              <a:uLnTx/>
              <a:uFillTx/>
              <a:latin typeface="+mn-lt"/>
              <a:ea typeface="+mn-ea"/>
              <a:cs typeface="+mn-cs"/>
            </a:rPr>
            <a:t>今後も引き続き歳入確保に努め、事務事業の見直し、歳出抑制など不断の行政改革に取り組むことにより、柔軟性のある財政運営を図っていく。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50588</xdr:rowOff>
    </xdr:from>
    <xdr:to>
      <xdr:col>23</xdr:col>
      <xdr:colOff>133350</xdr:colOff>
      <xdr:row>65</xdr:row>
      <xdr:rowOff>8679</xdr:rowOff>
    </xdr:to>
    <xdr:cxnSp macro="">
      <xdr:nvCxnSpPr>
        <xdr:cNvPr id="128" name="直線コネクタ 127"/>
        <xdr:cNvCxnSpPr/>
      </xdr:nvCxnSpPr>
      <xdr:spPr>
        <a:xfrm flipV="1">
          <a:off x="4514850" y="9773708"/>
          <a:ext cx="0" cy="11315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152206</xdr:rowOff>
    </xdr:from>
    <xdr:ext cx="762000" cy="259045"/>
    <xdr:sp macro="" textlink="">
      <xdr:nvSpPr>
        <xdr:cNvPr id="129" name="財政構造の弾力性最小値テキスト"/>
        <xdr:cNvSpPr txBox="1"/>
      </xdr:nvSpPr>
      <xdr:spPr>
        <a:xfrm>
          <a:off x="4584700" y="1088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8679</xdr:rowOff>
    </xdr:from>
    <xdr:to>
      <xdr:col>24</xdr:col>
      <xdr:colOff>12700</xdr:colOff>
      <xdr:row>65</xdr:row>
      <xdr:rowOff>8679</xdr:rowOff>
    </xdr:to>
    <xdr:cxnSp macro="">
      <xdr:nvCxnSpPr>
        <xdr:cNvPr id="130" name="直線コネクタ 129"/>
        <xdr:cNvCxnSpPr/>
      </xdr:nvCxnSpPr>
      <xdr:spPr>
        <a:xfrm>
          <a:off x="4425950" y="10905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136965</xdr:rowOff>
    </xdr:from>
    <xdr:ext cx="762000" cy="259045"/>
    <xdr:sp macro="" textlink="">
      <xdr:nvSpPr>
        <xdr:cNvPr id="131" name="財政構造の弾力性最大値テキスト"/>
        <xdr:cNvSpPr txBox="1"/>
      </xdr:nvSpPr>
      <xdr:spPr>
        <a:xfrm>
          <a:off x="4584700" y="95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50588</xdr:rowOff>
    </xdr:from>
    <xdr:to>
      <xdr:col>24</xdr:col>
      <xdr:colOff>12700</xdr:colOff>
      <xdr:row>58</xdr:row>
      <xdr:rowOff>50588</xdr:rowOff>
    </xdr:to>
    <xdr:cxnSp macro="">
      <xdr:nvCxnSpPr>
        <xdr:cNvPr id="132" name="直線コネクタ 131"/>
        <xdr:cNvCxnSpPr/>
      </xdr:nvCxnSpPr>
      <xdr:spPr>
        <a:xfrm>
          <a:off x="4425950" y="97737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139912</xdr:rowOff>
    </xdr:to>
    <xdr:cxnSp macro="">
      <xdr:nvCxnSpPr>
        <xdr:cNvPr id="133" name="直線コネクタ 132"/>
        <xdr:cNvCxnSpPr/>
      </xdr:nvCxnSpPr>
      <xdr:spPr>
        <a:xfrm>
          <a:off x="3752850" y="10840720"/>
          <a:ext cx="762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4" name="財政構造の弾力性平均値テキスト"/>
        <xdr:cNvSpPr txBox="1"/>
      </xdr:nvSpPr>
      <xdr:spPr>
        <a:xfrm>
          <a:off x="4584700" y="1028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5" name="フローチャート: 判断 134"/>
        <xdr:cNvSpPr/>
      </xdr:nvSpPr>
      <xdr:spPr>
        <a:xfrm>
          <a:off x="446405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66</xdr:row>
      <xdr:rowOff>102658</xdr:rowOff>
    </xdr:to>
    <xdr:cxnSp macro="">
      <xdr:nvCxnSpPr>
        <xdr:cNvPr id="136" name="直線コネクタ 135"/>
        <xdr:cNvCxnSpPr/>
      </xdr:nvCxnSpPr>
      <xdr:spPr>
        <a:xfrm flipV="1">
          <a:off x="2940050" y="10840720"/>
          <a:ext cx="812800" cy="32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56515</xdr:rowOff>
    </xdr:from>
    <xdr:to>
      <xdr:col>19</xdr:col>
      <xdr:colOff>184150</xdr:colOff>
      <xdr:row>61</xdr:row>
      <xdr:rowOff>158115</xdr:rowOff>
    </xdr:to>
    <xdr:sp macro="" textlink="">
      <xdr:nvSpPr>
        <xdr:cNvPr id="137" name="フローチャート: 判断 136"/>
        <xdr:cNvSpPr/>
      </xdr:nvSpPr>
      <xdr:spPr>
        <a:xfrm>
          <a:off x="3702050" y="102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168292</xdr:rowOff>
    </xdr:from>
    <xdr:ext cx="736600" cy="259045"/>
    <xdr:sp macro="" textlink="">
      <xdr:nvSpPr>
        <xdr:cNvPr id="138" name="テキスト ボックス 137"/>
        <xdr:cNvSpPr txBox="1"/>
      </xdr:nvSpPr>
      <xdr:spPr>
        <a:xfrm>
          <a:off x="3409950" y="1005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42333</xdr:rowOff>
    </xdr:from>
    <xdr:to>
      <xdr:col>15</xdr:col>
      <xdr:colOff>82550</xdr:colOff>
      <xdr:row>66</xdr:row>
      <xdr:rowOff>102658</xdr:rowOff>
    </xdr:to>
    <xdr:cxnSp macro="">
      <xdr:nvCxnSpPr>
        <xdr:cNvPr id="139" name="直線コネクタ 138"/>
        <xdr:cNvCxnSpPr/>
      </xdr:nvCxnSpPr>
      <xdr:spPr>
        <a:xfrm>
          <a:off x="2127250" y="11106573"/>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2889250" y="10512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597150" y="1028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42333</xdr:rowOff>
    </xdr:from>
    <xdr:to>
      <xdr:col>11</xdr:col>
      <xdr:colOff>31750</xdr:colOff>
      <xdr:row>67</xdr:row>
      <xdr:rowOff>100119</xdr:rowOff>
    </xdr:to>
    <xdr:cxnSp macro="">
      <xdr:nvCxnSpPr>
        <xdr:cNvPr id="142" name="直線コネクタ 141"/>
        <xdr:cNvCxnSpPr/>
      </xdr:nvCxnSpPr>
      <xdr:spPr>
        <a:xfrm flipV="1">
          <a:off x="1333500" y="11106573"/>
          <a:ext cx="793750" cy="22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142452</xdr:rowOff>
    </xdr:from>
    <xdr:to>
      <xdr:col>11</xdr:col>
      <xdr:colOff>82550</xdr:colOff>
      <xdr:row>63</xdr:row>
      <xdr:rowOff>72602</xdr:rowOff>
    </xdr:to>
    <xdr:sp macro="" textlink="">
      <xdr:nvSpPr>
        <xdr:cNvPr id="143" name="フローチャート: 判断 142"/>
        <xdr:cNvSpPr/>
      </xdr:nvSpPr>
      <xdr:spPr>
        <a:xfrm>
          <a:off x="2095500" y="105361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82779</xdr:rowOff>
    </xdr:from>
    <xdr:ext cx="762000" cy="259045"/>
    <xdr:sp macro="" textlink="">
      <xdr:nvSpPr>
        <xdr:cNvPr id="144" name="テキスト ボックス 143"/>
        <xdr:cNvSpPr txBox="1"/>
      </xdr:nvSpPr>
      <xdr:spPr>
        <a:xfrm>
          <a:off x="1784350" y="1030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5" name="フローチャート: 判断 144"/>
        <xdr:cNvSpPr/>
      </xdr:nvSpPr>
      <xdr:spPr>
        <a:xfrm>
          <a:off x="1282700" y="1051200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46" name="テキスト ボックス 145"/>
        <xdr:cNvSpPr txBox="1"/>
      </xdr:nvSpPr>
      <xdr:spPr>
        <a:xfrm>
          <a:off x="971550" y="1028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52" name="楕円 151"/>
        <xdr:cNvSpPr/>
      </xdr:nvSpPr>
      <xdr:spPr>
        <a:xfrm>
          <a:off x="4464050" y="10818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156439</xdr:rowOff>
    </xdr:from>
    <xdr:ext cx="762000" cy="259045"/>
    <xdr:sp macro="" textlink="">
      <xdr:nvSpPr>
        <xdr:cNvPr id="153" name="財政構造の弾力性該当値テキスト"/>
        <xdr:cNvSpPr txBox="1"/>
      </xdr:nvSpPr>
      <xdr:spPr>
        <a:xfrm>
          <a:off x="4584700" y="1071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4" name="楕円 153"/>
        <xdr:cNvSpPr/>
      </xdr:nvSpPr>
      <xdr:spPr>
        <a:xfrm>
          <a:off x="370205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5" name="テキスト ボックス 154"/>
        <xdr:cNvSpPr txBox="1"/>
      </xdr:nvSpPr>
      <xdr:spPr>
        <a:xfrm>
          <a:off x="3409950" y="1087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51858</xdr:rowOff>
    </xdr:from>
    <xdr:to>
      <xdr:col>15</xdr:col>
      <xdr:colOff>133350</xdr:colOff>
      <xdr:row>66</xdr:row>
      <xdr:rowOff>153458</xdr:rowOff>
    </xdr:to>
    <xdr:sp macro="" textlink="">
      <xdr:nvSpPr>
        <xdr:cNvPr id="156" name="楕円 155"/>
        <xdr:cNvSpPr/>
      </xdr:nvSpPr>
      <xdr:spPr>
        <a:xfrm>
          <a:off x="2889250" y="1111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138235</xdr:rowOff>
    </xdr:from>
    <xdr:ext cx="762000" cy="259045"/>
    <xdr:sp macro="" textlink="">
      <xdr:nvSpPr>
        <xdr:cNvPr id="157" name="テキスト ボックス 156"/>
        <xdr:cNvSpPr txBox="1"/>
      </xdr:nvSpPr>
      <xdr:spPr>
        <a:xfrm>
          <a:off x="2597150" y="1120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162983</xdr:rowOff>
    </xdr:from>
    <xdr:to>
      <xdr:col>11</xdr:col>
      <xdr:colOff>82550</xdr:colOff>
      <xdr:row>66</xdr:row>
      <xdr:rowOff>93133</xdr:rowOff>
    </xdr:to>
    <xdr:sp macro="" textlink="">
      <xdr:nvSpPr>
        <xdr:cNvPr id="158" name="楕円 157"/>
        <xdr:cNvSpPr/>
      </xdr:nvSpPr>
      <xdr:spPr>
        <a:xfrm>
          <a:off x="2095500" y="1105958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59" name="テキスト ボックス 158"/>
        <xdr:cNvSpPr txBox="1"/>
      </xdr:nvSpPr>
      <xdr:spPr>
        <a:xfrm>
          <a:off x="1784350" y="1114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49319</xdr:rowOff>
    </xdr:from>
    <xdr:to>
      <xdr:col>7</xdr:col>
      <xdr:colOff>31750</xdr:colOff>
      <xdr:row>67</xdr:row>
      <xdr:rowOff>150919</xdr:rowOff>
    </xdr:to>
    <xdr:sp macro="" textlink="">
      <xdr:nvSpPr>
        <xdr:cNvPr id="160" name="楕円 159"/>
        <xdr:cNvSpPr/>
      </xdr:nvSpPr>
      <xdr:spPr>
        <a:xfrm>
          <a:off x="1282700" y="112811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135696</xdr:rowOff>
    </xdr:from>
    <xdr:ext cx="762000" cy="259045"/>
    <xdr:sp macro="" textlink="">
      <xdr:nvSpPr>
        <xdr:cNvPr id="161" name="テキスト ボックス 160"/>
        <xdr:cNvSpPr txBox="1"/>
      </xdr:nvSpPr>
      <xdr:spPr>
        <a:xfrm>
          <a:off x="971550" y="1136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人口については、区画整理事業や政策効果等により増加をたどってきたが、</a:t>
          </a:r>
          <a:r>
            <a:rPr kumimoji="1" lang="ja-JP" altLang="en-US" sz="800" b="0" i="0" u="none" strike="noStrike" kern="0" cap="none" spc="0" normalizeH="0" baseline="0" noProof="0">
              <a:ln>
                <a:noFill/>
              </a:ln>
              <a:solidFill>
                <a:prstClr val="black"/>
              </a:solidFill>
              <a:effectLst/>
              <a:uLnTx/>
              <a:uFillTx/>
              <a:latin typeface="+mn-lt"/>
              <a:ea typeface="+mn-ea"/>
              <a:cs typeface="+mn-cs"/>
            </a:rPr>
            <a:t>平成</a:t>
          </a:r>
          <a:r>
            <a:rPr kumimoji="1" lang="en-US" altLang="ja-JP" sz="800" b="0" i="0" u="none" strike="noStrike" kern="0" cap="none" spc="0" normalizeH="0" baseline="0" noProof="0">
              <a:ln>
                <a:noFill/>
              </a:ln>
              <a:solidFill>
                <a:prstClr val="black"/>
              </a:solidFill>
              <a:effectLst/>
              <a:uLnTx/>
              <a:uFillTx/>
              <a:latin typeface="+mn-lt"/>
              <a:ea typeface="+mn-ea"/>
              <a:cs typeface="+mn-cs"/>
            </a:rPr>
            <a:t>28</a:t>
          </a:r>
          <a:r>
            <a:rPr kumimoji="1" lang="ja-JP" altLang="ja-JP" sz="800" b="0" i="0" u="none" strike="noStrike" kern="0" cap="none" spc="0" normalizeH="0" baseline="0" noProof="0">
              <a:ln>
                <a:noFill/>
              </a:ln>
              <a:solidFill>
                <a:prstClr val="black"/>
              </a:solidFill>
              <a:effectLst/>
              <a:uLnTx/>
              <a:uFillTx/>
              <a:latin typeface="+mn-lt"/>
              <a:ea typeface="+mn-ea"/>
              <a:cs typeface="+mn-cs"/>
            </a:rPr>
            <a:t>年度からは減少傾向が続いている。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ヵ年の決算額動向としては、令和元年度までは大きな変動がなかったものの、令和</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年度において制度変更や新型コロナウイルス感染症に伴う対応を要因とし</a:t>
          </a:r>
          <a:r>
            <a:rPr kumimoji="1" lang="ja-JP" altLang="en-US" sz="800" b="0" i="0" u="none" strike="noStrike" kern="0" cap="none" spc="0" normalizeH="0" baseline="0" noProof="0">
              <a:ln>
                <a:noFill/>
              </a:ln>
              <a:solidFill>
                <a:prstClr val="black"/>
              </a:solidFill>
              <a:effectLst/>
              <a:uLnTx/>
              <a:uFillTx/>
              <a:latin typeface="+mn-lt"/>
              <a:ea typeface="+mn-ea"/>
              <a:cs typeface="+mn-cs"/>
            </a:rPr>
            <a:t>て</a:t>
          </a:r>
          <a:r>
            <a:rPr kumimoji="1" lang="ja-JP" altLang="ja-JP" sz="800" b="0" i="0" u="none" strike="noStrike" kern="0" cap="none" spc="0" normalizeH="0" baseline="0" noProof="0">
              <a:ln>
                <a:noFill/>
              </a:ln>
              <a:solidFill>
                <a:prstClr val="black"/>
              </a:solidFill>
              <a:effectLst/>
              <a:uLnTx/>
              <a:uFillTx/>
              <a:latin typeface="+mn-lt"/>
              <a:ea typeface="+mn-ea"/>
              <a:cs typeface="+mn-cs"/>
            </a:rPr>
            <a:t>増加とな</a:t>
          </a:r>
          <a:r>
            <a:rPr kumimoji="1" lang="ja-JP" altLang="en-US" sz="800" b="0" i="0" u="none" strike="noStrike" kern="0" cap="none" spc="0" normalizeH="0" baseline="0" noProof="0">
              <a:ln>
                <a:noFill/>
              </a:ln>
              <a:solidFill>
                <a:prstClr val="black"/>
              </a:solidFill>
              <a:effectLst/>
              <a:uLnTx/>
              <a:uFillTx/>
              <a:latin typeface="+mn-lt"/>
              <a:ea typeface="+mn-ea"/>
              <a:cs typeface="+mn-cs"/>
            </a:rPr>
            <a:t>っていたが、令和</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en-US" sz="800" b="0" i="0" u="none" strike="noStrike" kern="0" cap="none" spc="0" normalizeH="0" baseline="0" noProof="0">
              <a:ln>
                <a:noFill/>
              </a:ln>
              <a:solidFill>
                <a:prstClr val="black"/>
              </a:solidFill>
              <a:effectLst/>
              <a:uLnTx/>
              <a:uFillTx/>
              <a:latin typeface="+mn-lt"/>
              <a:ea typeface="+mn-ea"/>
              <a:cs typeface="+mn-cs"/>
            </a:rPr>
            <a:t>年度においては減少となった</a:t>
          </a:r>
          <a:r>
            <a:rPr kumimoji="1" lang="ja-JP" altLang="ja-JP" sz="800" b="0" i="0" u="none" strike="noStrike" kern="0" cap="none" spc="0" normalizeH="0" baseline="0" noProof="0">
              <a:ln>
                <a:noFill/>
              </a:ln>
              <a:solidFill>
                <a:prstClr val="black"/>
              </a:solidFill>
              <a:effectLst/>
              <a:uLnTx/>
              <a:uFillTx/>
              <a:latin typeface="+mn-lt"/>
              <a:ea typeface="+mn-ea"/>
              <a:cs typeface="+mn-cs"/>
            </a:rPr>
            <a:t>。</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前年度比においては、人件費は</a:t>
          </a:r>
          <a:r>
            <a:rPr kumimoji="1" lang="ja-JP" altLang="en-US" sz="800" b="0" i="0" u="none" strike="noStrike" kern="0" cap="none" spc="0" normalizeH="0" baseline="0" noProof="0">
              <a:ln>
                <a:noFill/>
              </a:ln>
              <a:solidFill>
                <a:prstClr val="black"/>
              </a:solidFill>
              <a:effectLst/>
              <a:uLnTx/>
              <a:uFillTx/>
              <a:latin typeface="+mn-lt"/>
              <a:ea typeface="+mn-ea"/>
              <a:cs typeface="+mn-cs"/>
            </a:rPr>
            <a:t>新型コロナウイルス感染症のワクチン接種に伴う医師報酬や会計年度任用職員等</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減</a:t>
          </a:r>
          <a:r>
            <a:rPr kumimoji="1" lang="ja-JP" altLang="ja-JP" sz="800" b="0" i="0" u="none" strike="noStrike" kern="0" cap="none" spc="0" normalizeH="0" baseline="0" noProof="0">
              <a:ln>
                <a:noFill/>
              </a:ln>
              <a:solidFill>
                <a:prstClr val="black"/>
              </a:solidFill>
              <a:effectLst/>
              <a:uLnTx/>
              <a:uFillTx/>
              <a:latin typeface="+mn-lt"/>
              <a:ea typeface="+mn-ea"/>
              <a:cs typeface="+mn-cs"/>
            </a:rPr>
            <a:t>に伴い</a:t>
          </a:r>
          <a:r>
            <a:rPr kumimoji="1" lang="ja-JP" altLang="en-US" sz="800" b="0" i="0" u="none" strike="noStrike" kern="0" cap="none" spc="0" normalizeH="0" baseline="0" noProof="0">
              <a:ln>
                <a:noFill/>
              </a:ln>
              <a:solidFill>
                <a:prstClr val="black"/>
              </a:solidFill>
              <a:effectLst/>
              <a:uLnTx/>
              <a:uFillTx/>
              <a:latin typeface="+mn-lt"/>
              <a:ea typeface="+mn-ea"/>
              <a:cs typeface="+mn-cs"/>
            </a:rPr>
            <a:t>減少</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物件費について</a:t>
          </a:r>
          <a:r>
            <a:rPr kumimoji="1" lang="ja-JP" altLang="en-US" sz="800" b="0" i="0" u="none" strike="noStrike" kern="0" cap="none" spc="0" normalizeH="0" baseline="0" noProof="0">
              <a:ln>
                <a:noFill/>
              </a:ln>
              <a:solidFill>
                <a:prstClr val="black"/>
              </a:solidFill>
              <a:effectLst/>
              <a:uLnTx/>
              <a:uFillTx/>
              <a:latin typeface="+mn-lt"/>
              <a:ea typeface="+mn-ea"/>
              <a:cs typeface="+mn-cs"/>
            </a:rPr>
            <a:t>も</a:t>
          </a: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人件費と同様</a:t>
          </a:r>
          <a:r>
            <a:rPr kumimoji="1" lang="ja-JP" altLang="ja-JP" sz="800" b="0" i="0" u="none" strike="noStrike" kern="0" cap="none" spc="0" normalizeH="0" baseline="0" noProof="0">
              <a:ln>
                <a:noFill/>
              </a:ln>
              <a:solidFill>
                <a:prstClr val="black"/>
              </a:solidFill>
              <a:effectLst/>
              <a:uLnTx/>
              <a:uFillTx/>
              <a:latin typeface="+mn-lt"/>
              <a:ea typeface="+mn-ea"/>
              <a:cs typeface="+mn-cs"/>
            </a:rPr>
            <a:t>新型コロナウイルスワクチンの接種体制確保に伴う</a:t>
          </a:r>
          <a:r>
            <a:rPr kumimoji="1" lang="ja-JP" altLang="en-US" sz="800" b="0" i="0" u="none" strike="noStrike" kern="0" cap="none" spc="0" normalizeH="0" baseline="0" noProof="0">
              <a:ln>
                <a:noFill/>
              </a:ln>
              <a:solidFill>
                <a:prstClr val="black"/>
              </a:solidFill>
              <a:effectLst/>
              <a:uLnTx/>
              <a:uFillTx/>
              <a:latin typeface="+mn-lt"/>
              <a:ea typeface="+mn-ea"/>
              <a:cs typeface="+mn-cs"/>
            </a:rPr>
            <a:t>減や、公共施設の解体工事</a:t>
          </a:r>
          <a:r>
            <a:rPr kumimoji="1" lang="ja-JP" altLang="ja-JP" sz="800" b="0" i="0" u="none" strike="noStrike" kern="0" cap="none" spc="0" normalizeH="0" baseline="0" noProof="0">
              <a:ln>
                <a:noFill/>
              </a:ln>
              <a:solidFill>
                <a:prstClr val="black"/>
              </a:solidFill>
              <a:effectLst/>
              <a:uLnTx/>
              <a:uFillTx/>
              <a:latin typeface="+mn-lt"/>
              <a:ea typeface="+mn-ea"/>
              <a:cs typeface="+mn-cs"/>
            </a:rPr>
            <a:t>などに</a:t>
          </a:r>
          <a:r>
            <a:rPr kumimoji="1" lang="ja-JP" altLang="en-US" sz="800" b="0" i="0" u="none" strike="noStrike" kern="0" cap="none" spc="0" normalizeH="0" baseline="0" noProof="0">
              <a:ln>
                <a:noFill/>
              </a:ln>
              <a:solidFill>
                <a:prstClr val="black"/>
              </a:solidFill>
              <a:effectLst/>
              <a:uLnTx/>
              <a:uFillTx/>
              <a:latin typeface="+mn-lt"/>
              <a:ea typeface="+mn-ea"/>
              <a:cs typeface="+mn-cs"/>
            </a:rPr>
            <a:t>要した経費が皆減</a:t>
          </a:r>
          <a:r>
            <a:rPr kumimoji="1" lang="ja-JP" altLang="ja-JP" sz="800" b="0" i="0" u="none" strike="noStrike" kern="0" cap="none" spc="0" normalizeH="0" baseline="0" noProof="0">
              <a:ln>
                <a:noFill/>
              </a:ln>
              <a:solidFill>
                <a:prstClr val="black"/>
              </a:solidFill>
              <a:effectLst/>
              <a:uLnTx/>
              <a:uFillTx/>
              <a:latin typeface="+mn-lt"/>
              <a:ea typeface="+mn-ea"/>
              <a:cs typeface="+mn-cs"/>
            </a:rPr>
            <a:t>と</a:t>
          </a:r>
          <a:r>
            <a:rPr kumimoji="1" lang="ja-JP" altLang="en-US" sz="800" b="0" i="0" u="none" strike="noStrike" kern="0" cap="none" spc="0" normalizeH="0" baseline="0" noProof="0">
              <a:ln>
                <a:noFill/>
              </a:ln>
              <a:solidFill>
                <a:prstClr val="black"/>
              </a:solidFill>
              <a:effectLst/>
              <a:uLnTx/>
              <a:uFillTx/>
              <a:latin typeface="+mn-lt"/>
              <a:ea typeface="+mn-ea"/>
              <a:cs typeface="+mn-cs"/>
            </a:rPr>
            <a:t>なり、</a:t>
          </a:r>
          <a:r>
            <a:rPr kumimoji="1" lang="ja-JP" altLang="ja-JP" sz="800" b="0" i="0" u="none" strike="noStrike" kern="0" cap="none" spc="0" normalizeH="0" baseline="0" noProof="0">
              <a:ln>
                <a:noFill/>
              </a:ln>
              <a:solidFill>
                <a:prstClr val="black"/>
              </a:solidFill>
              <a:effectLst/>
              <a:uLnTx/>
              <a:uFillTx/>
              <a:latin typeface="+mn-lt"/>
              <a:ea typeface="+mn-ea"/>
              <a:cs typeface="+mn-cs"/>
            </a:rPr>
            <a:t>全体として前年度比で</a:t>
          </a:r>
          <a:r>
            <a:rPr kumimoji="1" lang="ja-JP" altLang="en-US" sz="800" b="0" i="0" u="none" strike="noStrike" kern="0" cap="none" spc="0" normalizeH="0" baseline="0" noProof="0">
              <a:ln>
                <a:noFill/>
              </a:ln>
              <a:solidFill>
                <a:prstClr val="black"/>
              </a:solidFill>
              <a:effectLst/>
              <a:uLnTx/>
              <a:uFillTx/>
              <a:latin typeface="+mn-lt"/>
              <a:ea typeface="+mn-ea"/>
              <a:cs typeface="+mn-cs"/>
            </a:rPr>
            <a:t>減少</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となっている。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91" name="直線コネクタ 190"/>
        <xdr:cNvCxnSpPr/>
      </xdr:nvCxnSpPr>
      <xdr:spPr>
        <a:xfrm flipV="1">
          <a:off x="4514850" y="13590821"/>
          <a:ext cx="0" cy="1429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2" name="人件費・物件費等の状況最小値テキスト"/>
        <xdr:cNvSpPr txBox="1"/>
      </xdr:nvSpPr>
      <xdr:spPr>
        <a:xfrm>
          <a:off x="4584700" y="1499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3" name="直線コネクタ 192"/>
        <xdr:cNvCxnSpPr/>
      </xdr:nvCxnSpPr>
      <xdr:spPr>
        <a:xfrm>
          <a:off x="4425950" y="15020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4" name="人件費・物件費等の状況最大値テキスト"/>
        <xdr:cNvSpPr txBox="1"/>
      </xdr:nvSpPr>
      <xdr:spPr>
        <a:xfrm>
          <a:off x="4584700" y="1334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5" name="直線コネクタ 194"/>
        <xdr:cNvCxnSpPr/>
      </xdr:nvCxnSpPr>
      <xdr:spPr>
        <a:xfrm>
          <a:off x="4425950" y="13590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86990</xdr:rowOff>
    </xdr:from>
    <xdr:to>
      <xdr:col>23</xdr:col>
      <xdr:colOff>133350</xdr:colOff>
      <xdr:row>84</xdr:row>
      <xdr:rowOff>115785</xdr:rowOff>
    </xdr:to>
    <xdr:cxnSp macro="">
      <xdr:nvCxnSpPr>
        <xdr:cNvPr id="196" name="直線コネクタ 195"/>
        <xdr:cNvCxnSpPr/>
      </xdr:nvCxnSpPr>
      <xdr:spPr>
        <a:xfrm flipV="1">
          <a:off x="3752850" y="14168750"/>
          <a:ext cx="762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7" name="人件費・物件費等の状況平均値テキスト"/>
        <xdr:cNvSpPr txBox="1"/>
      </xdr:nvSpPr>
      <xdr:spPr>
        <a:xfrm>
          <a:off x="4584700" y="14148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8" name="フローチャート: 判断 197"/>
        <xdr:cNvSpPr/>
      </xdr:nvSpPr>
      <xdr:spPr>
        <a:xfrm>
          <a:off x="4464050" y="141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56393</xdr:rowOff>
    </xdr:from>
    <xdr:to>
      <xdr:col>19</xdr:col>
      <xdr:colOff>133350</xdr:colOff>
      <xdr:row>84</xdr:row>
      <xdr:rowOff>115785</xdr:rowOff>
    </xdr:to>
    <xdr:cxnSp macro="">
      <xdr:nvCxnSpPr>
        <xdr:cNvPr id="199" name="直線コネクタ 198"/>
        <xdr:cNvCxnSpPr/>
      </xdr:nvCxnSpPr>
      <xdr:spPr>
        <a:xfrm>
          <a:off x="2940050" y="14138153"/>
          <a:ext cx="812800" cy="5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200" name="フローチャート: 判断 199"/>
        <xdr:cNvSpPr/>
      </xdr:nvSpPr>
      <xdr:spPr>
        <a:xfrm>
          <a:off x="3702050" y="141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201" name="テキスト ボックス 200"/>
        <xdr:cNvSpPr txBox="1"/>
      </xdr:nvSpPr>
      <xdr:spPr>
        <a:xfrm>
          <a:off x="3409950" y="1388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97678</xdr:rowOff>
    </xdr:from>
    <xdr:to>
      <xdr:col>15</xdr:col>
      <xdr:colOff>82550</xdr:colOff>
      <xdr:row>84</xdr:row>
      <xdr:rowOff>56393</xdr:rowOff>
    </xdr:to>
    <xdr:cxnSp macro="">
      <xdr:nvCxnSpPr>
        <xdr:cNvPr id="202" name="直線コネクタ 201"/>
        <xdr:cNvCxnSpPr/>
      </xdr:nvCxnSpPr>
      <xdr:spPr>
        <a:xfrm>
          <a:off x="2127250" y="14011798"/>
          <a:ext cx="812800" cy="1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3" name="フローチャート: 判断 202"/>
        <xdr:cNvSpPr/>
      </xdr:nvSpPr>
      <xdr:spPr>
        <a:xfrm>
          <a:off x="2889250" y="14051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4" name="テキスト ボックス 203"/>
        <xdr:cNvSpPr txBox="1"/>
      </xdr:nvSpPr>
      <xdr:spPr>
        <a:xfrm>
          <a:off x="2597150" y="1382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58885</xdr:rowOff>
    </xdr:from>
    <xdr:to>
      <xdr:col>11</xdr:col>
      <xdr:colOff>31750</xdr:colOff>
      <xdr:row>83</xdr:row>
      <xdr:rowOff>97678</xdr:rowOff>
    </xdr:to>
    <xdr:cxnSp macro="">
      <xdr:nvCxnSpPr>
        <xdr:cNvPr id="205" name="直線コネクタ 204"/>
        <xdr:cNvCxnSpPr/>
      </xdr:nvCxnSpPr>
      <xdr:spPr>
        <a:xfrm>
          <a:off x="1333500" y="13973005"/>
          <a:ext cx="79375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6" name="フローチャート: 判断 205"/>
        <xdr:cNvSpPr/>
      </xdr:nvSpPr>
      <xdr:spPr>
        <a:xfrm>
          <a:off x="2095500" y="13945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7" name="テキスト ボックス 206"/>
        <xdr:cNvSpPr txBox="1"/>
      </xdr:nvSpPr>
      <xdr:spPr>
        <a:xfrm>
          <a:off x="1784350" y="137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8" name="フローチャート: 判断 207"/>
        <xdr:cNvSpPr/>
      </xdr:nvSpPr>
      <xdr:spPr>
        <a:xfrm>
          <a:off x="1282700" y="140157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9" name="テキスト ボックス 208"/>
        <xdr:cNvSpPr txBox="1"/>
      </xdr:nvSpPr>
      <xdr:spPr>
        <a:xfrm>
          <a:off x="971550" y="1409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36190</xdr:rowOff>
    </xdr:from>
    <xdr:to>
      <xdr:col>23</xdr:col>
      <xdr:colOff>184150</xdr:colOff>
      <xdr:row>84</xdr:row>
      <xdr:rowOff>137790</xdr:rowOff>
    </xdr:to>
    <xdr:sp macro="" textlink="">
      <xdr:nvSpPr>
        <xdr:cNvPr id="215" name="楕円 214"/>
        <xdr:cNvSpPr/>
      </xdr:nvSpPr>
      <xdr:spPr>
        <a:xfrm>
          <a:off x="4464050" y="141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52717</xdr:rowOff>
    </xdr:from>
    <xdr:ext cx="762000" cy="259045"/>
    <xdr:sp macro="" textlink="">
      <xdr:nvSpPr>
        <xdr:cNvPr id="216" name="人件費・物件費等の状況該当値テキスト"/>
        <xdr:cNvSpPr txBox="1"/>
      </xdr:nvSpPr>
      <xdr:spPr>
        <a:xfrm>
          <a:off x="4584700" y="139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64985</xdr:rowOff>
    </xdr:from>
    <xdr:to>
      <xdr:col>19</xdr:col>
      <xdr:colOff>184150</xdr:colOff>
      <xdr:row>84</xdr:row>
      <xdr:rowOff>166585</xdr:rowOff>
    </xdr:to>
    <xdr:sp macro="" textlink="">
      <xdr:nvSpPr>
        <xdr:cNvPr id="217" name="楕円 216"/>
        <xdr:cNvSpPr/>
      </xdr:nvSpPr>
      <xdr:spPr>
        <a:xfrm>
          <a:off x="3702050" y="141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151362</xdr:rowOff>
    </xdr:from>
    <xdr:ext cx="736600" cy="259045"/>
    <xdr:sp macro="" textlink="">
      <xdr:nvSpPr>
        <xdr:cNvPr id="218" name="テキスト ボックス 217"/>
        <xdr:cNvSpPr txBox="1"/>
      </xdr:nvSpPr>
      <xdr:spPr>
        <a:xfrm>
          <a:off x="3409950" y="14233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5593</xdr:rowOff>
    </xdr:from>
    <xdr:to>
      <xdr:col>15</xdr:col>
      <xdr:colOff>133350</xdr:colOff>
      <xdr:row>84</xdr:row>
      <xdr:rowOff>107193</xdr:rowOff>
    </xdr:to>
    <xdr:sp macro="" textlink="">
      <xdr:nvSpPr>
        <xdr:cNvPr id="219" name="楕円 218"/>
        <xdr:cNvSpPr/>
      </xdr:nvSpPr>
      <xdr:spPr>
        <a:xfrm>
          <a:off x="2889250" y="1408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91970</xdr:rowOff>
    </xdr:from>
    <xdr:ext cx="762000" cy="259045"/>
    <xdr:sp macro="" textlink="">
      <xdr:nvSpPr>
        <xdr:cNvPr id="220" name="テキスト ボックス 219"/>
        <xdr:cNvSpPr txBox="1"/>
      </xdr:nvSpPr>
      <xdr:spPr>
        <a:xfrm>
          <a:off x="2597150" y="141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46878</xdr:rowOff>
    </xdr:from>
    <xdr:to>
      <xdr:col>11</xdr:col>
      <xdr:colOff>82550</xdr:colOff>
      <xdr:row>83</xdr:row>
      <xdr:rowOff>148478</xdr:rowOff>
    </xdr:to>
    <xdr:sp macro="" textlink="">
      <xdr:nvSpPr>
        <xdr:cNvPr id="221" name="楕円 220"/>
        <xdr:cNvSpPr/>
      </xdr:nvSpPr>
      <xdr:spPr>
        <a:xfrm>
          <a:off x="2095500" y="139609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133255</xdr:rowOff>
    </xdr:from>
    <xdr:ext cx="762000" cy="259045"/>
    <xdr:sp macro="" textlink="">
      <xdr:nvSpPr>
        <xdr:cNvPr id="222" name="テキスト ボックス 221"/>
        <xdr:cNvSpPr txBox="1"/>
      </xdr:nvSpPr>
      <xdr:spPr>
        <a:xfrm>
          <a:off x="1784350" y="1404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8085</xdr:rowOff>
    </xdr:from>
    <xdr:to>
      <xdr:col>7</xdr:col>
      <xdr:colOff>31750</xdr:colOff>
      <xdr:row>83</xdr:row>
      <xdr:rowOff>109685</xdr:rowOff>
    </xdr:to>
    <xdr:sp macro="" textlink="">
      <xdr:nvSpPr>
        <xdr:cNvPr id="223" name="楕円 222"/>
        <xdr:cNvSpPr/>
      </xdr:nvSpPr>
      <xdr:spPr>
        <a:xfrm>
          <a:off x="1282700" y="13922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119862</xdr:rowOff>
    </xdr:from>
    <xdr:ext cx="762000" cy="259045"/>
    <xdr:sp macro="" textlink="">
      <xdr:nvSpPr>
        <xdr:cNvPr id="224" name="テキスト ボックス 223"/>
        <xdr:cNvSpPr txBox="1"/>
      </xdr:nvSpPr>
      <xdr:spPr>
        <a:xfrm>
          <a:off x="971550" y="136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都表に準じた給料表を適用しており、行政改革の取り組みとして継続的に見直し・対策を講じている。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具体的には、給料４％削減（</a:t>
          </a:r>
          <a:r>
            <a:rPr kumimoji="1" lang="en-US" altLang="ja-JP" sz="900" b="0" i="0" u="none" strike="noStrike" kern="0" cap="none" spc="0" normalizeH="0" baseline="0" noProof="0">
              <a:ln>
                <a:noFill/>
              </a:ln>
              <a:solidFill>
                <a:prstClr val="black"/>
              </a:solidFill>
              <a:effectLst/>
              <a:uLnTx/>
              <a:uFillTx/>
              <a:latin typeface="+mn-lt"/>
              <a:ea typeface="+mn-ea"/>
              <a:cs typeface="+mn-cs"/>
            </a:rPr>
            <a:t>H19</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21</a:t>
          </a:r>
          <a:r>
            <a:rPr kumimoji="1" lang="ja-JP" altLang="ja-JP" sz="900" b="0" i="0" u="none" strike="noStrike" kern="0" cap="none" spc="0" normalizeH="0" baseline="0" noProof="0">
              <a:ln>
                <a:noFill/>
              </a:ln>
              <a:solidFill>
                <a:prstClr val="black"/>
              </a:solidFill>
              <a:effectLst/>
              <a:uLnTx/>
              <a:uFillTx/>
              <a:latin typeface="+mn-lt"/>
              <a:ea typeface="+mn-ea"/>
              <a:cs typeface="+mn-cs"/>
            </a:rPr>
            <a:t>）を実施し、さらに昇給抑制（</a:t>
          </a:r>
          <a:r>
            <a:rPr kumimoji="1" lang="en-US" altLang="ja-JP" sz="900" b="0" i="0" u="none" strike="noStrike" kern="0" cap="none" spc="0" normalizeH="0" baseline="0" noProof="0">
              <a:ln>
                <a:noFill/>
              </a:ln>
              <a:solidFill>
                <a:prstClr val="black"/>
              </a:solidFill>
              <a:effectLst/>
              <a:uLnTx/>
              <a:uFillTx/>
              <a:latin typeface="+mn-lt"/>
              <a:ea typeface="+mn-ea"/>
              <a:cs typeface="+mn-cs"/>
            </a:rPr>
            <a:t>H20</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21</a:t>
          </a:r>
          <a:r>
            <a:rPr kumimoji="1" lang="ja-JP" altLang="ja-JP" sz="900" b="0" i="0" u="none" strike="noStrike" kern="0" cap="none" spc="0" normalizeH="0" baseline="0" noProof="0">
              <a:ln>
                <a:noFill/>
              </a:ln>
              <a:solidFill>
                <a:prstClr val="black"/>
              </a:solidFill>
              <a:effectLst/>
              <a:uLnTx/>
              <a:uFillTx/>
              <a:latin typeface="+mn-lt"/>
              <a:ea typeface="+mn-ea"/>
              <a:cs typeface="+mn-cs"/>
            </a:rPr>
            <a:t>）を合わせて行った。また、地域手当についても</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24</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年度に見直し、削減を実施している。今後も、定員管理を含めさらに適正な人事管理に努めていく。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3" name="直線コネクタ 252"/>
        <xdr:cNvCxnSpPr/>
      </xdr:nvCxnSpPr>
      <xdr:spPr>
        <a:xfrm flipV="1">
          <a:off x="15474950" y="13679735"/>
          <a:ext cx="0" cy="1480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4" name="給与水準   （国との比較）最小値テキスト"/>
        <xdr:cNvSpPr txBox="1"/>
      </xdr:nvSpPr>
      <xdr:spPr>
        <a:xfrm>
          <a:off x="15563850" y="151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5" name="直線コネクタ 254"/>
        <xdr:cNvCxnSpPr/>
      </xdr:nvCxnSpPr>
      <xdr:spPr>
        <a:xfrm>
          <a:off x="15405100" y="151602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6" name="給与水準   （国との比較）最大値テキスト"/>
        <xdr:cNvSpPr txBox="1"/>
      </xdr:nvSpPr>
      <xdr:spPr>
        <a:xfrm>
          <a:off x="15563850" y="134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7" name="直線コネクタ 256"/>
        <xdr:cNvCxnSpPr/>
      </xdr:nvCxnSpPr>
      <xdr:spPr>
        <a:xfrm>
          <a:off x="15405100" y="13679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152400</xdr:rowOff>
    </xdr:to>
    <xdr:cxnSp macro="">
      <xdr:nvCxnSpPr>
        <xdr:cNvPr id="258" name="直線コネクタ 257"/>
        <xdr:cNvCxnSpPr/>
      </xdr:nvCxnSpPr>
      <xdr:spPr>
        <a:xfrm>
          <a:off x="14712950" y="14321366"/>
          <a:ext cx="762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9" name="給与水準   （国との比較）平均値テキスト"/>
        <xdr:cNvSpPr txBox="1"/>
      </xdr:nvSpPr>
      <xdr:spPr>
        <a:xfrm>
          <a:off x="15563850" y="1419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0" name="フローチャート: 判断 259"/>
        <xdr:cNvSpPr/>
      </xdr:nvSpPr>
      <xdr:spPr>
        <a:xfrm>
          <a:off x="15427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152400</xdr:rowOff>
    </xdr:to>
    <xdr:cxnSp macro="">
      <xdr:nvCxnSpPr>
        <xdr:cNvPr id="261" name="直線コネクタ 260"/>
        <xdr:cNvCxnSpPr/>
      </xdr:nvCxnSpPr>
      <xdr:spPr>
        <a:xfrm flipV="1">
          <a:off x="13903960" y="14321366"/>
          <a:ext cx="80899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2" name="フローチャート: 判断 261"/>
        <xdr:cNvSpPr/>
      </xdr:nvSpPr>
      <xdr:spPr>
        <a:xfrm>
          <a:off x="14665960" y="143375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3" name="テキスト ボックス 262"/>
        <xdr:cNvSpPr txBox="1"/>
      </xdr:nvSpPr>
      <xdr:spPr>
        <a:xfrm>
          <a:off x="14370050" y="1442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152400</xdr:rowOff>
    </xdr:to>
    <xdr:cxnSp macro="">
      <xdr:nvCxnSpPr>
        <xdr:cNvPr id="264" name="直線コネクタ 263"/>
        <xdr:cNvCxnSpPr/>
      </xdr:nvCxnSpPr>
      <xdr:spPr>
        <a:xfrm>
          <a:off x="13106400" y="144018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5" name="フローチャート: 判断 264"/>
        <xdr:cNvSpPr/>
      </xdr:nvSpPr>
      <xdr:spPr>
        <a:xfrm>
          <a:off x="13868400" y="143510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6" name="テキスト ボックス 265"/>
        <xdr:cNvSpPr txBox="1"/>
      </xdr:nvSpPr>
      <xdr:spPr>
        <a:xfrm>
          <a:off x="13557250" y="1412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128411</xdr:rowOff>
    </xdr:to>
    <xdr:cxnSp macro="">
      <xdr:nvCxnSpPr>
        <xdr:cNvPr id="267" name="直線コネクタ 266"/>
        <xdr:cNvCxnSpPr/>
      </xdr:nvCxnSpPr>
      <xdr:spPr>
        <a:xfrm flipV="1">
          <a:off x="12293600" y="14401800"/>
          <a:ext cx="812800" cy="14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8" name="フローチャート: 判断 267"/>
        <xdr:cNvSpPr/>
      </xdr:nvSpPr>
      <xdr:spPr>
        <a:xfrm>
          <a:off x="13055600" y="1439121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9" name="テキスト ボックス 268"/>
        <xdr:cNvSpPr txBox="1"/>
      </xdr:nvSpPr>
      <xdr:spPr>
        <a:xfrm>
          <a:off x="12763500" y="144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2242800" y="14391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xdr:cNvSpPr txBox="1"/>
      </xdr:nvSpPr>
      <xdr:spPr>
        <a:xfrm>
          <a:off x="11950700" y="1416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7" name="楕円 276"/>
        <xdr:cNvSpPr/>
      </xdr:nvSpPr>
      <xdr:spPr>
        <a:xfrm>
          <a:off x="15427960" y="14351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8" name="給与水準   （国との比較）該当値テキスト"/>
        <xdr:cNvSpPr txBox="1"/>
      </xdr:nvSpPr>
      <xdr:spPr>
        <a:xfrm>
          <a:off x="1556385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9" name="楕円 278"/>
        <xdr:cNvSpPr/>
      </xdr:nvSpPr>
      <xdr:spPr>
        <a:xfrm>
          <a:off x="14665960" y="1427056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80" name="テキスト ボックス 279"/>
        <xdr:cNvSpPr txBox="1"/>
      </xdr:nvSpPr>
      <xdr:spPr>
        <a:xfrm>
          <a:off x="14370050" y="1404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1" name="楕円 280"/>
        <xdr:cNvSpPr/>
      </xdr:nvSpPr>
      <xdr:spPr>
        <a:xfrm>
          <a:off x="13868400" y="143510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2" name="テキスト ボックス 281"/>
        <xdr:cNvSpPr txBox="1"/>
      </xdr:nvSpPr>
      <xdr:spPr>
        <a:xfrm>
          <a:off x="13557250" y="1443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3" name="楕円 282"/>
        <xdr:cNvSpPr/>
      </xdr:nvSpPr>
      <xdr:spPr>
        <a:xfrm>
          <a:off x="13055600" y="143510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4" name="テキスト ボックス 283"/>
        <xdr:cNvSpPr txBox="1"/>
      </xdr:nvSpPr>
      <xdr:spPr>
        <a:xfrm>
          <a:off x="12763500" y="1412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5" name="楕円 284"/>
        <xdr:cNvSpPr/>
      </xdr:nvSpPr>
      <xdr:spPr>
        <a:xfrm>
          <a:off x="12242800" y="144946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6" name="テキスト ボックス 285"/>
        <xdr:cNvSpPr txBox="1"/>
      </xdr:nvSpPr>
      <xdr:spPr>
        <a:xfrm>
          <a:off x="11950700" y="1458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行政需要の増加、積極的な政策展開に伴い平成当初から数年間で職員数は大幅に増加した。第３セクターへの派遣や退職不補充に取り組んだ結果、現在の比較において</a:t>
          </a:r>
          <a:r>
            <a:rPr kumimoji="1" lang="ja-JP" altLang="en-US" sz="900" b="0" i="0" u="none" strike="noStrike" kern="0" cap="none" spc="0" normalizeH="0" baseline="0" noProof="0">
              <a:ln>
                <a:noFill/>
              </a:ln>
              <a:solidFill>
                <a:prstClr val="black"/>
              </a:solidFill>
              <a:effectLst/>
              <a:uLnTx/>
              <a:uFillTx/>
              <a:latin typeface="+mn-lt"/>
              <a:ea typeface="+mn-ea"/>
              <a:cs typeface="+mn-cs"/>
            </a:rPr>
            <a:t>も</a:t>
          </a:r>
          <a:r>
            <a:rPr kumimoji="1" lang="ja-JP" altLang="ja-JP" sz="900" b="0" i="0" u="none" strike="noStrike" kern="0" cap="none" spc="0" normalizeH="0" baseline="0" noProof="0">
              <a:ln>
                <a:noFill/>
              </a:ln>
              <a:solidFill>
                <a:prstClr val="black"/>
              </a:solidFill>
              <a:effectLst/>
              <a:uLnTx/>
              <a:uFillTx/>
              <a:latin typeface="+mn-lt"/>
              <a:ea typeface="+mn-ea"/>
              <a:cs typeface="+mn-cs"/>
            </a:rPr>
            <a:t>類似団体を下回る数値となっている</a:t>
          </a:r>
          <a:r>
            <a:rPr kumimoji="1" lang="ja-JP" altLang="en-US" sz="900" b="0" i="0" u="none" strike="noStrike" kern="0" cap="none" spc="0" normalizeH="0" baseline="0" noProof="0">
              <a:ln>
                <a:noFill/>
              </a:ln>
              <a:solidFill>
                <a:prstClr val="black"/>
              </a:solidFill>
              <a:effectLst/>
              <a:uLnTx/>
              <a:uFillTx/>
              <a:latin typeface="+mn-lt"/>
              <a:ea typeface="+mn-ea"/>
              <a:cs typeface="+mn-cs"/>
            </a:rPr>
            <a:t>が、令和</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年度については前年度比</a:t>
          </a:r>
          <a:r>
            <a:rPr kumimoji="1" lang="en-US" altLang="ja-JP" sz="900" b="0" i="0" u="none" strike="noStrike" kern="0" cap="none" spc="0" normalizeH="0" baseline="0" noProof="0">
              <a:ln>
                <a:noFill/>
              </a:ln>
              <a:solidFill>
                <a:prstClr val="black"/>
              </a:solidFill>
              <a:effectLst/>
              <a:uLnTx/>
              <a:uFillTx/>
              <a:latin typeface="+mn-lt"/>
              <a:ea typeface="+mn-ea"/>
              <a:cs typeface="+mn-cs"/>
            </a:rPr>
            <a:t>0.01</a:t>
          </a:r>
          <a:r>
            <a:rPr kumimoji="1" lang="ja-JP" altLang="en-US" sz="900" b="0" i="0" u="none" strike="noStrike" kern="0" cap="none" spc="0" normalizeH="0" baseline="0" noProof="0">
              <a:ln>
                <a:noFill/>
              </a:ln>
              <a:solidFill>
                <a:prstClr val="black"/>
              </a:solidFill>
              <a:effectLst/>
              <a:uLnTx/>
              <a:uFillTx/>
              <a:latin typeface="+mn-lt"/>
              <a:ea typeface="+mn-ea"/>
              <a:cs typeface="+mn-cs"/>
            </a:rPr>
            <a:t>人の増となっている。昨今の人口減少に伴い、職員数に大きな変動がなくとも相対的に増加していく可能性もあることから、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今後も最小限の退職補充（採用調整）</a:t>
          </a:r>
          <a:r>
            <a:rPr kumimoji="1" lang="ja-JP" altLang="en-US" sz="900" b="0" i="0" u="none" strike="noStrike" kern="0" cap="none" spc="0" normalizeH="0" baseline="0" noProof="0">
              <a:ln>
                <a:noFill/>
              </a:ln>
              <a:solidFill>
                <a:prstClr val="black"/>
              </a:solidFill>
              <a:effectLst/>
              <a:uLnTx/>
              <a:uFillTx/>
              <a:latin typeface="+mn-lt"/>
              <a:ea typeface="+mn-ea"/>
              <a:cs typeface="+mn-cs"/>
            </a:rPr>
            <a:t>等</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により適切な定員管理計画の推進に努めていく。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6" name="直線コネクタ 315"/>
        <xdr:cNvCxnSpPr/>
      </xdr:nvCxnSpPr>
      <xdr:spPr>
        <a:xfrm flipV="1">
          <a:off x="15474950" y="9671615"/>
          <a:ext cx="0" cy="15462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7" name="定員管理の状況最小値テキスト"/>
        <xdr:cNvSpPr txBox="1"/>
      </xdr:nvSpPr>
      <xdr:spPr>
        <a:xfrm>
          <a:off x="15563850" y="1118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8" name="直線コネクタ 317"/>
        <xdr:cNvCxnSpPr/>
      </xdr:nvCxnSpPr>
      <xdr:spPr>
        <a:xfrm>
          <a:off x="15405100" y="11217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9" name="定員管理の状況最大値テキスト"/>
        <xdr:cNvSpPr txBox="1"/>
      </xdr:nvSpPr>
      <xdr:spPr>
        <a:xfrm>
          <a:off x="15563850" y="94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20" name="直線コネクタ 319"/>
        <xdr:cNvCxnSpPr/>
      </xdr:nvCxnSpPr>
      <xdr:spPr>
        <a:xfrm>
          <a:off x="15405100" y="9671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65617</xdr:rowOff>
    </xdr:from>
    <xdr:to>
      <xdr:col>81</xdr:col>
      <xdr:colOff>44450</xdr:colOff>
      <xdr:row>60</xdr:row>
      <xdr:rowOff>66957</xdr:rowOff>
    </xdr:to>
    <xdr:cxnSp macro="">
      <xdr:nvCxnSpPr>
        <xdr:cNvPr id="321" name="直線コネクタ 320"/>
        <xdr:cNvCxnSpPr/>
      </xdr:nvCxnSpPr>
      <xdr:spPr>
        <a:xfrm>
          <a:off x="14712950" y="10124017"/>
          <a:ext cx="762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2" name="定員管理の状況平均値テキスト"/>
        <xdr:cNvSpPr txBox="1"/>
      </xdr:nvSpPr>
      <xdr:spPr>
        <a:xfrm>
          <a:off x="15563850" y="10124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3" name="フローチャート: 判断 322"/>
        <xdr:cNvSpPr/>
      </xdr:nvSpPr>
      <xdr:spPr>
        <a:xfrm>
          <a:off x="15427960" y="101523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62936</xdr:rowOff>
    </xdr:from>
    <xdr:to>
      <xdr:col>77</xdr:col>
      <xdr:colOff>44450</xdr:colOff>
      <xdr:row>60</xdr:row>
      <xdr:rowOff>65617</xdr:rowOff>
    </xdr:to>
    <xdr:cxnSp macro="">
      <xdr:nvCxnSpPr>
        <xdr:cNvPr id="324" name="直線コネクタ 323"/>
        <xdr:cNvCxnSpPr/>
      </xdr:nvCxnSpPr>
      <xdr:spPr>
        <a:xfrm>
          <a:off x="13903960" y="10121336"/>
          <a:ext cx="80899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5" name="フローチャート: 判断 324"/>
        <xdr:cNvSpPr/>
      </xdr:nvSpPr>
      <xdr:spPr>
        <a:xfrm>
          <a:off x="14665960" y="101442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6" name="テキスト ボックス 325"/>
        <xdr:cNvSpPr txBox="1"/>
      </xdr:nvSpPr>
      <xdr:spPr>
        <a:xfrm>
          <a:off x="14370050" y="1022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48189</xdr:rowOff>
    </xdr:from>
    <xdr:to>
      <xdr:col>72</xdr:col>
      <xdr:colOff>203200</xdr:colOff>
      <xdr:row>60</xdr:row>
      <xdr:rowOff>62936</xdr:rowOff>
    </xdr:to>
    <xdr:cxnSp macro="">
      <xdr:nvCxnSpPr>
        <xdr:cNvPr id="327" name="直線コネクタ 326"/>
        <xdr:cNvCxnSpPr/>
      </xdr:nvCxnSpPr>
      <xdr:spPr>
        <a:xfrm>
          <a:off x="13106400" y="10106589"/>
          <a:ext cx="79756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8" name="フローチャート: 判断 327"/>
        <xdr:cNvSpPr/>
      </xdr:nvSpPr>
      <xdr:spPr>
        <a:xfrm>
          <a:off x="13868400" y="101402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9" name="テキスト ボックス 328"/>
        <xdr:cNvSpPr txBox="1"/>
      </xdr:nvSpPr>
      <xdr:spPr>
        <a:xfrm>
          <a:off x="13557250" y="1022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48189</xdr:rowOff>
    </xdr:from>
    <xdr:to>
      <xdr:col>68</xdr:col>
      <xdr:colOff>152400</xdr:colOff>
      <xdr:row>60</xdr:row>
      <xdr:rowOff>61595</xdr:rowOff>
    </xdr:to>
    <xdr:cxnSp macro="">
      <xdr:nvCxnSpPr>
        <xdr:cNvPr id="330" name="直線コネクタ 329"/>
        <xdr:cNvCxnSpPr/>
      </xdr:nvCxnSpPr>
      <xdr:spPr>
        <a:xfrm flipV="1">
          <a:off x="12293600" y="10106589"/>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31" name="フローチャート: 判断 330"/>
        <xdr:cNvSpPr/>
      </xdr:nvSpPr>
      <xdr:spPr>
        <a:xfrm>
          <a:off x="13055600" y="1017107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2" name="テキスト ボックス 331"/>
        <xdr:cNvSpPr txBox="1"/>
      </xdr:nvSpPr>
      <xdr:spPr>
        <a:xfrm>
          <a:off x="12763500" y="10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3" name="フローチャート: 判断 332"/>
        <xdr:cNvSpPr/>
      </xdr:nvSpPr>
      <xdr:spPr>
        <a:xfrm>
          <a:off x="12242800" y="10142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4" name="テキスト ボックス 333"/>
        <xdr:cNvSpPr txBox="1"/>
      </xdr:nvSpPr>
      <xdr:spPr>
        <a:xfrm>
          <a:off x="11950700" y="1022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16157</xdr:rowOff>
    </xdr:from>
    <xdr:to>
      <xdr:col>81</xdr:col>
      <xdr:colOff>95250</xdr:colOff>
      <xdr:row>60</xdr:row>
      <xdr:rowOff>117757</xdr:rowOff>
    </xdr:to>
    <xdr:sp macro="" textlink="">
      <xdr:nvSpPr>
        <xdr:cNvPr id="340" name="楕円 339"/>
        <xdr:cNvSpPr/>
      </xdr:nvSpPr>
      <xdr:spPr>
        <a:xfrm>
          <a:off x="15427960" y="1007455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32684</xdr:rowOff>
    </xdr:from>
    <xdr:ext cx="762000" cy="259045"/>
    <xdr:sp macro="" textlink="">
      <xdr:nvSpPr>
        <xdr:cNvPr id="341" name="定員管理の状況該当値テキスト"/>
        <xdr:cNvSpPr txBox="1"/>
      </xdr:nvSpPr>
      <xdr:spPr>
        <a:xfrm>
          <a:off x="15563850" y="992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14817</xdr:rowOff>
    </xdr:from>
    <xdr:to>
      <xdr:col>77</xdr:col>
      <xdr:colOff>95250</xdr:colOff>
      <xdr:row>60</xdr:row>
      <xdr:rowOff>116417</xdr:rowOff>
    </xdr:to>
    <xdr:sp macro="" textlink="">
      <xdr:nvSpPr>
        <xdr:cNvPr id="342" name="楕円 341"/>
        <xdr:cNvSpPr/>
      </xdr:nvSpPr>
      <xdr:spPr>
        <a:xfrm>
          <a:off x="14665960" y="1007321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126594</xdr:rowOff>
    </xdr:from>
    <xdr:ext cx="736600" cy="259045"/>
    <xdr:sp macro="" textlink="">
      <xdr:nvSpPr>
        <xdr:cNvPr id="343" name="テキスト ボックス 342"/>
        <xdr:cNvSpPr txBox="1"/>
      </xdr:nvSpPr>
      <xdr:spPr>
        <a:xfrm>
          <a:off x="14370050" y="9849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12136</xdr:rowOff>
    </xdr:from>
    <xdr:to>
      <xdr:col>73</xdr:col>
      <xdr:colOff>44450</xdr:colOff>
      <xdr:row>60</xdr:row>
      <xdr:rowOff>113736</xdr:rowOff>
    </xdr:to>
    <xdr:sp macro="" textlink="">
      <xdr:nvSpPr>
        <xdr:cNvPr id="344" name="楕円 343"/>
        <xdr:cNvSpPr/>
      </xdr:nvSpPr>
      <xdr:spPr>
        <a:xfrm>
          <a:off x="13868400" y="100705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123913</xdr:rowOff>
    </xdr:from>
    <xdr:ext cx="762000" cy="259045"/>
    <xdr:sp macro="" textlink="">
      <xdr:nvSpPr>
        <xdr:cNvPr id="345" name="テキスト ボックス 344"/>
        <xdr:cNvSpPr txBox="1"/>
      </xdr:nvSpPr>
      <xdr:spPr>
        <a:xfrm>
          <a:off x="13557250" y="984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168839</xdr:rowOff>
    </xdr:from>
    <xdr:to>
      <xdr:col>68</xdr:col>
      <xdr:colOff>203200</xdr:colOff>
      <xdr:row>60</xdr:row>
      <xdr:rowOff>98989</xdr:rowOff>
    </xdr:to>
    <xdr:sp macro="" textlink="">
      <xdr:nvSpPr>
        <xdr:cNvPr id="346" name="楕円 345"/>
        <xdr:cNvSpPr/>
      </xdr:nvSpPr>
      <xdr:spPr>
        <a:xfrm>
          <a:off x="13055600" y="1005959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109166</xdr:rowOff>
    </xdr:from>
    <xdr:ext cx="762000" cy="259045"/>
    <xdr:sp macro="" textlink="">
      <xdr:nvSpPr>
        <xdr:cNvPr id="347" name="テキスト ボックス 346"/>
        <xdr:cNvSpPr txBox="1"/>
      </xdr:nvSpPr>
      <xdr:spPr>
        <a:xfrm>
          <a:off x="12763500" y="983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10795</xdr:rowOff>
    </xdr:from>
    <xdr:to>
      <xdr:col>64</xdr:col>
      <xdr:colOff>152400</xdr:colOff>
      <xdr:row>60</xdr:row>
      <xdr:rowOff>112395</xdr:rowOff>
    </xdr:to>
    <xdr:sp macro="" textlink="">
      <xdr:nvSpPr>
        <xdr:cNvPr id="348" name="楕円 347"/>
        <xdr:cNvSpPr/>
      </xdr:nvSpPr>
      <xdr:spPr>
        <a:xfrm>
          <a:off x="122428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122572</xdr:rowOff>
    </xdr:from>
    <xdr:ext cx="762000" cy="259045"/>
    <xdr:sp macro="" textlink="">
      <xdr:nvSpPr>
        <xdr:cNvPr id="349" name="テキスト ボックス 348"/>
        <xdr:cNvSpPr txBox="1"/>
      </xdr:nvSpPr>
      <xdr:spPr>
        <a:xfrm>
          <a:off x="11950700" y="984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元利償還金</a:t>
          </a:r>
          <a:r>
            <a:rPr kumimoji="1" lang="ja-JP" altLang="en-US" sz="900" b="0" i="0" u="none" strike="noStrike" kern="0" cap="none" spc="0" normalizeH="0" baseline="0" noProof="0">
              <a:ln>
                <a:noFill/>
              </a:ln>
              <a:solidFill>
                <a:prstClr val="black"/>
              </a:solidFill>
              <a:effectLst/>
              <a:uLnTx/>
              <a:uFillTx/>
              <a:latin typeface="+mn-lt"/>
              <a:ea typeface="+mn-ea"/>
              <a:cs typeface="+mn-cs"/>
            </a:rPr>
            <a:t>は</a:t>
          </a:r>
          <a:r>
            <a:rPr kumimoji="1" lang="ja-JP" altLang="ja-JP" sz="900" b="0" i="0" u="none" strike="noStrike" kern="0" cap="none" spc="0" normalizeH="0" baseline="0" noProof="0">
              <a:ln>
                <a:noFill/>
              </a:ln>
              <a:solidFill>
                <a:prstClr val="black"/>
              </a:solidFill>
              <a:effectLst/>
              <a:uLnTx/>
              <a:uFillTx/>
              <a:latin typeface="+mn-lt"/>
              <a:ea typeface="+mn-ea"/>
              <a:cs typeface="+mn-cs"/>
            </a:rPr>
            <a:t>償還開始</a:t>
          </a:r>
          <a:r>
            <a:rPr kumimoji="1" lang="ja-JP" altLang="en-US" sz="900" b="0" i="0" u="none" strike="noStrike" kern="0" cap="none" spc="0" normalizeH="0" baseline="0" noProof="0">
              <a:ln>
                <a:noFill/>
              </a:ln>
              <a:solidFill>
                <a:prstClr val="black"/>
              </a:solidFill>
              <a:effectLst/>
              <a:uLnTx/>
              <a:uFillTx/>
              <a:latin typeface="+mn-lt"/>
              <a:ea typeface="+mn-ea"/>
              <a:cs typeface="+mn-cs"/>
            </a:rPr>
            <a:t>等</a:t>
          </a:r>
          <a:r>
            <a:rPr kumimoji="1" lang="ja-JP" altLang="ja-JP" sz="900" b="0" i="0" u="none" strike="noStrike" kern="0" cap="none" spc="0" normalizeH="0" baseline="0" noProof="0">
              <a:ln>
                <a:noFill/>
              </a:ln>
              <a:solidFill>
                <a:prstClr val="black"/>
              </a:solidFill>
              <a:effectLst/>
              <a:uLnTx/>
              <a:uFillTx/>
              <a:latin typeface="+mn-lt"/>
              <a:ea typeface="+mn-ea"/>
              <a:cs typeface="+mn-cs"/>
            </a:rPr>
            <a:t>に</a:t>
          </a:r>
          <a:r>
            <a:rPr kumimoji="1" lang="ja-JP" altLang="en-US" sz="900" b="0" i="0" u="none" strike="noStrike" kern="0" cap="none" spc="0" normalizeH="0" baseline="0" noProof="0">
              <a:ln>
                <a:noFill/>
              </a:ln>
              <a:solidFill>
                <a:prstClr val="black"/>
              </a:solidFill>
              <a:effectLst/>
              <a:uLnTx/>
              <a:uFillTx/>
              <a:latin typeface="+mn-lt"/>
              <a:ea typeface="+mn-ea"/>
              <a:cs typeface="+mn-cs"/>
            </a:rPr>
            <a:t>伴い</a:t>
          </a:r>
          <a:r>
            <a:rPr kumimoji="1" lang="ja-JP" altLang="ja-JP" sz="900" b="0" i="0" u="none" strike="noStrike" kern="0" cap="none" spc="0" normalizeH="0" baseline="0" noProof="0">
              <a:ln>
                <a:noFill/>
              </a:ln>
              <a:solidFill>
                <a:prstClr val="black"/>
              </a:solidFill>
              <a:effectLst/>
              <a:uLnTx/>
              <a:uFillTx/>
              <a:latin typeface="+mn-lt"/>
              <a:ea typeface="+mn-ea"/>
              <a:cs typeface="+mn-cs"/>
            </a:rPr>
            <a:t>増</a:t>
          </a:r>
          <a:r>
            <a:rPr kumimoji="1" lang="ja-JP" altLang="en-US" sz="900" b="0" i="0" u="none" strike="noStrike" kern="0" cap="none" spc="0" normalizeH="0" baseline="0" noProof="0">
              <a:ln>
                <a:noFill/>
              </a:ln>
              <a:solidFill>
                <a:prstClr val="black"/>
              </a:solidFill>
              <a:effectLst/>
              <a:uLnTx/>
              <a:uFillTx/>
              <a:latin typeface="+mn-lt"/>
              <a:ea typeface="+mn-ea"/>
              <a:cs typeface="+mn-cs"/>
            </a:rPr>
            <a:t>となったが、</a:t>
          </a:r>
          <a:r>
            <a:rPr kumimoji="1" lang="ja-JP" altLang="ja-JP" sz="900" b="0" i="0" u="none" strike="noStrike" kern="0" cap="none" spc="0" normalizeH="0" baseline="0" noProof="0">
              <a:ln>
                <a:noFill/>
              </a:ln>
              <a:solidFill>
                <a:prstClr val="black"/>
              </a:solidFill>
              <a:effectLst/>
              <a:uLnTx/>
              <a:uFillTx/>
              <a:latin typeface="+mn-lt"/>
              <a:ea typeface="+mn-ea"/>
              <a:cs typeface="+mn-cs"/>
            </a:rPr>
            <a:t>準元利償還金において</a:t>
          </a:r>
          <a:r>
            <a:rPr kumimoji="1" lang="ja-JP" altLang="en-US" sz="900" b="0" i="0" u="none" strike="noStrike" kern="0" cap="none" spc="0" normalizeH="0" baseline="0" noProof="0">
              <a:ln>
                <a:noFill/>
              </a:ln>
              <a:solidFill>
                <a:prstClr val="black"/>
              </a:solidFill>
              <a:effectLst/>
              <a:uLnTx/>
              <a:uFillTx/>
              <a:latin typeface="+mn-lt"/>
              <a:ea typeface="+mn-ea"/>
              <a:cs typeface="+mn-cs"/>
            </a:rPr>
            <a:t>下水道事業への繰出金のうち公債費相当額</a:t>
          </a:r>
          <a:r>
            <a:rPr kumimoji="1" lang="ja-JP" altLang="ja-JP" sz="900" b="0" i="0" u="none" strike="noStrike" kern="0" cap="none" spc="0" normalizeH="0" baseline="0" noProof="0">
              <a:ln>
                <a:noFill/>
              </a:ln>
              <a:solidFill>
                <a:prstClr val="black"/>
              </a:solidFill>
              <a:effectLst/>
              <a:uLnTx/>
              <a:uFillTx/>
              <a:latin typeface="+mn-lt"/>
              <a:ea typeface="+mn-ea"/>
              <a:cs typeface="+mn-cs"/>
            </a:rPr>
            <a:t>において</a:t>
          </a:r>
          <a:r>
            <a:rPr kumimoji="1" lang="ja-JP" altLang="en-US" sz="900" b="0" i="0" u="none" strike="noStrike" kern="0" cap="none" spc="0" normalizeH="0" baseline="0" noProof="0">
              <a:ln>
                <a:noFill/>
              </a:ln>
              <a:solidFill>
                <a:prstClr val="black"/>
              </a:solidFill>
              <a:effectLst/>
              <a:uLnTx/>
              <a:uFillTx/>
              <a:latin typeface="+mn-lt"/>
              <a:ea typeface="+mn-ea"/>
              <a:cs typeface="+mn-cs"/>
            </a:rPr>
            <a:t>減</a:t>
          </a:r>
          <a:r>
            <a:rPr kumimoji="1" lang="ja-JP" altLang="ja-JP" sz="900" b="0" i="0" u="none" strike="noStrike" kern="0" cap="none" spc="0" normalizeH="0" baseline="0" noProof="0">
              <a:ln>
                <a:noFill/>
              </a:ln>
              <a:solidFill>
                <a:prstClr val="black"/>
              </a:solidFill>
              <a:effectLst/>
              <a:uLnTx/>
              <a:uFillTx/>
              <a:latin typeface="+mn-lt"/>
              <a:ea typeface="+mn-ea"/>
              <a:cs typeface="+mn-cs"/>
            </a:rPr>
            <a:t>と</a:t>
          </a:r>
          <a:r>
            <a:rPr kumimoji="1" lang="ja-JP" altLang="en-US" sz="900" b="0" i="0" u="none" strike="noStrike" kern="0" cap="none" spc="0" normalizeH="0" baseline="0" noProof="0">
              <a:ln>
                <a:noFill/>
              </a:ln>
              <a:solidFill>
                <a:prstClr val="black"/>
              </a:solidFill>
              <a:effectLst/>
              <a:uLnTx/>
              <a:uFillTx/>
              <a:latin typeface="+mn-lt"/>
              <a:ea typeface="+mn-ea"/>
              <a:cs typeface="+mn-cs"/>
            </a:rPr>
            <a:t>なったこと等により、</a:t>
          </a:r>
          <a:r>
            <a:rPr kumimoji="1" lang="ja-JP" altLang="ja-JP" sz="900" b="0" i="0" u="none" strike="noStrike" kern="0" cap="none" spc="0" normalizeH="0" baseline="0" noProof="0">
              <a:ln>
                <a:noFill/>
              </a:ln>
              <a:solidFill>
                <a:prstClr val="black"/>
              </a:solidFill>
              <a:effectLst/>
              <a:uLnTx/>
              <a:uFillTx/>
              <a:latin typeface="+mn-lt"/>
              <a:ea typeface="+mn-ea"/>
              <a:cs typeface="+mn-cs"/>
            </a:rPr>
            <a:t>単年度で</a:t>
          </a:r>
          <a:r>
            <a:rPr kumimoji="1" lang="en-US" altLang="ja-JP" sz="900" b="0" i="0" u="none" strike="noStrike" kern="0" cap="none" spc="0" normalizeH="0" baseline="0" noProof="0">
              <a:ln>
                <a:noFill/>
              </a:ln>
              <a:solidFill>
                <a:prstClr val="black"/>
              </a:solidFill>
              <a:effectLst/>
              <a:uLnTx/>
              <a:uFillTx/>
              <a:latin typeface="+mn-lt"/>
              <a:ea typeface="+mn-ea"/>
              <a:cs typeface="+mn-cs"/>
            </a:rPr>
            <a:t>0.4</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低下</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ヵ年平均では</a:t>
          </a:r>
          <a:r>
            <a:rPr kumimoji="1" lang="en-US" altLang="ja-JP" sz="900" b="0" i="0" u="none" strike="noStrike" kern="0" cap="none" spc="0" normalizeH="0" baseline="0" noProof="0">
              <a:ln>
                <a:noFill/>
              </a:ln>
              <a:solidFill>
                <a:prstClr val="black"/>
              </a:solidFill>
              <a:effectLst/>
              <a:uLnTx/>
              <a:uFillTx/>
              <a:latin typeface="+mn-lt"/>
              <a:ea typeface="+mn-ea"/>
              <a:cs typeface="+mn-cs"/>
            </a:rPr>
            <a:t>0.2</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ポイント低下した。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今後は、臨時財政対策債の償還を中心に償還額の増加が見込まれるため、引き続き公営企業会計、一部事務組合も含めより一層効率的かつ健全な運営に努め、適正範囲を維持していく。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7" name="直線コネクタ 376"/>
        <xdr:cNvCxnSpPr/>
      </xdr:nvCxnSpPr>
      <xdr:spPr>
        <a:xfrm flipV="1">
          <a:off x="15474950" y="6272953"/>
          <a:ext cx="0" cy="1296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8" name="公債費負担の状況最小値テキスト"/>
        <xdr:cNvSpPr txBox="1"/>
      </xdr:nvSpPr>
      <xdr:spPr>
        <a:xfrm>
          <a:off x="15563850" y="754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9" name="直線コネクタ 378"/>
        <xdr:cNvCxnSpPr/>
      </xdr:nvCxnSpPr>
      <xdr:spPr>
        <a:xfrm>
          <a:off x="15405100" y="7569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0" name="公債費負担の状況最大値テキスト"/>
        <xdr:cNvSpPr txBox="1"/>
      </xdr:nvSpPr>
      <xdr:spPr>
        <a:xfrm>
          <a:off x="15563850" y="602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1" name="直線コネクタ 380"/>
        <xdr:cNvCxnSpPr/>
      </xdr:nvCxnSpPr>
      <xdr:spPr>
        <a:xfrm>
          <a:off x="15405100" y="6272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54610</xdr:rowOff>
    </xdr:to>
    <xdr:cxnSp macro="">
      <xdr:nvCxnSpPr>
        <xdr:cNvPr id="382" name="直線コネクタ 381"/>
        <xdr:cNvCxnSpPr/>
      </xdr:nvCxnSpPr>
      <xdr:spPr>
        <a:xfrm flipV="1">
          <a:off x="14712950" y="6744123"/>
          <a:ext cx="762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xdr:cNvSpPr txBox="1"/>
      </xdr:nvSpPr>
      <xdr:spPr>
        <a:xfrm>
          <a:off x="15563850" y="6927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5427960" y="6954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78740</xdr:rowOff>
    </xdr:to>
    <xdr:cxnSp macro="">
      <xdr:nvCxnSpPr>
        <xdr:cNvPr id="385" name="直線コネクタ 384"/>
        <xdr:cNvCxnSpPr/>
      </xdr:nvCxnSpPr>
      <xdr:spPr>
        <a:xfrm flipV="1">
          <a:off x="13903960" y="6760210"/>
          <a:ext cx="80899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6" name="フローチャート: 判断 385"/>
        <xdr:cNvSpPr/>
      </xdr:nvSpPr>
      <xdr:spPr>
        <a:xfrm>
          <a:off x="14665960" y="6954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7" name="テキスト ボックス 386"/>
        <xdr:cNvSpPr txBox="1"/>
      </xdr:nvSpPr>
      <xdr:spPr>
        <a:xfrm>
          <a:off x="14370050" y="7041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86783</xdr:rowOff>
    </xdr:to>
    <xdr:cxnSp macro="">
      <xdr:nvCxnSpPr>
        <xdr:cNvPr id="388" name="直線コネクタ 387"/>
        <xdr:cNvCxnSpPr/>
      </xdr:nvCxnSpPr>
      <xdr:spPr>
        <a:xfrm flipV="1">
          <a:off x="13106400" y="6784340"/>
          <a:ext cx="79756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3868400" y="69629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3557250" y="704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151130</xdr:rowOff>
    </xdr:to>
    <xdr:cxnSp macro="">
      <xdr:nvCxnSpPr>
        <xdr:cNvPr id="391" name="直線コネクタ 390"/>
        <xdr:cNvCxnSpPr/>
      </xdr:nvCxnSpPr>
      <xdr:spPr>
        <a:xfrm flipV="1">
          <a:off x="12293600" y="6792383"/>
          <a:ext cx="8128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2" name="フローチャート: 判断 391"/>
        <xdr:cNvSpPr/>
      </xdr:nvSpPr>
      <xdr:spPr>
        <a:xfrm>
          <a:off x="13055600" y="69951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3" name="テキスト ボックス 392"/>
        <xdr:cNvSpPr txBox="1"/>
      </xdr:nvSpPr>
      <xdr:spPr>
        <a:xfrm>
          <a:off x="127635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4" name="フローチャート: 判断 393"/>
        <xdr:cNvSpPr/>
      </xdr:nvSpPr>
      <xdr:spPr>
        <a:xfrm>
          <a:off x="12242800" y="7011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5" name="テキスト ボックス 394"/>
        <xdr:cNvSpPr txBox="1"/>
      </xdr:nvSpPr>
      <xdr:spPr>
        <a:xfrm>
          <a:off x="11950700" y="70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1" name="楕円 400"/>
        <xdr:cNvSpPr/>
      </xdr:nvSpPr>
      <xdr:spPr>
        <a:xfrm>
          <a:off x="15427960" y="66971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2" name="公債費負担の状況該当値テキスト"/>
        <xdr:cNvSpPr txBox="1"/>
      </xdr:nvSpPr>
      <xdr:spPr>
        <a:xfrm>
          <a:off x="1556385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3" name="楕円 402"/>
        <xdr:cNvSpPr/>
      </xdr:nvSpPr>
      <xdr:spPr>
        <a:xfrm>
          <a:off x="14665960" y="67094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4" name="テキスト ボックス 403"/>
        <xdr:cNvSpPr txBox="1"/>
      </xdr:nvSpPr>
      <xdr:spPr>
        <a:xfrm>
          <a:off x="1437005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5" name="楕円 404"/>
        <xdr:cNvSpPr/>
      </xdr:nvSpPr>
      <xdr:spPr>
        <a:xfrm>
          <a:off x="13868400" y="6733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6" name="テキスト ボックス 405"/>
        <xdr:cNvSpPr txBox="1"/>
      </xdr:nvSpPr>
      <xdr:spPr>
        <a:xfrm>
          <a:off x="1355725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7" name="楕円 406"/>
        <xdr:cNvSpPr/>
      </xdr:nvSpPr>
      <xdr:spPr>
        <a:xfrm>
          <a:off x="13055600" y="674158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8" name="テキスト ボックス 407"/>
        <xdr:cNvSpPr txBox="1"/>
      </xdr:nvSpPr>
      <xdr:spPr>
        <a:xfrm>
          <a:off x="12763500" y="651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9" name="楕円 408"/>
        <xdr:cNvSpPr/>
      </xdr:nvSpPr>
      <xdr:spPr>
        <a:xfrm>
          <a:off x="12242800" y="6805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0" name="テキスト ボックス 409"/>
        <xdr:cNvSpPr txBox="1"/>
      </xdr:nvSpPr>
      <xdr:spPr>
        <a:xfrm>
          <a:off x="119507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事業債の残高が、普通会計及び下水道会計ともにピークを越えており、臨時財政対策債以外の通常事業債については、投資的事業の計画、財源調整に十分配慮し最小限の地方債活用に留めている。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年度は、</a:t>
          </a:r>
          <a:r>
            <a:rPr kumimoji="1" lang="ja-JP" altLang="en-US" sz="900" b="0" i="0" u="none" strike="noStrike" kern="0" cap="none" spc="0" normalizeH="0" baseline="0" noProof="0">
              <a:ln>
                <a:noFill/>
              </a:ln>
              <a:solidFill>
                <a:prstClr val="black"/>
              </a:solidFill>
              <a:effectLst/>
              <a:uLnTx/>
              <a:uFillTx/>
              <a:latin typeface="+mn-lt"/>
              <a:ea typeface="+mn-ea"/>
              <a:cs typeface="+mn-cs"/>
            </a:rPr>
            <a:t>公営企業債等繰入見込額（下水道事業への繰出のうち、公債費相当分）や一部事務組合等負担等見込額（町が加入している一部事務組合等の地方債残高のうち、負担見込額）における</a:t>
          </a:r>
          <a:r>
            <a:rPr kumimoji="1" lang="ja-JP" altLang="ja-JP" sz="900" b="0" i="0" u="none" strike="noStrike" kern="0" cap="none" spc="0" normalizeH="0" baseline="0" noProof="0">
              <a:ln>
                <a:noFill/>
              </a:ln>
              <a:solidFill>
                <a:prstClr val="black"/>
              </a:solidFill>
              <a:effectLst/>
              <a:uLnTx/>
              <a:uFillTx/>
              <a:latin typeface="+mn-lt"/>
              <a:ea typeface="+mn-ea"/>
              <a:cs typeface="+mn-cs"/>
            </a:rPr>
            <a:t>将来負担額の減少、</a:t>
          </a:r>
          <a:r>
            <a:rPr kumimoji="1" lang="ja-JP" altLang="en-US" sz="900" b="0" i="0" u="none" strike="noStrike" kern="0" cap="none" spc="0" normalizeH="0" baseline="0" noProof="0">
              <a:ln>
                <a:noFill/>
              </a:ln>
              <a:solidFill>
                <a:prstClr val="black"/>
              </a:solidFill>
              <a:effectLst/>
              <a:uLnTx/>
              <a:uFillTx/>
              <a:latin typeface="+mn-lt"/>
              <a:ea typeface="+mn-ea"/>
              <a:cs typeface="+mn-cs"/>
            </a:rPr>
            <a:t>財政調整基金を始めとする</a:t>
          </a:r>
          <a:r>
            <a:rPr kumimoji="1" lang="ja-JP" altLang="ja-JP" sz="900" b="0" i="0" u="none" strike="noStrike" kern="0" cap="none" spc="0" normalizeH="0" baseline="0" noProof="0">
              <a:ln>
                <a:noFill/>
              </a:ln>
              <a:solidFill>
                <a:prstClr val="black"/>
              </a:solidFill>
              <a:effectLst/>
              <a:uLnTx/>
              <a:uFillTx/>
              <a:latin typeface="+mn-lt"/>
              <a:ea typeface="+mn-ea"/>
              <a:cs typeface="+mn-cs"/>
            </a:rPr>
            <a:t>充当可能基金の</a:t>
          </a:r>
          <a:r>
            <a:rPr kumimoji="1" lang="ja-JP" altLang="en-US" sz="900" b="0" i="0" u="none" strike="noStrike" kern="0" cap="none" spc="0" normalizeH="0" baseline="0" noProof="0">
              <a:ln>
                <a:noFill/>
              </a:ln>
              <a:solidFill>
                <a:prstClr val="black"/>
              </a:solidFill>
              <a:effectLst/>
              <a:uLnTx/>
              <a:uFillTx/>
              <a:latin typeface="+mn-lt"/>
              <a:ea typeface="+mn-ea"/>
              <a:cs typeface="+mn-cs"/>
            </a:rPr>
            <a:t>大幅</a:t>
          </a:r>
          <a:r>
            <a:rPr kumimoji="1" lang="ja-JP" altLang="ja-JP" sz="900" b="0" i="0" u="none" strike="noStrike" kern="0" cap="none" spc="0" normalizeH="0" baseline="0" noProof="0">
              <a:ln>
                <a:noFill/>
              </a:ln>
              <a:solidFill>
                <a:prstClr val="black"/>
              </a:solidFill>
              <a:effectLst/>
              <a:uLnTx/>
              <a:uFillTx/>
              <a:latin typeface="+mn-lt"/>
              <a:ea typeface="+mn-ea"/>
              <a:cs typeface="+mn-cs"/>
            </a:rPr>
            <a:t>増などか</a:t>
          </a:r>
          <a:r>
            <a:rPr kumimoji="1" lang="ja-JP" altLang="en-US" sz="900" b="0" i="0" u="none" strike="noStrike" kern="0" cap="none" spc="0" normalizeH="0" baseline="0" noProof="0">
              <a:ln>
                <a:noFill/>
              </a:ln>
              <a:solidFill>
                <a:prstClr val="black"/>
              </a:solidFill>
              <a:effectLst/>
              <a:uLnTx/>
              <a:uFillTx/>
              <a:latin typeface="+mn-lt"/>
              <a:ea typeface="+mn-ea"/>
              <a:cs typeface="+mn-cs"/>
            </a:rPr>
            <a:t>ら低下となった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今後、下水道の改修工事等に伴う地方債の借入、それに伴う繰出等も増加することが見込まれることから、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引き続き、地方債</a:t>
          </a:r>
          <a:r>
            <a:rPr kumimoji="1" lang="ja-JP" altLang="en-US" sz="900" b="0" i="0" u="none" strike="noStrike" kern="0" cap="none" spc="0" normalizeH="0" baseline="0" noProof="0">
              <a:ln>
                <a:noFill/>
              </a:ln>
              <a:solidFill>
                <a:prstClr val="black"/>
              </a:solidFill>
              <a:effectLst/>
              <a:uLnTx/>
              <a:uFillTx/>
              <a:latin typeface="+mn-lt"/>
              <a:ea typeface="+mn-ea"/>
              <a:cs typeface="+mn-cs"/>
            </a:rPr>
            <a:t>の</a:t>
          </a:r>
          <a:r>
            <a:rPr kumimoji="1" lang="ja-JP" altLang="ja-JP" sz="900" b="0" i="0" u="none" strike="noStrike" kern="0" cap="none" spc="0" normalizeH="0" baseline="0" noProof="0">
              <a:ln>
                <a:noFill/>
              </a:ln>
              <a:solidFill>
                <a:prstClr val="black"/>
              </a:solidFill>
              <a:effectLst/>
              <a:uLnTx/>
              <a:uFillTx/>
              <a:latin typeface="+mn-lt"/>
              <a:ea typeface="+mn-ea"/>
              <a:cs typeface="+mn-cs"/>
            </a:rPr>
            <a:t>計画的な活用に努め、公営企業、一部事務組合等の運営状況に留意するとともに</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計画的に基金の増加を図り、住民負担の軽減・世代間の公平に努めていく。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7" name="直線コネクタ 436"/>
        <xdr:cNvCxnSpPr/>
      </xdr:nvCxnSpPr>
      <xdr:spPr>
        <a:xfrm flipV="1">
          <a:off x="15474950" y="2397760"/>
          <a:ext cx="0" cy="15274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8" name="将来負担の状況最小値テキスト"/>
        <xdr:cNvSpPr txBox="1"/>
      </xdr:nvSpPr>
      <xdr:spPr>
        <a:xfrm>
          <a:off x="15563850" y="389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9" name="直線コネクタ 438"/>
        <xdr:cNvCxnSpPr/>
      </xdr:nvCxnSpPr>
      <xdr:spPr>
        <a:xfrm>
          <a:off x="15405100" y="39251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0" name="将来負担の状況最大値テキスト"/>
        <xdr:cNvSpPr txBox="1"/>
      </xdr:nvSpPr>
      <xdr:spPr>
        <a:xfrm>
          <a:off x="15563850" y="209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2" name="将来負担の状況平均値テキスト"/>
        <xdr:cNvSpPr txBox="1"/>
      </xdr:nvSpPr>
      <xdr:spPr>
        <a:xfrm>
          <a:off x="15563850" y="2322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3" name="フローチャート: 判断 442"/>
        <xdr:cNvSpPr/>
      </xdr:nvSpPr>
      <xdr:spPr>
        <a:xfrm>
          <a:off x="15427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4665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437005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6" name="フローチャート: 判断 445"/>
        <xdr:cNvSpPr/>
      </xdr:nvSpPr>
      <xdr:spPr>
        <a:xfrm>
          <a:off x="13868400" y="247050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7" name="テキスト ボックス 446"/>
        <xdr:cNvSpPr txBox="1"/>
      </xdr:nvSpPr>
      <xdr:spPr>
        <a:xfrm>
          <a:off x="13557250" y="224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8" name="フローチャート: 判断 447"/>
        <xdr:cNvSpPr/>
      </xdr:nvSpPr>
      <xdr:spPr>
        <a:xfrm>
          <a:off x="13055600" y="254970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9" name="テキスト ボックス 448"/>
        <xdr:cNvSpPr txBox="1"/>
      </xdr:nvSpPr>
      <xdr:spPr>
        <a:xfrm>
          <a:off x="12763500" y="2326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0" name="フローチャート: 判断 449"/>
        <xdr:cNvSpPr/>
      </xdr:nvSpPr>
      <xdr:spPr>
        <a:xfrm>
          <a:off x="12242800" y="25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1" name="テキスト ボックス 450"/>
        <xdr:cNvSpPr txBox="1"/>
      </xdr:nvSpPr>
      <xdr:spPr>
        <a:xfrm>
          <a:off x="11950700" y="231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16,409
16,257
28.07
10,327,549
9,962,816
344,198
4,561,941
5,355,845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職員給は、これまで行政改革として取り組んだ削減措置（地域手当削減等）を実施してきたほか、最小限の退職補充（採用調整）により職員数は減少しており、指標も改善傾向にある。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制度改正による職員手当の増等により、経常経費充当一般財源は約</a:t>
          </a:r>
          <a:r>
            <a:rPr kumimoji="1" lang="en-US" altLang="ja-JP" sz="900" b="0" i="0" u="none" strike="noStrike" kern="0" cap="none" spc="0" normalizeH="0" baseline="0" noProof="0">
              <a:ln>
                <a:noFill/>
              </a:ln>
              <a:solidFill>
                <a:prstClr val="black"/>
              </a:solidFill>
              <a:effectLst/>
              <a:uLnTx/>
              <a:uFillTx/>
              <a:latin typeface="+mn-lt"/>
              <a:ea typeface="+mn-ea"/>
              <a:cs typeface="+mn-cs"/>
            </a:rPr>
            <a:t>1,260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万円の増となったが、地方税や</a:t>
          </a:r>
          <a:r>
            <a:rPr kumimoji="1" lang="ja-JP" altLang="ja-JP" sz="900" b="0" i="0" u="none" strike="noStrike" kern="0" cap="none" spc="0" normalizeH="0" baseline="0" noProof="0">
              <a:ln>
                <a:noFill/>
              </a:ln>
              <a:solidFill>
                <a:prstClr val="black"/>
              </a:solidFill>
              <a:effectLst/>
              <a:uLnTx/>
              <a:uFillTx/>
              <a:latin typeface="+mn-lt"/>
              <a:ea typeface="+mn-ea"/>
              <a:cs typeface="+mn-cs"/>
            </a:rPr>
            <a:t>普通交付税の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大幅な増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となった結果、</a:t>
          </a:r>
          <a:r>
            <a:rPr kumimoji="1" lang="en-US" altLang="ja-JP" sz="900" b="0" i="0" u="none" strike="noStrike" kern="0" cap="none" spc="0" normalizeH="0" baseline="0" noProof="0">
              <a:ln>
                <a:noFill/>
              </a:ln>
              <a:solidFill>
                <a:prstClr val="black"/>
              </a:solidFill>
              <a:effectLst/>
              <a:uLnTx/>
              <a:uFillTx/>
              <a:latin typeface="+mn-lt"/>
              <a:ea typeface="+mn-ea"/>
              <a:cs typeface="+mn-cs"/>
            </a:rPr>
            <a:t>0.1</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の増加で留まった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105228</xdr:rowOff>
    </xdr:from>
    <xdr:to>
      <xdr:col>24</xdr:col>
      <xdr:colOff>25400</xdr:colOff>
      <xdr:row>38</xdr:row>
      <xdr:rowOff>116115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620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105228</xdr:rowOff>
    </xdr:from>
    <xdr:to>
      <xdr:col>19</xdr:col>
      <xdr:colOff>187325</xdr:colOff>
      <xdr:row>40</xdr:row>
      <xdr:rowOff>88900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6203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170543</xdr:rowOff>
    </xdr:from>
    <xdr:to>
      <xdr:col>15</xdr:col>
      <xdr:colOff>98425</xdr:colOff>
      <xdr:row>40</xdr:row>
      <xdr:rowOff>88900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856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170543</xdr:rowOff>
    </xdr:from>
    <xdr:to>
      <xdr:col>11</xdr:col>
      <xdr:colOff>9525</xdr:colOff>
      <xdr:row>40</xdr:row>
      <xdr:rowOff>110672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685643"/>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65315</xdr:rowOff>
    </xdr:from>
    <xdr:to>
      <xdr:col>24</xdr:col>
      <xdr:colOff>76200</xdr:colOff>
      <xdr:row>38</xdr:row>
      <xdr:rowOff>166915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37392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54428</xdr:rowOff>
    </xdr:from>
    <xdr:to>
      <xdr:col>20</xdr:col>
      <xdr:colOff>38100</xdr:colOff>
      <xdr:row>38</xdr:row>
      <xdr:rowOff>156028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140805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5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119743</xdr:rowOff>
    </xdr:from>
    <xdr:to>
      <xdr:col>11</xdr:col>
      <xdr:colOff>60325</xdr:colOff>
      <xdr:row>39</xdr:row>
      <xdr:rowOff>49893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34670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59872</xdr:rowOff>
    </xdr:from>
    <xdr:to>
      <xdr:col>6</xdr:col>
      <xdr:colOff>171450</xdr:colOff>
      <xdr:row>40</xdr:row>
      <xdr:rowOff>161472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146249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行政需要の増加に伴い事務経費が年々増加する中、</a:t>
          </a:r>
          <a:r>
            <a:rPr kumimoji="1" lang="ja-JP" altLang="en-US" sz="900" b="0" i="0" u="none" strike="noStrike" kern="0" cap="none" spc="0" normalizeH="0" baseline="0" noProof="0">
              <a:ln>
                <a:noFill/>
              </a:ln>
              <a:solidFill>
                <a:prstClr val="black"/>
              </a:solidFill>
              <a:effectLst/>
              <a:uLnTx/>
              <a:uFillTx/>
              <a:latin typeface="+mn-lt"/>
              <a:ea typeface="+mn-ea"/>
              <a:cs typeface="+mn-cs"/>
            </a:rPr>
            <a:t>令和元年度より減少傾向にあったが、令和</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年度は増となった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指定管理委託料の増や物価高騰による光熱水費等の増により、経常経費充当一般財源は約</a:t>
          </a:r>
          <a:r>
            <a:rPr kumimoji="1" lang="en-US" altLang="ja-JP" sz="900" b="0" i="0" u="none" strike="noStrike" kern="0" cap="none" spc="0" normalizeH="0" baseline="0" noProof="0">
              <a:ln>
                <a:noFill/>
              </a:ln>
              <a:solidFill>
                <a:prstClr val="black"/>
              </a:solidFill>
              <a:effectLst/>
              <a:uLnTx/>
              <a:uFillTx/>
              <a:latin typeface="+mn-lt"/>
              <a:ea typeface="+mn-ea"/>
              <a:cs typeface="+mn-cs"/>
            </a:rPr>
            <a:t>2,690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となった。経常一般財源</a:t>
          </a:r>
          <a:r>
            <a:rPr kumimoji="1" lang="ja-JP" altLang="en-US" sz="900" b="0" i="0" u="none" strike="noStrike" kern="0" cap="none" spc="0" normalizeH="0" baseline="0" noProof="0">
              <a:ln>
                <a:noFill/>
              </a:ln>
              <a:solidFill>
                <a:prstClr val="black"/>
              </a:solidFill>
              <a:effectLst/>
              <a:uLnTx/>
              <a:uFillTx/>
              <a:latin typeface="+mn-lt"/>
              <a:ea typeface="+mn-ea"/>
              <a:cs typeface="+mn-cs"/>
            </a:rPr>
            <a:t>は地方税や</a:t>
          </a:r>
          <a:r>
            <a:rPr kumimoji="1" lang="ja-JP" altLang="ja-JP" sz="900" b="0" i="0" u="none" strike="noStrike" kern="0" cap="none" spc="0" normalizeH="0" baseline="0" noProof="0">
              <a:ln>
                <a:noFill/>
              </a:ln>
              <a:solidFill>
                <a:prstClr val="black"/>
              </a:solidFill>
              <a:effectLst/>
              <a:uLnTx/>
              <a:uFillTx/>
              <a:latin typeface="+mn-lt"/>
              <a:ea typeface="+mn-ea"/>
              <a:cs typeface="+mn-cs"/>
            </a:rPr>
            <a:t>普通交付税の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a:t>
          </a:r>
          <a:r>
            <a:rPr kumimoji="1" lang="ja-JP" altLang="en-US" sz="900" b="0" i="0" u="none" strike="noStrike" kern="0" cap="none" spc="0" normalizeH="0" baseline="0" noProof="0">
              <a:ln>
                <a:noFill/>
              </a:ln>
              <a:solidFill>
                <a:prstClr val="black"/>
              </a:solidFill>
              <a:effectLst/>
              <a:uLnTx/>
              <a:uFillTx/>
              <a:latin typeface="+mn-lt"/>
              <a:ea typeface="+mn-ea"/>
              <a:cs typeface="+mn-cs"/>
            </a:rPr>
            <a:t>大幅な増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が</a:t>
          </a:r>
          <a:r>
            <a:rPr kumimoji="1" lang="ja-JP" altLang="ja-JP" sz="900" b="0" i="0" u="none" strike="noStrike" kern="0" cap="none" spc="0" normalizeH="0" baseline="0" noProof="0">
              <a:ln>
                <a:noFill/>
              </a:ln>
              <a:solidFill>
                <a:prstClr val="black"/>
              </a:solidFill>
              <a:effectLst/>
              <a:uLnTx/>
              <a:uFillTx/>
              <a:latin typeface="+mn-lt"/>
              <a:ea typeface="+mn-ea"/>
              <a:cs typeface="+mn-cs"/>
            </a:rPr>
            <a:t>、結果的には、前年度比</a:t>
          </a:r>
          <a:r>
            <a:rPr kumimoji="1" lang="en-US" altLang="ja-JP" sz="900" b="0" i="0" u="none" strike="noStrike" kern="0" cap="none" spc="0" normalizeH="0" baseline="0" noProof="0">
              <a:ln>
                <a:noFill/>
              </a:ln>
              <a:solidFill>
                <a:prstClr val="black"/>
              </a:solidFill>
              <a:effectLst/>
              <a:uLnTx/>
              <a:uFillTx/>
              <a:latin typeface="+mn-lt"/>
              <a:ea typeface="+mn-ea"/>
              <a:cs typeface="+mn-cs"/>
            </a:rPr>
            <a:t>0.5</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の増加となった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23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23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43180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07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96520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29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政策による児童数の増加、法改正の影響による障がい者に対する自立支援給付費の増加から、経常経費は増加傾向にあったが、令和</a:t>
          </a:r>
          <a:r>
            <a:rPr kumimoji="1" lang="ja-JP" altLang="en-US" sz="900" b="0" i="0" u="none" strike="noStrike" kern="0" cap="none" spc="0" normalizeH="0" baseline="0" noProof="0">
              <a:ln>
                <a:noFill/>
              </a:ln>
              <a:solidFill>
                <a:prstClr val="black"/>
              </a:solidFill>
              <a:effectLst/>
              <a:uLnTx/>
              <a:uFillTx/>
              <a:latin typeface="+mn-lt"/>
              <a:ea typeface="+mn-ea"/>
              <a:cs typeface="+mn-cs"/>
            </a:rPr>
            <a:t>元</a:t>
          </a:r>
          <a:r>
            <a:rPr kumimoji="1" lang="ja-JP" altLang="ja-JP" sz="900" b="0" i="0" u="none" strike="noStrike" kern="0" cap="none" spc="0" normalizeH="0" baseline="0" noProof="0">
              <a:ln>
                <a:noFill/>
              </a:ln>
              <a:solidFill>
                <a:prstClr val="black"/>
              </a:solidFill>
              <a:effectLst/>
              <a:uLnTx/>
              <a:uFillTx/>
              <a:latin typeface="+mn-lt"/>
              <a:ea typeface="+mn-ea"/>
              <a:cs typeface="+mn-cs"/>
            </a:rPr>
            <a:t>年度減少に転じ</a:t>
          </a:r>
          <a:r>
            <a:rPr kumimoji="1" lang="ja-JP" altLang="en-US" sz="900" b="0" i="0" u="none" strike="noStrike" kern="0" cap="none" spc="0" normalizeH="0" baseline="0" noProof="0">
              <a:ln>
                <a:noFill/>
              </a:ln>
              <a:solidFill>
                <a:prstClr val="black"/>
              </a:solidFill>
              <a:effectLst/>
              <a:uLnTx/>
              <a:uFillTx/>
              <a:latin typeface="+mn-lt"/>
              <a:ea typeface="+mn-ea"/>
              <a:cs typeface="+mn-cs"/>
            </a:rPr>
            <a:t>、以降概ね横ばいで推移している</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年度においては、保育所等利用者数の減</a:t>
          </a:r>
          <a:r>
            <a:rPr kumimoji="1" lang="ja-JP" altLang="en-US" sz="900" b="0" i="0" u="none" strike="noStrike" kern="0" cap="none" spc="0" normalizeH="0" baseline="0" noProof="0">
              <a:ln>
                <a:noFill/>
              </a:ln>
              <a:solidFill>
                <a:prstClr val="black"/>
              </a:solidFill>
              <a:effectLst/>
              <a:uLnTx/>
              <a:uFillTx/>
              <a:latin typeface="+mn-lt"/>
              <a:ea typeface="+mn-ea"/>
              <a:cs typeface="+mn-cs"/>
            </a:rPr>
            <a:t>等</a:t>
          </a:r>
          <a:r>
            <a:rPr kumimoji="1" lang="ja-JP" altLang="ja-JP" sz="900" b="0" i="0" u="none" strike="noStrike" kern="0" cap="none" spc="0" normalizeH="0" baseline="0" noProof="0">
              <a:ln>
                <a:noFill/>
              </a:ln>
              <a:solidFill>
                <a:prstClr val="black"/>
              </a:solidFill>
              <a:effectLst/>
              <a:uLnTx/>
              <a:uFillTx/>
              <a:latin typeface="+mn-lt"/>
              <a:ea typeface="+mn-ea"/>
              <a:cs typeface="+mn-cs"/>
            </a:rPr>
            <a:t>に伴って経常経費</a:t>
          </a:r>
          <a:r>
            <a:rPr kumimoji="1" lang="ja-JP" altLang="en-US" sz="900" b="0" i="0" u="none" strike="noStrike" kern="0" cap="none" spc="0" normalizeH="0" baseline="0" noProof="0">
              <a:ln>
                <a:noFill/>
              </a:ln>
              <a:solidFill>
                <a:prstClr val="black"/>
              </a:solidFill>
              <a:effectLst/>
              <a:uLnTx/>
              <a:uFillTx/>
              <a:latin typeface="+mn-lt"/>
              <a:ea typeface="+mn-ea"/>
              <a:cs typeface="+mn-cs"/>
            </a:rPr>
            <a:t>が</a:t>
          </a:r>
          <a:r>
            <a:rPr kumimoji="1" lang="ja-JP" altLang="ja-JP" sz="900" b="0" i="0" u="none" strike="noStrike" kern="0" cap="none" spc="0" normalizeH="0" baseline="0" noProof="0">
              <a:ln>
                <a:noFill/>
              </a:ln>
              <a:solidFill>
                <a:prstClr val="black"/>
              </a:solidFill>
              <a:effectLst/>
              <a:uLnTx/>
              <a:uFillTx/>
              <a:latin typeface="+mn-lt"/>
              <a:ea typeface="+mn-ea"/>
              <a:cs typeface="+mn-cs"/>
            </a:rPr>
            <a:t>減少</a:t>
          </a:r>
          <a:r>
            <a:rPr kumimoji="1" lang="ja-JP" altLang="en-US" sz="900" b="0" i="0" u="none" strike="noStrike" kern="0" cap="none" spc="0" normalizeH="0" baseline="0" noProof="0">
              <a:ln>
                <a:noFill/>
              </a:ln>
              <a:solidFill>
                <a:prstClr val="black"/>
              </a:solidFill>
              <a:effectLst/>
              <a:uLnTx/>
              <a:uFillTx/>
              <a:latin typeface="+mn-lt"/>
              <a:ea typeface="+mn-ea"/>
              <a:cs typeface="+mn-cs"/>
            </a:rPr>
            <a:t>したことによ</a:t>
          </a:r>
          <a:r>
            <a:rPr kumimoji="1" lang="ja-JP" altLang="ja-JP" sz="900" b="0" i="0" u="none" strike="noStrike" kern="0" cap="none" spc="0" normalizeH="0" baseline="0" noProof="0">
              <a:ln>
                <a:noFill/>
              </a:ln>
              <a:solidFill>
                <a:prstClr val="black"/>
              </a:solidFill>
              <a:effectLst/>
              <a:uLnTx/>
              <a:uFillTx/>
              <a:latin typeface="+mn-lt"/>
              <a:ea typeface="+mn-ea"/>
              <a:cs typeface="+mn-cs"/>
            </a:rPr>
            <a:t>り、経常経費充当一般財源は</a:t>
          </a:r>
          <a:r>
            <a:rPr kumimoji="1" lang="ja-JP" altLang="en-US" sz="900" b="0" i="0" u="none" strike="noStrike" kern="0" cap="none" spc="0" normalizeH="0" baseline="0" noProof="0">
              <a:ln>
                <a:noFill/>
              </a:ln>
              <a:solidFill>
                <a:prstClr val="black"/>
              </a:solidFill>
              <a:effectLst/>
              <a:uLnTx/>
              <a:uFillTx/>
              <a:latin typeface="+mn-lt"/>
              <a:ea typeface="+mn-ea"/>
              <a:cs typeface="+mn-cs"/>
            </a:rPr>
            <a:t>約</a:t>
          </a:r>
          <a:r>
            <a:rPr kumimoji="1" lang="en-US" altLang="ja-JP" sz="900" b="0" i="0" u="none" strike="noStrike" kern="0" cap="none" spc="0" normalizeH="0" baseline="0" noProof="0">
              <a:ln>
                <a:noFill/>
              </a:ln>
              <a:solidFill>
                <a:prstClr val="black"/>
              </a:solidFill>
              <a:effectLst/>
              <a:uLnTx/>
              <a:uFillTx/>
              <a:latin typeface="+mn-lt"/>
              <a:ea typeface="+mn-ea"/>
              <a:cs typeface="+mn-cs"/>
            </a:rPr>
            <a:t>1,200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万円の減</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a:t>
          </a:r>
          <a:r>
            <a:rPr kumimoji="1" lang="ja-JP" altLang="en-US" sz="900" b="0" i="0" u="none" strike="noStrike" kern="0" cap="none" spc="0" normalizeH="0" baseline="0" noProof="0">
              <a:ln>
                <a:noFill/>
              </a:ln>
              <a:solidFill>
                <a:prstClr val="black"/>
              </a:solidFill>
              <a:effectLst/>
              <a:uLnTx/>
              <a:uFillTx/>
              <a:latin typeface="+mn-lt"/>
              <a:ea typeface="+mn-ea"/>
              <a:cs typeface="+mn-cs"/>
            </a:rPr>
            <a:t>た。さらに、地方税や</a:t>
          </a:r>
          <a:r>
            <a:rPr kumimoji="1" lang="ja-JP" altLang="ja-JP" sz="900" b="0" i="0" u="none" strike="noStrike" kern="0" cap="none" spc="0" normalizeH="0" baseline="0" noProof="0">
              <a:ln>
                <a:noFill/>
              </a:ln>
              <a:solidFill>
                <a:prstClr val="black"/>
              </a:solidFill>
              <a:effectLst/>
              <a:uLnTx/>
              <a:uFillTx/>
              <a:latin typeface="+mn-lt"/>
              <a:ea typeface="+mn-ea"/>
              <a:cs typeface="+mn-cs"/>
            </a:rPr>
            <a:t>普通交付税の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大幅な増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ため</a:t>
          </a:r>
          <a:r>
            <a:rPr kumimoji="1" lang="ja-JP" altLang="ja-JP" sz="900" b="0" i="0" u="none" strike="noStrike" kern="0" cap="none" spc="0" normalizeH="0" baseline="0" noProof="0">
              <a:ln>
                <a:noFill/>
              </a:ln>
              <a:solidFill>
                <a:prstClr val="black"/>
              </a:solidFill>
              <a:effectLst/>
              <a:uLnTx/>
              <a:uFillTx/>
              <a:latin typeface="+mn-lt"/>
              <a:ea typeface="+mn-ea"/>
              <a:cs typeface="+mn-cs"/>
            </a:rPr>
            <a:t>、結果的には、前年度比</a:t>
          </a:r>
          <a:r>
            <a:rPr kumimoji="1" lang="en-US" altLang="ja-JP" sz="900" b="0" i="0" u="none" strike="noStrike" kern="0" cap="none" spc="0" normalizeH="0" baseline="0" noProof="0">
              <a:ln>
                <a:noFill/>
              </a:ln>
              <a:solidFill>
                <a:prstClr val="black"/>
              </a:solidFill>
              <a:effectLst/>
              <a:uLnTx/>
              <a:uFillTx/>
              <a:latin typeface="+mn-lt"/>
              <a:ea typeface="+mn-ea"/>
              <a:cs typeface="+mn-cs"/>
            </a:rPr>
            <a:t>0.3</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低下した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58</xdr:row>
      <xdr:rowOff>29028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62885"/>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973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その他の動向としては繰出金が大きく影響している。</a:t>
          </a:r>
          <a:r>
            <a:rPr kumimoji="1" lang="ja-JP" altLang="en-US" sz="900" b="0" i="0" u="none" strike="noStrike" kern="0" cap="none" spc="0" normalizeH="0" baseline="0" noProof="0">
              <a:ln>
                <a:noFill/>
              </a:ln>
              <a:solidFill>
                <a:prstClr val="black"/>
              </a:solidFill>
              <a:effectLst/>
              <a:uLnTx/>
              <a:uFillTx/>
              <a:latin typeface="+mn-lt"/>
              <a:ea typeface="+mn-ea"/>
              <a:cs typeface="+mn-cs"/>
            </a:rPr>
            <a:t>国民健康保険</a:t>
          </a:r>
          <a:r>
            <a:rPr kumimoji="1" lang="ja-JP" altLang="ja-JP" sz="900" b="0" i="0" u="none" strike="noStrike" kern="0" cap="none" spc="0" normalizeH="0" baseline="0" noProof="0">
              <a:ln>
                <a:noFill/>
              </a:ln>
              <a:solidFill>
                <a:prstClr val="black"/>
              </a:solidFill>
              <a:effectLst/>
              <a:uLnTx/>
              <a:uFillTx/>
              <a:latin typeface="+mn-lt"/>
              <a:ea typeface="+mn-ea"/>
              <a:cs typeface="+mn-cs"/>
            </a:rPr>
            <a:t>、介護</a:t>
          </a:r>
          <a:r>
            <a:rPr kumimoji="1" lang="ja-JP" altLang="en-US" sz="900" b="0" i="0" u="none" strike="noStrike" kern="0" cap="none" spc="0" normalizeH="0" baseline="0" noProof="0">
              <a:ln>
                <a:noFill/>
              </a:ln>
              <a:solidFill>
                <a:prstClr val="black"/>
              </a:solidFill>
              <a:effectLst/>
              <a:uLnTx/>
              <a:uFillTx/>
              <a:latin typeface="+mn-lt"/>
              <a:ea typeface="+mn-ea"/>
              <a:cs typeface="+mn-cs"/>
            </a:rPr>
            <a:t>保険</a:t>
          </a:r>
          <a:r>
            <a:rPr kumimoji="1" lang="ja-JP" altLang="ja-JP" sz="900" b="0" i="0" u="none" strike="noStrike" kern="0" cap="none" spc="0" normalizeH="0" baseline="0" noProof="0">
              <a:ln>
                <a:noFill/>
              </a:ln>
              <a:solidFill>
                <a:prstClr val="black"/>
              </a:solidFill>
              <a:effectLst/>
              <a:uLnTx/>
              <a:uFillTx/>
              <a:latin typeface="+mn-lt"/>
              <a:ea typeface="+mn-ea"/>
              <a:cs typeface="+mn-cs"/>
            </a:rPr>
            <a:t>、後期</a:t>
          </a:r>
          <a:r>
            <a:rPr kumimoji="1" lang="ja-JP" altLang="en-US" sz="900" b="0" i="0" u="none" strike="noStrike" kern="0" cap="none" spc="0" normalizeH="0" baseline="0" noProof="0">
              <a:ln>
                <a:noFill/>
              </a:ln>
              <a:solidFill>
                <a:prstClr val="black"/>
              </a:solidFill>
              <a:effectLst/>
              <a:uLnTx/>
              <a:uFillTx/>
              <a:latin typeface="+mn-lt"/>
              <a:ea typeface="+mn-ea"/>
              <a:cs typeface="+mn-cs"/>
            </a:rPr>
            <a:t>高齢者医療保険の</a:t>
          </a:r>
          <a:r>
            <a:rPr kumimoji="1" lang="ja-JP" altLang="ja-JP" sz="900" b="0" i="0" u="none" strike="noStrike" kern="0" cap="none" spc="0" normalizeH="0" baseline="0" noProof="0">
              <a:ln>
                <a:noFill/>
              </a:ln>
              <a:solidFill>
                <a:prstClr val="black"/>
              </a:solidFill>
              <a:effectLst/>
              <a:uLnTx/>
              <a:uFillTx/>
              <a:latin typeface="+mn-lt"/>
              <a:ea typeface="+mn-ea"/>
              <a:cs typeface="+mn-cs"/>
            </a:rPr>
            <a:t>保険給付の増減や下水道使用料の増減等、その年において様々な影響がありつつも、ここ数年</a:t>
          </a:r>
          <a:r>
            <a:rPr kumimoji="1" lang="ja-JP" altLang="en-US" sz="900" b="0" i="0" u="none" strike="noStrike" kern="0" cap="none" spc="0" normalizeH="0" baseline="0" noProof="0">
              <a:ln>
                <a:noFill/>
              </a:ln>
              <a:solidFill>
                <a:prstClr val="black"/>
              </a:solidFill>
              <a:effectLst/>
              <a:uLnTx/>
              <a:uFillTx/>
              <a:latin typeface="+mn-lt"/>
              <a:ea typeface="+mn-ea"/>
              <a:cs typeface="+mn-cs"/>
            </a:rPr>
            <a:t>概ね</a:t>
          </a:r>
          <a:r>
            <a:rPr kumimoji="1" lang="ja-JP" altLang="ja-JP" sz="900" b="0" i="0" u="none" strike="noStrike" kern="0" cap="none" spc="0" normalizeH="0" baseline="0" noProof="0">
              <a:ln>
                <a:noFill/>
              </a:ln>
              <a:solidFill>
                <a:prstClr val="black"/>
              </a:solidFill>
              <a:effectLst/>
              <a:uLnTx/>
              <a:uFillTx/>
              <a:latin typeface="+mn-lt"/>
              <a:ea typeface="+mn-ea"/>
              <a:cs typeface="+mn-cs"/>
            </a:rPr>
            <a:t>横ばいとなっている。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介護保険特別会計に係る繰出金は減、国民健康保険特別会計に係る繰出金についても微増に留まったが、</a:t>
          </a:r>
          <a:r>
            <a:rPr kumimoji="1" lang="ja-JP" altLang="ja-JP" sz="900" b="0" i="0" u="none" strike="noStrike" kern="0" cap="none" spc="0" normalizeH="0" baseline="0" noProof="0">
              <a:ln>
                <a:noFill/>
              </a:ln>
              <a:solidFill>
                <a:prstClr val="black"/>
              </a:solidFill>
              <a:effectLst/>
              <a:uLnTx/>
              <a:uFillTx/>
              <a:latin typeface="+mn-lt"/>
              <a:ea typeface="+mn-ea"/>
              <a:cs typeface="+mn-cs"/>
            </a:rPr>
            <a:t>下水</a:t>
          </a:r>
          <a:r>
            <a:rPr kumimoji="1" lang="ja-JP" altLang="en-US" sz="900" b="0" i="0" u="none" strike="noStrike" kern="0" cap="none" spc="0" normalizeH="0" baseline="0" noProof="0">
              <a:ln>
                <a:noFill/>
              </a:ln>
              <a:solidFill>
                <a:prstClr val="black"/>
              </a:solidFill>
              <a:effectLst/>
              <a:uLnTx/>
              <a:uFillTx/>
              <a:latin typeface="+mn-lt"/>
              <a:ea typeface="+mn-ea"/>
              <a:cs typeface="+mn-cs"/>
            </a:rPr>
            <a:t>道事業会計・後期高齢者医療特別会計</a:t>
          </a:r>
          <a:r>
            <a:rPr kumimoji="1" lang="ja-JP" altLang="ja-JP" sz="900" b="0" i="0" u="none" strike="noStrike" kern="0" cap="none" spc="0" normalizeH="0" baseline="0" noProof="0">
              <a:ln>
                <a:noFill/>
              </a:ln>
              <a:solidFill>
                <a:prstClr val="black"/>
              </a:solidFill>
              <a:effectLst/>
              <a:uLnTx/>
              <a:uFillTx/>
              <a:latin typeface="+mn-lt"/>
              <a:ea typeface="+mn-ea"/>
              <a:cs typeface="+mn-cs"/>
            </a:rPr>
            <a:t>に</a:t>
          </a:r>
          <a:r>
            <a:rPr kumimoji="1" lang="ja-JP" altLang="en-US" sz="900" b="0" i="0" u="none" strike="noStrike" kern="0" cap="none" spc="0" normalizeH="0" baseline="0" noProof="0">
              <a:ln>
                <a:noFill/>
              </a:ln>
              <a:solidFill>
                <a:prstClr val="black"/>
              </a:solidFill>
              <a:effectLst/>
              <a:uLnTx/>
              <a:uFillTx/>
              <a:latin typeface="+mn-lt"/>
              <a:ea typeface="+mn-ea"/>
              <a:cs typeface="+mn-cs"/>
            </a:rPr>
            <a:t>係る繰出金が増となったことで、</a:t>
          </a:r>
          <a:r>
            <a:rPr kumimoji="1" lang="ja-JP" altLang="ja-JP" sz="900" b="0" i="0" u="none" strike="noStrike" kern="0" cap="none" spc="0" normalizeH="0" baseline="0" noProof="0">
              <a:ln>
                <a:noFill/>
              </a:ln>
              <a:solidFill>
                <a:prstClr val="black"/>
              </a:solidFill>
              <a:effectLst/>
              <a:uLnTx/>
              <a:uFillTx/>
              <a:latin typeface="+mn-lt"/>
              <a:ea typeface="+mn-ea"/>
              <a:cs typeface="+mn-cs"/>
            </a:rPr>
            <a:t>経常経費充当一般財源</a:t>
          </a:r>
          <a:r>
            <a:rPr kumimoji="1" lang="ja-JP" altLang="en-US" sz="900" b="0" i="0" u="none" strike="noStrike" kern="0" cap="none" spc="0" normalizeH="0" baseline="0" noProof="0">
              <a:ln>
                <a:noFill/>
              </a:ln>
              <a:solidFill>
                <a:prstClr val="black"/>
              </a:solidFill>
              <a:effectLst/>
              <a:uLnTx/>
              <a:uFillTx/>
              <a:latin typeface="+mn-lt"/>
              <a:ea typeface="+mn-ea"/>
              <a:cs typeface="+mn-cs"/>
            </a:rPr>
            <a:t>が増となった。一方、地方税や</a:t>
          </a:r>
          <a:r>
            <a:rPr kumimoji="1" lang="ja-JP" altLang="ja-JP" sz="900" b="0" i="0" u="none" strike="noStrike" kern="0" cap="none" spc="0" normalizeH="0" baseline="0" noProof="0">
              <a:ln>
                <a:noFill/>
              </a:ln>
              <a:solidFill>
                <a:prstClr val="black"/>
              </a:solidFill>
              <a:effectLst/>
              <a:uLnTx/>
              <a:uFillTx/>
              <a:latin typeface="+mn-lt"/>
              <a:ea typeface="+mn-ea"/>
              <a:cs typeface="+mn-cs"/>
            </a:rPr>
            <a:t>普通交付税の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大幅な増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ため</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0.3</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の増加に留まった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39370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8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100330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8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100330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77470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福祉の充実を町政の中心施策の一つに掲げ、次世代育成クーポンを始めとする単独施策を推進していることから補助費等は類似団体と比較しても依然として高水準で推移している。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高齢者医療費助成等の増により</a:t>
          </a:r>
          <a:r>
            <a:rPr kumimoji="1" lang="ja-JP" altLang="ja-JP" sz="900" b="0" i="0" u="none" strike="noStrike" kern="0" cap="none" spc="0" normalizeH="0" baseline="0" noProof="0">
              <a:ln>
                <a:noFill/>
              </a:ln>
              <a:solidFill>
                <a:prstClr val="black"/>
              </a:solidFill>
              <a:effectLst/>
              <a:uLnTx/>
              <a:uFillTx/>
              <a:latin typeface="+mn-lt"/>
              <a:ea typeface="+mn-ea"/>
              <a:cs typeface="+mn-cs"/>
            </a:rPr>
            <a:t>経常経費が</a:t>
          </a:r>
          <a:r>
            <a:rPr kumimoji="1" lang="ja-JP" altLang="en-US" sz="900" b="0" i="0" u="none" strike="noStrike" kern="0" cap="none" spc="0" normalizeH="0" baseline="0" noProof="0">
              <a:ln>
                <a:noFill/>
              </a:ln>
              <a:solidFill>
                <a:prstClr val="black"/>
              </a:solidFill>
              <a:effectLst/>
              <a:uLnTx/>
              <a:uFillTx/>
              <a:latin typeface="+mn-lt"/>
              <a:ea typeface="+mn-ea"/>
              <a:cs typeface="+mn-cs"/>
            </a:rPr>
            <a:t>増加</a:t>
          </a:r>
          <a:r>
            <a:rPr kumimoji="1" lang="ja-JP" altLang="ja-JP" sz="900" b="0" i="0" u="none" strike="noStrike" kern="0" cap="none" spc="0" normalizeH="0" baseline="0" noProof="0">
              <a:ln>
                <a:noFill/>
              </a:ln>
              <a:solidFill>
                <a:prstClr val="black"/>
              </a:solidFill>
              <a:effectLst/>
              <a:uLnTx/>
              <a:uFillTx/>
              <a:latin typeface="+mn-lt"/>
              <a:ea typeface="+mn-ea"/>
              <a:cs typeface="+mn-cs"/>
            </a:rPr>
            <a:t>し、経常経費充当一般財源は</a:t>
          </a:r>
          <a:r>
            <a:rPr kumimoji="1" lang="ja-JP" altLang="en-US" sz="900" b="0" i="0" u="none" strike="noStrike" kern="0" cap="none" spc="0" normalizeH="0" baseline="0" noProof="0">
              <a:ln>
                <a:noFill/>
              </a:ln>
              <a:solidFill>
                <a:prstClr val="black"/>
              </a:solidFill>
              <a:effectLst/>
              <a:uLnTx/>
              <a:uFillTx/>
              <a:latin typeface="+mn-lt"/>
              <a:ea typeface="+mn-ea"/>
              <a:cs typeface="+mn-cs"/>
            </a:rPr>
            <a:t>約</a:t>
          </a:r>
          <a:r>
            <a:rPr kumimoji="1" lang="en-US" altLang="ja-JP" sz="900" b="0" i="0" u="none" strike="noStrike" kern="0" cap="none" spc="0" normalizeH="0" baseline="0" noProof="0">
              <a:ln>
                <a:noFill/>
              </a:ln>
              <a:solidFill>
                <a:prstClr val="black"/>
              </a:solidFill>
              <a:effectLst/>
              <a:uLnTx/>
              <a:uFillTx/>
              <a:latin typeface="+mn-lt"/>
              <a:ea typeface="+mn-ea"/>
              <a:cs typeface="+mn-cs"/>
            </a:rPr>
            <a:t>180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が、地方税や</a:t>
          </a:r>
          <a:r>
            <a:rPr kumimoji="1" lang="ja-JP" altLang="ja-JP" sz="900" b="0" i="0" u="none" strike="noStrike" kern="0" cap="none" spc="0" normalizeH="0" baseline="0" noProof="0">
              <a:ln>
                <a:noFill/>
              </a:ln>
              <a:solidFill>
                <a:prstClr val="black"/>
              </a:solidFill>
              <a:effectLst/>
              <a:uLnTx/>
              <a:uFillTx/>
              <a:latin typeface="+mn-lt"/>
              <a:ea typeface="+mn-ea"/>
              <a:cs typeface="+mn-cs"/>
            </a:rPr>
            <a:t>普通交付税の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大幅な増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となった結果、</a:t>
          </a:r>
          <a:r>
            <a:rPr kumimoji="1" lang="en-US" altLang="ja-JP" sz="900" b="0" i="0" u="none" strike="noStrike" kern="0" cap="none" spc="0" normalizeH="0" baseline="0" noProof="0">
              <a:ln>
                <a:noFill/>
              </a:ln>
              <a:solidFill>
                <a:prstClr val="black"/>
              </a:solidFill>
              <a:effectLst/>
              <a:uLnTx/>
              <a:uFillTx/>
              <a:latin typeface="+mn-lt"/>
              <a:ea typeface="+mn-ea"/>
              <a:cs typeface="+mn-cs"/>
            </a:rPr>
            <a:t>0.1</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改善した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125367</xdr:rowOff>
    </xdr:from>
    <xdr:to>
      <xdr:col>82</xdr:col>
      <xdr:colOff>107950</xdr:colOff>
      <xdr:row>39</xdr:row>
      <xdr:rowOff>131899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8119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131899</xdr:rowOff>
    </xdr:from>
    <xdr:to>
      <xdr:col>78</xdr:col>
      <xdr:colOff>69850</xdr:colOff>
      <xdr:row>40</xdr:row>
      <xdr:rowOff>149860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818449"/>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51888</xdr:rowOff>
    </xdr:from>
    <xdr:to>
      <xdr:col>73</xdr:col>
      <xdr:colOff>180975</xdr:colOff>
      <xdr:row>40</xdr:row>
      <xdr:rowOff>149860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90988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51888</xdr:rowOff>
    </xdr:from>
    <xdr:to>
      <xdr:col>69</xdr:col>
      <xdr:colOff>92075</xdr:colOff>
      <xdr:row>40</xdr:row>
      <xdr:rowOff>123734</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9098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74567</xdr:rowOff>
    </xdr:from>
    <xdr:to>
      <xdr:col>82</xdr:col>
      <xdr:colOff>158750</xdr:colOff>
      <xdr:row>40</xdr:row>
      <xdr:rowOff>4717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46644</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7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81099</xdr:rowOff>
    </xdr:from>
    <xdr:to>
      <xdr:col>78</xdr:col>
      <xdr:colOff>120650</xdr:colOff>
      <xdr:row>40</xdr:row>
      <xdr:rowOff>11249</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167476</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85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99060</xdr:rowOff>
    </xdr:from>
    <xdr:to>
      <xdr:col>74</xdr:col>
      <xdr:colOff>31750</xdr:colOff>
      <xdr:row>41</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13987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1088</xdr:rowOff>
    </xdr:from>
    <xdr:to>
      <xdr:col>69</xdr:col>
      <xdr:colOff>142875</xdr:colOff>
      <xdr:row>40</xdr:row>
      <xdr:rowOff>102688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8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87465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94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72934</xdr:rowOff>
    </xdr:from>
    <xdr:to>
      <xdr:col>65</xdr:col>
      <xdr:colOff>53975</xdr:colOff>
      <xdr:row>41</xdr:row>
      <xdr:rowOff>3084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9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159311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701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公債費は</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25</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年度でピークを越え、臨時財政対策債以外の通常事業債については、投資的事業の計画、財源調整に十分配慮し最小限の地方債活用に留めている。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年度においては、据置期間経過に伴い償還額そのものが増加したこと</a:t>
          </a:r>
          <a:r>
            <a:rPr kumimoji="1" lang="ja-JP" altLang="en-US" sz="900" b="0" i="0" u="none" strike="noStrike" kern="0" cap="none" spc="0" normalizeH="0" baseline="0" noProof="0">
              <a:ln>
                <a:noFill/>
              </a:ln>
              <a:solidFill>
                <a:prstClr val="black"/>
              </a:solidFill>
              <a:effectLst/>
              <a:uLnTx/>
              <a:uFillTx/>
              <a:latin typeface="+mn-lt"/>
              <a:ea typeface="+mn-ea"/>
              <a:cs typeface="+mn-cs"/>
            </a:rPr>
            <a:t>より経常経費充当一般財源が約</a:t>
          </a:r>
          <a:r>
            <a:rPr kumimoji="1" lang="en-US" altLang="ja-JP" sz="900" b="0" i="0" u="none" strike="noStrike" kern="0" cap="none" spc="0" normalizeH="0" baseline="0" noProof="0">
              <a:ln>
                <a:noFill/>
              </a:ln>
              <a:solidFill>
                <a:prstClr val="black"/>
              </a:solidFill>
              <a:effectLst/>
              <a:uLnTx/>
              <a:uFillTx/>
              <a:latin typeface="+mn-lt"/>
              <a:ea typeface="+mn-ea"/>
              <a:cs typeface="+mn-cs"/>
            </a:rPr>
            <a:t>1,300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万円の増となったが</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地方税や</a:t>
          </a:r>
          <a:r>
            <a:rPr kumimoji="1" lang="ja-JP" altLang="ja-JP" sz="900" b="0" i="0" u="none" strike="noStrike" kern="0" cap="none" spc="0" normalizeH="0" baseline="0" noProof="0">
              <a:ln>
                <a:noFill/>
              </a:ln>
              <a:solidFill>
                <a:prstClr val="black"/>
              </a:solidFill>
              <a:effectLst/>
              <a:uLnTx/>
              <a:uFillTx/>
              <a:latin typeface="+mn-lt"/>
              <a:ea typeface="+mn-ea"/>
              <a:cs typeface="+mn-cs"/>
            </a:rPr>
            <a:t>普通交付税の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大幅な増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ため</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0.2</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の増加で留まった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023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99568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99568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94996</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公債費以外</a:t>
          </a:r>
          <a:r>
            <a:rPr kumimoji="1" lang="ja-JP" altLang="en-US" sz="900" b="0" i="0" u="none" strike="noStrike" kern="0" cap="none" spc="0" normalizeH="0" baseline="0" noProof="0">
              <a:ln>
                <a:noFill/>
              </a:ln>
              <a:solidFill>
                <a:prstClr val="black"/>
              </a:solidFill>
              <a:effectLst/>
              <a:uLnTx/>
              <a:uFillTx/>
              <a:latin typeface="+mn-lt"/>
              <a:ea typeface="+mn-ea"/>
              <a:cs typeface="+mn-cs"/>
            </a:rPr>
            <a:t>は、</a:t>
          </a:r>
          <a:r>
            <a:rPr kumimoji="1" lang="ja-JP" altLang="ja-JP" sz="900" b="0" i="0" u="none" strike="noStrike" kern="0" cap="none" spc="0" normalizeH="0" baseline="0" noProof="0">
              <a:ln>
                <a:noFill/>
              </a:ln>
              <a:solidFill>
                <a:prstClr val="black"/>
              </a:solidFill>
              <a:effectLst/>
              <a:uLnTx/>
              <a:uFillTx/>
              <a:latin typeface="+mn-lt"/>
              <a:ea typeface="+mn-ea"/>
              <a:cs typeface="+mn-cs"/>
            </a:rPr>
            <a:t>類団比較において他団体を大きく上回って推移している。主に補助費等が要因となっているが、次世代育成クーポンを始め中心施策である福祉単独施策の実施による割合が大きく、その他では、</a:t>
          </a:r>
          <a:r>
            <a:rPr kumimoji="1" lang="ja-JP" altLang="en-US" sz="900" b="0" i="0" u="none" strike="noStrike" kern="0" cap="none" spc="0" normalizeH="0" baseline="0" noProof="0">
              <a:ln>
                <a:noFill/>
              </a:ln>
              <a:solidFill>
                <a:prstClr val="black"/>
              </a:solidFill>
              <a:effectLst/>
              <a:uLnTx/>
              <a:uFillTx/>
              <a:latin typeface="+mn-lt"/>
              <a:ea typeface="+mn-ea"/>
              <a:cs typeface="+mn-cs"/>
            </a:rPr>
            <a:t>人件費・</a:t>
          </a:r>
          <a:r>
            <a:rPr kumimoji="1" lang="ja-JP" altLang="ja-JP" sz="900" b="0" i="0" u="none" strike="noStrike" kern="0" cap="none" spc="0" normalizeH="0" baseline="0" noProof="0">
              <a:ln>
                <a:noFill/>
              </a:ln>
              <a:solidFill>
                <a:prstClr val="black"/>
              </a:solidFill>
              <a:effectLst/>
              <a:uLnTx/>
              <a:uFillTx/>
              <a:latin typeface="+mn-lt"/>
              <a:ea typeface="+mn-ea"/>
              <a:cs typeface="+mn-cs"/>
            </a:rPr>
            <a:t>扶助費などが影響を及ぼしている。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経常経費充当一般財源が増となったが、地方税や</a:t>
          </a:r>
          <a:r>
            <a:rPr kumimoji="1" lang="ja-JP" altLang="ja-JP" sz="900" b="0" i="0" u="none" strike="noStrike" kern="0" cap="none" spc="0" normalizeH="0" baseline="0" noProof="0">
              <a:ln>
                <a:noFill/>
              </a:ln>
              <a:solidFill>
                <a:prstClr val="black"/>
              </a:solidFill>
              <a:effectLst/>
              <a:uLnTx/>
              <a:uFillTx/>
              <a:latin typeface="+mn-lt"/>
              <a:ea typeface="+mn-ea"/>
              <a:cs typeface="+mn-cs"/>
            </a:rPr>
            <a:t>普通交付税の大幅な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ことから</a:t>
          </a:r>
          <a:r>
            <a:rPr kumimoji="1" lang="en-US" altLang="ja-JP" sz="900" b="0" i="0" u="none" strike="noStrike" kern="0" cap="none" spc="0" normalizeH="0" baseline="0" noProof="0">
              <a:ln>
                <a:noFill/>
              </a:ln>
              <a:solidFill>
                <a:prstClr val="black"/>
              </a:solidFill>
              <a:effectLst/>
              <a:uLnTx/>
              <a:uFillTx/>
              <a:latin typeface="+mn-lt"/>
              <a:ea typeface="+mn-ea"/>
              <a:cs typeface="+mn-cs"/>
            </a:rPr>
            <a:t>0.5</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の増加で留まった。しかし、普通交付税の大幅増等は一時的なものであることから、今後も引き続き歳入確保や歳出削減に努め、柔軟性のある財政運営を図っていく。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85090</xdr:rowOff>
    </xdr:from>
    <xdr:to>
      <xdr:col>82</xdr:col>
      <xdr:colOff>107950</xdr:colOff>
      <xdr:row>78</xdr:row>
      <xdr:rowOff>142239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429490"/>
          <a:ext cx="0" cy="1085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114316</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142239</xdr:rowOff>
    </xdr:from>
    <xdr:to>
      <xdr:col>82</xdr:col>
      <xdr:colOff>196850</xdr:colOff>
      <xdr:row>78</xdr:row>
      <xdr:rowOff>142239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515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17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85090</xdr:rowOff>
    </xdr:from>
    <xdr:to>
      <xdr:col>82</xdr:col>
      <xdr:colOff>196850</xdr:colOff>
      <xdr:row>72</xdr:row>
      <xdr:rowOff>85090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429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123189</xdr:rowOff>
    </xdr:from>
    <xdr:to>
      <xdr:col>82</xdr:col>
      <xdr:colOff>107950</xdr:colOff>
      <xdr:row>78</xdr:row>
      <xdr:rowOff>142239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4962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123189</xdr:rowOff>
    </xdr:from>
    <xdr:to>
      <xdr:col>78</xdr:col>
      <xdr:colOff>69850</xdr:colOff>
      <xdr:row>80</xdr:row>
      <xdr:rowOff>73661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496289"/>
          <a:ext cx="889000" cy="29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152400</xdr:rowOff>
    </xdr:from>
    <xdr:to>
      <xdr:col>78</xdr:col>
      <xdr:colOff>120650</xdr:colOff>
      <xdr:row>75</xdr:row>
      <xdr:rowOff>82550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92727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35561</xdr:rowOff>
    </xdr:from>
    <xdr:to>
      <xdr:col>73</xdr:col>
      <xdr:colOff>180975</xdr:colOff>
      <xdr:row>80</xdr:row>
      <xdr:rowOff>73661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751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xdr:rowOff>
    </xdr:from>
    <xdr:to>
      <xdr:col>74</xdr:col>
      <xdr:colOff>31750</xdr:colOff>
      <xdr:row>76</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35561</xdr:rowOff>
    </xdr:from>
    <xdr:to>
      <xdr:col>69</xdr:col>
      <xdr:colOff>92075</xdr:colOff>
      <xdr:row>81</xdr:row>
      <xdr:rowOff>66039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751561"/>
          <a:ext cx="889000" cy="2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22861</xdr:rowOff>
    </xdr:from>
    <xdr:to>
      <xdr:col>69</xdr:col>
      <xdr:colOff>142875</xdr:colOff>
      <xdr:row>76</xdr:row>
      <xdr:rowOff>124461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134637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160020</xdr:rowOff>
    </xdr:from>
    <xdr:to>
      <xdr:col>65</xdr:col>
      <xdr:colOff>53975</xdr:colOff>
      <xdr:row>76</xdr:row>
      <xdr:rowOff>90170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100347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158766</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22861</xdr:rowOff>
    </xdr:from>
    <xdr:to>
      <xdr:col>74</xdr:col>
      <xdr:colOff>31750</xdr:colOff>
      <xdr:row>80</xdr:row>
      <xdr:rowOff>124461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109238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15239</xdr:rowOff>
    </xdr:from>
    <xdr:to>
      <xdr:col>65</xdr:col>
      <xdr:colOff>53975</xdr:colOff>
      <xdr:row>81</xdr:row>
      <xdr:rowOff>116839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101616</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84328</xdr:rowOff>
    </xdr:from>
    <xdr:to>
      <xdr:col>29</xdr:col>
      <xdr:colOff>127000</xdr:colOff>
      <xdr:row>17</xdr:row>
      <xdr:rowOff>86639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6603"/>
          <a:ext cx="647700" cy="2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86639</xdr:rowOff>
    </xdr:from>
    <xdr:to>
      <xdr:col>26</xdr:col>
      <xdr:colOff>50800</xdr:colOff>
      <xdr:row>17</xdr:row>
      <xdr:rowOff>125463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8914"/>
          <a:ext cx="6985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124295</xdr:rowOff>
    </xdr:from>
    <xdr:to>
      <xdr:col>22</xdr:col>
      <xdr:colOff>114300</xdr:colOff>
      <xdr:row>17</xdr:row>
      <xdr:rowOff>125463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86570"/>
          <a:ext cx="698500" cy="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124295</xdr:rowOff>
    </xdr:from>
    <xdr:to>
      <xdr:col>18</xdr:col>
      <xdr:colOff>177800</xdr:colOff>
      <xdr:row>17</xdr:row>
      <xdr:rowOff>131978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6570"/>
          <a:ext cx="698500" cy="7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33528</xdr:rowOff>
    </xdr:from>
    <xdr:to>
      <xdr:col>29</xdr:col>
      <xdr:colOff>177800</xdr:colOff>
      <xdr:row>17</xdr:row>
      <xdr:rowOff>135128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5605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35839</xdr:rowOff>
    </xdr:from>
    <xdr:to>
      <xdr:col>26</xdr:col>
      <xdr:colOff>101600</xdr:colOff>
      <xdr:row>17</xdr:row>
      <xdr:rowOff>137439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122216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8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74663</xdr:rowOff>
    </xdr:from>
    <xdr:to>
      <xdr:col>22</xdr:col>
      <xdr:colOff>165100</xdr:colOff>
      <xdr:row>18</xdr:row>
      <xdr:rowOff>4813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161040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73495</xdr:rowOff>
    </xdr:from>
    <xdr:to>
      <xdr:col>19</xdr:col>
      <xdr:colOff>38100</xdr:colOff>
      <xdr:row>18</xdr:row>
      <xdr:rowOff>3645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159872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2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81178</xdr:rowOff>
    </xdr:from>
    <xdr:to>
      <xdr:col>15</xdr:col>
      <xdr:colOff>101600</xdr:colOff>
      <xdr:row>18</xdr:row>
      <xdr:rowOff>11328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4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167555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2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130429</xdr:rowOff>
    </xdr:from>
    <xdr:to>
      <xdr:col>29</xdr:col>
      <xdr:colOff>127000</xdr:colOff>
      <xdr:row>37</xdr:row>
      <xdr:rowOff>159462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55129"/>
          <a:ext cx="647700" cy="29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123137</xdr:rowOff>
    </xdr:from>
    <xdr:to>
      <xdr:col>26</xdr:col>
      <xdr:colOff>50800</xdr:colOff>
      <xdr:row>37</xdr:row>
      <xdr:rowOff>130429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47837"/>
          <a:ext cx="6985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123137</xdr:rowOff>
    </xdr:from>
    <xdr:to>
      <xdr:col>22</xdr:col>
      <xdr:colOff>114300</xdr:colOff>
      <xdr:row>37</xdr:row>
      <xdr:rowOff>157838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47837"/>
          <a:ext cx="698500" cy="34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111409</xdr:rowOff>
    </xdr:from>
    <xdr:to>
      <xdr:col>18</xdr:col>
      <xdr:colOff>177800</xdr:colOff>
      <xdr:row>37</xdr:row>
      <xdr:rowOff>157838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36109"/>
          <a:ext cx="698500" cy="46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108662</xdr:rowOff>
    </xdr:from>
    <xdr:to>
      <xdr:col>29</xdr:col>
      <xdr:colOff>177800</xdr:colOff>
      <xdr:row>37</xdr:row>
      <xdr:rowOff>210262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3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80739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0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79629</xdr:rowOff>
    </xdr:from>
    <xdr:to>
      <xdr:col>26</xdr:col>
      <xdr:colOff>101600</xdr:colOff>
      <xdr:row>37</xdr:row>
      <xdr:rowOff>181229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04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166006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9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72337</xdr:rowOff>
    </xdr:from>
    <xdr:to>
      <xdr:col>22</xdr:col>
      <xdr:colOff>165100</xdr:colOff>
      <xdr:row>37</xdr:row>
      <xdr:rowOff>173937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9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158714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8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107038</xdr:rowOff>
    </xdr:from>
    <xdr:to>
      <xdr:col>19</xdr:col>
      <xdr:colOff>38100</xdr:colOff>
      <xdr:row>37</xdr:row>
      <xdr:rowOff>208638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3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193415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1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60609</xdr:rowOff>
    </xdr:from>
    <xdr:to>
      <xdr:col>15</xdr:col>
      <xdr:colOff>101600</xdr:colOff>
      <xdr:row>37</xdr:row>
      <xdr:rowOff>162209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85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146986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7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16,409
16,257
28.07
10,327,549
9,962,816
344,198
4,561,941
5,355,845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37159</xdr:rowOff>
    </xdr:from>
    <xdr:to>
      <xdr:col>24</xdr:col>
      <xdr:colOff>63500</xdr:colOff>
      <xdr:row>35</xdr:row>
      <xdr:rowOff>50932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037909"/>
          <a:ext cx="8382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37159</xdr:rowOff>
    </xdr:from>
    <xdr:to>
      <xdr:col>19</xdr:col>
      <xdr:colOff>177800</xdr:colOff>
      <xdr:row>35</xdr:row>
      <xdr:rowOff>95495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037909"/>
          <a:ext cx="889000" cy="5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95495</xdr:rowOff>
    </xdr:from>
    <xdr:to>
      <xdr:col>15</xdr:col>
      <xdr:colOff>50800</xdr:colOff>
      <xdr:row>36</xdr:row>
      <xdr:rowOff>35787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096245"/>
          <a:ext cx="889000" cy="1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28758</xdr:rowOff>
    </xdr:from>
    <xdr:to>
      <xdr:col>10</xdr:col>
      <xdr:colOff>114300</xdr:colOff>
      <xdr:row>36</xdr:row>
      <xdr:rowOff>35787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200958"/>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xdr:rowOff>
    </xdr:from>
    <xdr:to>
      <xdr:col>24</xdr:col>
      <xdr:colOff>114300</xdr:colOff>
      <xdr:row>35</xdr:row>
      <xdr:rowOff>101732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23009</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157809</xdr:rowOff>
    </xdr:from>
    <xdr:to>
      <xdr:col>20</xdr:col>
      <xdr:colOff>38100</xdr:colOff>
      <xdr:row>35</xdr:row>
      <xdr:rowOff>87959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104486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44695</xdr:rowOff>
    </xdr:from>
    <xdr:to>
      <xdr:col>15</xdr:col>
      <xdr:colOff>101600</xdr:colOff>
      <xdr:row>35</xdr:row>
      <xdr:rowOff>146295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0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162822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82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156437</xdr:rowOff>
    </xdr:from>
    <xdr:to>
      <xdr:col>10</xdr:col>
      <xdr:colOff>165100</xdr:colOff>
      <xdr:row>36</xdr:row>
      <xdr:rowOff>86587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103114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9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149408</xdr:rowOff>
    </xdr:from>
    <xdr:to>
      <xdr:col>6</xdr:col>
      <xdr:colOff>38100</xdr:colOff>
      <xdr:row>36</xdr:row>
      <xdr:rowOff>79558</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96085</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9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102527</xdr:rowOff>
    </xdr:from>
    <xdr:to>
      <xdr:col>24</xdr:col>
      <xdr:colOff>63500</xdr:colOff>
      <xdr:row>56</xdr:row>
      <xdr:rowOff>145504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03727"/>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102527</xdr:rowOff>
    </xdr:from>
    <xdr:to>
      <xdr:col>19</xdr:col>
      <xdr:colOff>177800</xdr:colOff>
      <xdr:row>56</xdr:row>
      <xdr:rowOff>152565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03727"/>
          <a:ext cx="889000" cy="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152565</xdr:rowOff>
    </xdr:from>
    <xdr:to>
      <xdr:col>15</xdr:col>
      <xdr:colOff>50800</xdr:colOff>
      <xdr:row>57</xdr:row>
      <xdr:rowOff>60172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53765"/>
          <a:ext cx="8890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60172</xdr:rowOff>
    </xdr:from>
    <xdr:to>
      <xdr:col>10</xdr:col>
      <xdr:colOff>114300</xdr:colOff>
      <xdr:row>57</xdr:row>
      <xdr:rowOff>123813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32822"/>
          <a:ext cx="889000" cy="6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94704</xdr:rowOff>
    </xdr:from>
    <xdr:to>
      <xdr:col>24</xdr:col>
      <xdr:colOff>114300</xdr:colOff>
      <xdr:row>57</xdr:row>
      <xdr:rowOff>24854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73131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51727</xdr:rowOff>
    </xdr:from>
    <xdr:to>
      <xdr:col>20</xdr:col>
      <xdr:colOff>38100</xdr:colOff>
      <xdr:row>56</xdr:row>
      <xdr:rowOff>153327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169854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101765</xdr:rowOff>
    </xdr:from>
    <xdr:to>
      <xdr:col>15</xdr:col>
      <xdr:colOff>101600</xdr:colOff>
      <xdr:row>57</xdr:row>
      <xdr:rowOff>31915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48442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9372</xdr:rowOff>
    </xdr:from>
    <xdr:to>
      <xdr:col>10</xdr:col>
      <xdr:colOff>165100</xdr:colOff>
      <xdr:row>57</xdr:row>
      <xdr:rowOff>110972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127499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73013</xdr:rowOff>
    </xdr:from>
    <xdr:to>
      <xdr:col>6</xdr:col>
      <xdr:colOff>38100</xdr:colOff>
      <xdr:row>58</xdr:row>
      <xdr:rowOff>3163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165740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75234</xdr:rowOff>
    </xdr:from>
    <xdr:to>
      <xdr:col>24</xdr:col>
      <xdr:colOff>63500</xdr:colOff>
      <xdr:row>78</xdr:row>
      <xdr:rowOff>79808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8334"/>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75234</xdr:rowOff>
    </xdr:from>
    <xdr:to>
      <xdr:col>19</xdr:col>
      <xdr:colOff>177800</xdr:colOff>
      <xdr:row>78</xdr:row>
      <xdr:rowOff>81750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833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79097</xdr:rowOff>
    </xdr:from>
    <xdr:to>
      <xdr:col>15</xdr:col>
      <xdr:colOff>50800</xdr:colOff>
      <xdr:row>78</xdr:row>
      <xdr:rowOff>81750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52197"/>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79097</xdr:rowOff>
    </xdr:from>
    <xdr:to>
      <xdr:col>10</xdr:col>
      <xdr:colOff>114300</xdr:colOff>
      <xdr:row>78</xdr:row>
      <xdr:rowOff>84150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52197"/>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29008</xdr:rowOff>
    </xdr:from>
    <xdr:to>
      <xdr:col>24</xdr:col>
      <xdr:colOff>114300</xdr:colOff>
      <xdr:row>78</xdr:row>
      <xdr:rowOff>130608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115385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24434</xdr:rowOff>
    </xdr:from>
    <xdr:to>
      <xdr:col>20</xdr:col>
      <xdr:colOff>38100</xdr:colOff>
      <xdr:row>78</xdr:row>
      <xdr:rowOff>126034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117161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30950</xdr:rowOff>
    </xdr:from>
    <xdr:to>
      <xdr:col>15</xdr:col>
      <xdr:colOff>101600</xdr:colOff>
      <xdr:row>78</xdr:row>
      <xdr:rowOff>132550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123677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28297</xdr:rowOff>
    </xdr:from>
    <xdr:to>
      <xdr:col>10</xdr:col>
      <xdr:colOff>165100</xdr:colOff>
      <xdr:row>78</xdr:row>
      <xdr:rowOff>129897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121024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9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33350</xdr:rowOff>
    </xdr:from>
    <xdr:to>
      <xdr:col>6</xdr:col>
      <xdr:colOff>38100</xdr:colOff>
      <xdr:row>78</xdr:row>
      <xdr:rowOff>134950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126077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73189</xdr:rowOff>
    </xdr:from>
    <xdr:to>
      <xdr:col>24</xdr:col>
      <xdr:colOff>63500</xdr:colOff>
      <xdr:row>92</xdr:row>
      <xdr:rowOff>148437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675139"/>
          <a:ext cx="838200" cy="2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73189</xdr:rowOff>
    </xdr:from>
    <xdr:to>
      <xdr:col>19</xdr:col>
      <xdr:colOff>177800</xdr:colOff>
      <xdr:row>93</xdr:row>
      <xdr:rowOff>31699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675139"/>
          <a:ext cx="889000" cy="30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31699</xdr:rowOff>
    </xdr:from>
    <xdr:to>
      <xdr:col>15</xdr:col>
      <xdr:colOff>50800</xdr:colOff>
      <xdr:row>93</xdr:row>
      <xdr:rowOff>39675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5976549"/>
          <a:ext cx="889000" cy="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39675</xdr:rowOff>
    </xdr:from>
    <xdr:to>
      <xdr:col>10</xdr:col>
      <xdr:colOff>114300</xdr:colOff>
      <xdr:row>93</xdr:row>
      <xdr:rowOff>89815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984525"/>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97637</xdr:rowOff>
    </xdr:from>
    <xdr:to>
      <xdr:col>24</xdr:col>
      <xdr:colOff>114300</xdr:colOff>
      <xdr:row>93</xdr:row>
      <xdr:rowOff>27787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120514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2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22389</xdr:rowOff>
    </xdr:from>
    <xdr:to>
      <xdr:col>20</xdr:col>
      <xdr:colOff>38100</xdr:colOff>
      <xdr:row>91</xdr:row>
      <xdr:rowOff>123989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6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140516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3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152349</xdr:rowOff>
    </xdr:from>
    <xdr:to>
      <xdr:col>15</xdr:col>
      <xdr:colOff>101600</xdr:colOff>
      <xdr:row>93</xdr:row>
      <xdr:rowOff>82499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9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99026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70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160325</xdr:rowOff>
    </xdr:from>
    <xdr:to>
      <xdr:col>10</xdr:col>
      <xdr:colOff>165100</xdr:colOff>
      <xdr:row>93</xdr:row>
      <xdr:rowOff>90475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9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107002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70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39015</xdr:rowOff>
    </xdr:from>
    <xdr:to>
      <xdr:col>6</xdr:col>
      <xdr:colOff>38100</xdr:colOff>
      <xdr:row>93</xdr:row>
      <xdr:rowOff>140615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9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157142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75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99869</xdr:rowOff>
    </xdr:from>
    <xdr:to>
      <xdr:col>55</xdr:col>
      <xdr:colOff>0</xdr:colOff>
      <xdr:row>35</xdr:row>
      <xdr:rowOff>138068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00619"/>
          <a:ext cx="8382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66319</xdr:rowOff>
    </xdr:from>
    <xdr:to>
      <xdr:col>50</xdr:col>
      <xdr:colOff>114300</xdr:colOff>
      <xdr:row>35</xdr:row>
      <xdr:rowOff>138068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724169"/>
          <a:ext cx="889000" cy="4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66319</xdr:rowOff>
    </xdr:from>
    <xdr:to>
      <xdr:col>45</xdr:col>
      <xdr:colOff>177800</xdr:colOff>
      <xdr:row>36</xdr:row>
      <xdr:rowOff>27905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724169"/>
          <a:ext cx="889000" cy="47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23480</xdr:rowOff>
    </xdr:from>
    <xdr:to>
      <xdr:col>41</xdr:col>
      <xdr:colOff>50800</xdr:colOff>
      <xdr:row>36</xdr:row>
      <xdr:rowOff>27905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195680"/>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49069</xdr:rowOff>
    </xdr:from>
    <xdr:to>
      <xdr:col>55</xdr:col>
      <xdr:colOff>50800</xdr:colOff>
      <xdr:row>35</xdr:row>
      <xdr:rowOff>150669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4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71946</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0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87268</xdr:rowOff>
    </xdr:from>
    <xdr:to>
      <xdr:col>50</xdr:col>
      <xdr:colOff>165100</xdr:colOff>
      <xdr:row>36</xdr:row>
      <xdr:rowOff>17418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33945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86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15519</xdr:rowOff>
    </xdr:from>
    <xdr:to>
      <xdr:col>46</xdr:col>
      <xdr:colOff>38100</xdr:colOff>
      <xdr:row>33</xdr:row>
      <xdr:rowOff>117119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6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133646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44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148555</xdr:rowOff>
    </xdr:from>
    <xdr:to>
      <xdr:col>41</xdr:col>
      <xdr:colOff>101600</xdr:colOff>
      <xdr:row>36</xdr:row>
      <xdr:rowOff>78705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95232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144130</xdr:rowOff>
    </xdr:from>
    <xdr:to>
      <xdr:col>36</xdr:col>
      <xdr:colOff>165100</xdr:colOff>
      <xdr:row>36</xdr:row>
      <xdr:rowOff>74280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90807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92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88158</xdr:rowOff>
    </xdr:from>
    <xdr:to>
      <xdr:col>55</xdr:col>
      <xdr:colOff>0</xdr:colOff>
      <xdr:row>57</xdr:row>
      <xdr:rowOff>114760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60808"/>
          <a:ext cx="838200" cy="2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88158</xdr:rowOff>
    </xdr:from>
    <xdr:to>
      <xdr:col>50</xdr:col>
      <xdr:colOff>114300</xdr:colOff>
      <xdr:row>57</xdr:row>
      <xdr:rowOff>128209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60808"/>
          <a:ext cx="889000" cy="4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117930</xdr:rowOff>
    </xdr:from>
    <xdr:to>
      <xdr:col>45</xdr:col>
      <xdr:colOff>177800</xdr:colOff>
      <xdr:row>57</xdr:row>
      <xdr:rowOff>128209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90580"/>
          <a:ext cx="8890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117930</xdr:rowOff>
    </xdr:from>
    <xdr:to>
      <xdr:col>41</xdr:col>
      <xdr:colOff>50800</xdr:colOff>
      <xdr:row>57</xdr:row>
      <xdr:rowOff>141590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90580"/>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63960</xdr:rowOff>
    </xdr:from>
    <xdr:to>
      <xdr:col>55</xdr:col>
      <xdr:colOff>50800</xdr:colOff>
      <xdr:row>57</xdr:row>
      <xdr:rowOff>165560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3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42387</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1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37358</xdr:rowOff>
    </xdr:from>
    <xdr:to>
      <xdr:col>50</xdr:col>
      <xdr:colOff>165100</xdr:colOff>
      <xdr:row>57</xdr:row>
      <xdr:rowOff>138958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130085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0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77409</xdr:rowOff>
    </xdr:from>
    <xdr:to>
      <xdr:col>46</xdr:col>
      <xdr:colOff>38100</xdr:colOff>
      <xdr:row>58</xdr:row>
      <xdr:rowOff>7559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5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170136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4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67130</xdr:rowOff>
    </xdr:from>
    <xdr:to>
      <xdr:col>41</xdr:col>
      <xdr:colOff>101600</xdr:colOff>
      <xdr:row>57</xdr:row>
      <xdr:rowOff>168730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159857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3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90790</xdr:rowOff>
    </xdr:from>
    <xdr:to>
      <xdr:col>36</xdr:col>
      <xdr:colOff>165100</xdr:colOff>
      <xdr:row>58</xdr:row>
      <xdr:rowOff>20940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12067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5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44145</xdr:rowOff>
    </xdr:from>
    <xdr:to>
      <xdr:col>55</xdr:col>
      <xdr:colOff>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8869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147473</xdr:rowOff>
    </xdr:from>
    <xdr:to>
      <xdr:col>50</xdr:col>
      <xdr:colOff>114300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20573"/>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147473</xdr:rowOff>
    </xdr:from>
    <xdr:to>
      <xdr:col>45</xdr:col>
      <xdr:colOff>177800</xdr:colOff>
      <xdr:row>79</xdr:row>
      <xdr:rowOff>34716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20573"/>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130842</xdr:rowOff>
    </xdr:from>
    <xdr:to>
      <xdr:col>41</xdr:col>
      <xdr:colOff>50800</xdr:colOff>
      <xdr:row>79</xdr:row>
      <xdr:rowOff>34716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03942"/>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164795</xdr:rowOff>
    </xdr:from>
    <xdr:to>
      <xdr:col>55</xdr:col>
      <xdr:colOff>50800</xdr:colOff>
      <xdr:row>79</xdr:row>
      <xdr:rowOff>94945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79722</xdr:rowOff>
    </xdr:from>
    <xdr:ext cx="313932"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2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96673</xdr:rowOff>
    </xdr:from>
    <xdr:to>
      <xdr:col>46</xdr:col>
      <xdr:colOff>38100</xdr:colOff>
      <xdr:row>79</xdr:row>
      <xdr:rowOff>26823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17950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6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155366</xdr:rowOff>
    </xdr:from>
    <xdr:to>
      <xdr:col>41</xdr:col>
      <xdr:colOff>101600</xdr:colOff>
      <xdr:row>79</xdr:row>
      <xdr:rowOff>85516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76643</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621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80042</xdr:rowOff>
    </xdr:from>
    <xdr:to>
      <xdr:col>36</xdr:col>
      <xdr:colOff>165100</xdr:colOff>
      <xdr:row>79</xdr:row>
      <xdr:rowOff>10192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1319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4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64554</xdr:rowOff>
    </xdr:from>
    <xdr:to>
      <xdr:col>55</xdr:col>
      <xdr:colOff>0</xdr:colOff>
      <xdr:row>96</xdr:row>
      <xdr:rowOff>110440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23754"/>
          <a:ext cx="838200" cy="4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64554</xdr:rowOff>
    </xdr:from>
    <xdr:to>
      <xdr:col>50</xdr:col>
      <xdr:colOff>114300</xdr:colOff>
      <xdr:row>97</xdr:row>
      <xdr:rowOff>6059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23754"/>
          <a:ext cx="889000" cy="1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126733</xdr:rowOff>
    </xdr:from>
    <xdr:to>
      <xdr:col>45</xdr:col>
      <xdr:colOff>177800</xdr:colOff>
      <xdr:row>97</xdr:row>
      <xdr:rowOff>6059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585933"/>
          <a:ext cx="889000" cy="5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126733</xdr:rowOff>
    </xdr:from>
    <xdr:to>
      <xdr:col>41</xdr:col>
      <xdr:colOff>50800</xdr:colOff>
      <xdr:row>97</xdr:row>
      <xdr:rowOff>55753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85933"/>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59640</xdr:rowOff>
    </xdr:from>
    <xdr:to>
      <xdr:col>55</xdr:col>
      <xdr:colOff>50800</xdr:colOff>
      <xdr:row>96</xdr:row>
      <xdr:rowOff>161240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38067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13754</xdr:rowOff>
    </xdr:from>
    <xdr:to>
      <xdr:col>50</xdr:col>
      <xdr:colOff>165100</xdr:colOff>
      <xdr:row>96</xdr:row>
      <xdr:rowOff>115354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106481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126709</xdr:rowOff>
    </xdr:from>
    <xdr:to>
      <xdr:col>46</xdr:col>
      <xdr:colOff>38100</xdr:colOff>
      <xdr:row>97</xdr:row>
      <xdr:rowOff>56859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47986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6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75933</xdr:rowOff>
    </xdr:from>
    <xdr:to>
      <xdr:col>41</xdr:col>
      <xdr:colOff>101600</xdr:colOff>
      <xdr:row>97</xdr:row>
      <xdr:rowOff>6083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168660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62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4953</xdr:rowOff>
    </xdr:from>
    <xdr:to>
      <xdr:col>36</xdr:col>
      <xdr:colOff>165100</xdr:colOff>
      <xdr:row>97</xdr:row>
      <xdr:rowOff>106553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97680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164795</xdr:rowOff>
    </xdr:from>
    <xdr:to>
      <xdr:col>85</xdr:col>
      <xdr:colOff>127000</xdr:colOff>
      <xdr:row>39</xdr:row>
      <xdr:rowOff>35331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79895"/>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164795</xdr:rowOff>
    </xdr:from>
    <xdr:to>
      <xdr:col>81</xdr:col>
      <xdr:colOff>50800</xdr:colOff>
      <xdr:row>38</xdr:row>
      <xdr:rowOff>170738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7989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170738</xdr:rowOff>
    </xdr:from>
    <xdr:to>
      <xdr:col>76</xdr:col>
      <xdr:colOff>114300</xdr:colOff>
      <xdr:row>39</xdr:row>
      <xdr:rowOff>2781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85838"/>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2781</xdr:rowOff>
    </xdr:from>
    <xdr:to>
      <xdr:col>71</xdr:col>
      <xdr:colOff>177800</xdr:colOff>
      <xdr:row>39</xdr:row>
      <xdr:rowOff>39192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89331"/>
          <a:ext cx="889000" cy="3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155981</xdr:rowOff>
    </xdr:from>
    <xdr:to>
      <xdr:col>85</xdr:col>
      <xdr:colOff>177800</xdr:colOff>
      <xdr:row>39</xdr:row>
      <xdr:rowOff>86131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113995</xdr:rowOff>
    </xdr:from>
    <xdr:to>
      <xdr:col>81</xdr:col>
      <xdr:colOff>101600</xdr:colOff>
      <xdr:row>39</xdr:row>
      <xdr:rowOff>44145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60672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4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119938</xdr:rowOff>
    </xdr:from>
    <xdr:to>
      <xdr:col>76</xdr:col>
      <xdr:colOff>165100</xdr:colOff>
      <xdr:row>39</xdr:row>
      <xdr:rowOff>50088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3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41215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2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123431</xdr:rowOff>
    </xdr:from>
    <xdr:to>
      <xdr:col>72</xdr:col>
      <xdr:colOff>38100</xdr:colOff>
      <xdr:row>39</xdr:row>
      <xdr:rowOff>53581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44708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159842</xdr:rowOff>
    </xdr:from>
    <xdr:to>
      <xdr:col>67</xdr:col>
      <xdr:colOff>101600</xdr:colOff>
      <xdr:row>39</xdr:row>
      <xdr:rowOff>89992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81119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116314</xdr:rowOff>
    </xdr:from>
    <xdr:to>
      <xdr:col>85</xdr:col>
      <xdr:colOff>127000</xdr:colOff>
      <xdr:row>77</xdr:row>
      <xdr:rowOff>124840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17964"/>
          <a:ext cx="8382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124840</xdr:rowOff>
    </xdr:from>
    <xdr:to>
      <xdr:col>81</xdr:col>
      <xdr:colOff>50800</xdr:colOff>
      <xdr:row>77</xdr:row>
      <xdr:rowOff>129680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26490"/>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129680</xdr:rowOff>
    </xdr:from>
    <xdr:to>
      <xdr:col>76</xdr:col>
      <xdr:colOff>114300</xdr:colOff>
      <xdr:row>77</xdr:row>
      <xdr:rowOff>136903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31330"/>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136903</xdr:rowOff>
    </xdr:from>
    <xdr:to>
      <xdr:col>71</xdr:col>
      <xdr:colOff>177800</xdr:colOff>
      <xdr:row>77</xdr:row>
      <xdr:rowOff>145377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38553"/>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65514</xdr:rowOff>
    </xdr:from>
    <xdr:to>
      <xdr:col>85</xdr:col>
      <xdr:colOff>177800</xdr:colOff>
      <xdr:row>77</xdr:row>
      <xdr:rowOff>167114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43941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74040</xdr:rowOff>
    </xdr:from>
    <xdr:to>
      <xdr:col>81</xdr:col>
      <xdr:colOff>101600</xdr:colOff>
      <xdr:row>78</xdr:row>
      <xdr:rowOff>4190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166767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78880</xdr:rowOff>
    </xdr:from>
    <xdr:to>
      <xdr:col>76</xdr:col>
      <xdr:colOff>165100</xdr:colOff>
      <xdr:row>78</xdr:row>
      <xdr:rowOff>9030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7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86103</xdr:rowOff>
    </xdr:from>
    <xdr:to>
      <xdr:col>72</xdr:col>
      <xdr:colOff>38100</xdr:colOff>
      <xdr:row>78</xdr:row>
      <xdr:rowOff>16253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7380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8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94577</xdr:rowOff>
    </xdr:from>
    <xdr:to>
      <xdr:col>67</xdr:col>
      <xdr:colOff>101600</xdr:colOff>
      <xdr:row>78</xdr:row>
      <xdr:rowOff>24727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15854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122504</xdr:rowOff>
    </xdr:from>
    <xdr:to>
      <xdr:col>85</xdr:col>
      <xdr:colOff>127000</xdr:colOff>
      <xdr:row>95</xdr:row>
      <xdr:rowOff>150685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410254"/>
          <a:ext cx="838200" cy="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150685</xdr:rowOff>
    </xdr:from>
    <xdr:to>
      <xdr:col>81</xdr:col>
      <xdr:colOff>50800</xdr:colOff>
      <xdr:row>97</xdr:row>
      <xdr:rowOff>58610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438435"/>
          <a:ext cx="889000" cy="2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50825</xdr:rowOff>
    </xdr:from>
    <xdr:to>
      <xdr:col>76</xdr:col>
      <xdr:colOff>114300</xdr:colOff>
      <xdr:row>97</xdr:row>
      <xdr:rowOff>58610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681475"/>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50825</xdr:rowOff>
    </xdr:from>
    <xdr:to>
      <xdr:col>71</xdr:col>
      <xdr:colOff>177800</xdr:colOff>
      <xdr:row>97</xdr:row>
      <xdr:rowOff>168427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681475"/>
          <a:ext cx="8890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121911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71704</xdr:rowOff>
    </xdr:from>
    <xdr:to>
      <xdr:col>85</xdr:col>
      <xdr:colOff>177800</xdr:colOff>
      <xdr:row>96</xdr:row>
      <xdr:rowOff>1854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3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94581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21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99885</xdr:rowOff>
    </xdr:from>
    <xdr:to>
      <xdr:col>81</xdr:col>
      <xdr:colOff>101600</xdr:colOff>
      <xdr:row>96</xdr:row>
      <xdr:rowOff>30035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3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21162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48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7810</xdr:rowOff>
    </xdr:from>
    <xdr:to>
      <xdr:col>76</xdr:col>
      <xdr:colOff>165100</xdr:colOff>
      <xdr:row>97</xdr:row>
      <xdr:rowOff>109410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100537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7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xdr:rowOff>
    </xdr:from>
    <xdr:to>
      <xdr:col>72</xdr:col>
      <xdr:colOff>38100</xdr:colOff>
      <xdr:row>97</xdr:row>
      <xdr:rowOff>101625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3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118152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40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117627</xdr:rowOff>
    </xdr:from>
    <xdr:to>
      <xdr:col>67</xdr:col>
      <xdr:colOff>101600</xdr:colOff>
      <xdr:row>98</xdr:row>
      <xdr:rowOff>47777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38904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84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11455</xdr:rowOff>
    </xdr:from>
    <xdr:to>
      <xdr:col>116</xdr:col>
      <xdr:colOff>63500</xdr:colOff>
      <xdr:row>58</xdr:row>
      <xdr:rowOff>11570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55555"/>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87065</xdr:rowOff>
    </xdr:from>
    <xdr:to>
      <xdr:col>111</xdr:col>
      <xdr:colOff>177800</xdr:colOff>
      <xdr:row>58</xdr:row>
      <xdr:rowOff>11570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688265"/>
          <a:ext cx="889000" cy="26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87065</xdr:rowOff>
    </xdr:from>
    <xdr:to>
      <xdr:col>107</xdr:col>
      <xdr:colOff>50800</xdr:colOff>
      <xdr:row>58</xdr:row>
      <xdr:rowOff>11684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688265"/>
          <a:ext cx="889000" cy="26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34123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0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11684</xdr:rowOff>
    </xdr:from>
    <xdr:to>
      <xdr:col>102</xdr:col>
      <xdr:colOff>114300</xdr:colOff>
      <xdr:row>58</xdr:row>
      <xdr:rowOff>11741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55784"/>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132105</xdr:rowOff>
    </xdr:from>
    <xdr:to>
      <xdr:col>116</xdr:col>
      <xdr:colOff>114300</xdr:colOff>
      <xdr:row>58</xdr:row>
      <xdr:rowOff>62255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47032</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132220</xdr:rowOff>
    </xdr:from>
    <xdr:to>
      <xdr:col>112</xdr:col>
      <xdr:colOff>38100</xdr:colOff>
      <xdr:row>58</xdr:row>
      <xdr:rowOff>62370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53497</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999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36265</xdr:rowOff>
    </xdr:from>
    <xdr:to>
      <xdr:col>107</xdr:col>
      <xdr:colOff>101600</xdr:colOff>
      <xdr:row>56</xdr:row>
      <xdr:rowOff>137865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6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154392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41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132334</xdr:rowOff>
    </xdr:from>
    <xdr:to>
      <xdr:col>102</xdr:col>
      <xdr:colOff>165100</xdr:colOff>
      <xdr:row>58</xdr:row>
      <xdr:rowOff>62484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0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53611</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9997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132391</xdr:rowOff>
    </xdr:from>
    <xdr:to>
      <xdr:col>98</xdr:col>
      <xdr:colOff>38100</xdr:colOff>
      <xdr:row>58</xdr:row>
      <xdr:rowOff>62541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0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53668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9997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107598</xdr:rowOff>
    </xdr:from>
    <xdr:to>
      <xdr:col>116</xdr:col>
      <xdr:colOff>63500</xdr:colOff>
      <xdr:row>75</xdr:row>
      <xdr:rowOff>129919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66348"/>
          <a:ext cx="8382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107598</xdr:rowOff>
    </xdr:from>
    <xdr:to>
      <xdr:col>111</xdr:col>
      <xdr:colOff>177800</xdr:colOff>
      <xdr:row>75</xdr:row>
      <xdr:rowOff>114195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66348"/>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106683</xdr:rowOff>
    </xdr:from>
    <xdr:to>
      <xdr:col>107</xdr:col>
      <xdr:colOff>50800</xdr:colOff>
      <xdr:row>75</xdr:row>
      <xdr:rowOff>114195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65433"/>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61045</xdr:rowOff>
    </xdr:from>
    <xdr:to>
      <xdr:col>102</xdr:col>
      <xdr:colOff>114300</xdr:colOff>
      <xdr:row>75</xdr:row>
      <xdr:rowOff>106683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19795"/>
          <a:ext cx="889000" cy="4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79119</xdr:rowOff>
    </xdr:from>
    <xdr:to>
      <xdr:col>116</xdr:col>
      <xdr:colOff>114300</xdr:colOff>
      <xdr:row>76</xdr:row>
      <xdr:rowOff>9269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101996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8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56798</xdr:rowOff>
    </xdr:from>
    <xdr:to>
      <xdr:col>112</xdr:col>
      <xdr:colOff>38100</xdr:colOff>
      <xdr:row>75</xdr:row>
      <xdr:rowOff>158398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1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3475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9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63395</xdr:rowOff>
    </xdr:from>
    <xdr:to>
      <xdr:col>107</xdr:col>
      <xdr:colOff>101600</xdr:colOff>
      <xdr:row>75</xdr:row>
      <xdr:rowOff>164995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10072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9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55883</xdr:rowOff>
    </xdr:from>
    <xdr:to>
      <xdr:col>102</xdr:col>
      <xdr:colOff>165100</xdr:colOff>
      <xdr:row>75</xdr:row>
      <xdr:rowOff>157483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2560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10245</xdr:rowOff>
    </xdr:from>
    <xdr:to>
      <xdr:col>98</xdr:col>
      <xdr:colOff>38100</xdr:colOff>
      <xdr:row>75</xdr:row>
      <xdr:rowOff>111845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6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128372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・扶助費は住民一人当たり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116,312</a:t>
          </a:r>
          <a:r>
            <a:rPr kumimoji="1" lang="ja-JP" altLang="ja-JP" sz="1100" b="0" i="0" u="none" strike="noStrike" kern="0" cap="none" spc="0" normalizeH="0" baseline="0" noProof="0">
              <a:ln>
                <a:noFill/>
              </a:ln>
              <a:solidFill>
                <a:prstClr val="black"/>
              </a:solidFill>
              <a:effectLst/>
              <a:uLnTx/>
              <a:uFillTx/>
              <a:latin typeface="+mn-lt"/>
              <a:ea typeface="+mn-ea"/>
              <a:cs typeface="+mn-cs"/>
            </a:rPr>
            <a:t>円、補助費等も住民一人当たり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121,212</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ともに類似団体と比較して一人当たりコストが非常に高い状況となっている。扶助費については、保育所運営費や障がい者に対する自立支援給付費事業に係る経費が主な要素である。補助費等については、町独自の福祉施策である次世代育成クーポン支給や高齢者医療費助成事業などに係る経費により高水準を示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前年度決算と比較すると</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補助費等については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lang="ja-JP" altLang="ja-JP" sz="1100">
              <a:solidFill>
                <a:schemeClr val="dk1"/>
              </a:solidFill>
              <a:effectLst/>
              <a:latin typeface="+mn-lt"/>
              <a:ea typeface="+mn-ea"/>
              <a:cs typeface="+mn-cs"/>
            </a:rPr>
            <a:t>新型コロナウイルス感染症対策に関連するワクチン接種や給付金等の事業を迅速に進めるために国や都から</a:t>
          </a:r>
          <a:r>
            <a:rPr lang="ja-JP" altLang="en-US" sz="1100">
              <a:solidFill>
                <a:schemeClr val="dk1"/>
              </a:solidFill>
              <a:effectLst/>
              <a:latin typeface="+mn-lt"/>
              <a:ea typeface="+mn-ea"/>
              <a:cs typeface="+mn-cs"/>
            </a:rPr>
            <a:t>概算交付された</a:t>
          </a:r>
          <a:r>
            <a:rPr lang="ja-JP" altLang="ja-JP" sz="1100">
              <a:solidFill>
                <a:schemeClr val="dk1"/>
              </a:solidFill>
              <a:effectLst/>
              <a:latin typeface="+mn-lt"/>
              <a:ea typeface="+mn-ea"/>
              <a:cs typeface="+mn-cs"/>
            </a:rPr>
            <a:t>補助金</a:t>
          </a:r>
          <a:r>
            <a:rPr lang="ja-JP" altLang="en-US" sz="1100">
              <a:solidFill>
                <a:schemeClr val="dk1"/>
              </a:solidFill>
              <a:effectLst/>
              <a:latin typeface="+mn-lt"/>
              <a:ea typeface="+mn-ea"/>
              <a:cs typeface="+mn-cs"/>
            </a:rPr>
            <a:t>の返還金の増加等により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6.5</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、扶助費については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、新型コロナウイルス感染症対策に関連して実施された各種給付事業等の減により、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15.0</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となっている。今後も徹底した検証・事業精査・見直しを行ない、効率的な事業運営、自主財源の確保、自己改革力の向上に努めていくこととしている。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16,409
16,257
28.07
10,327,549
9,962,816
344,198
4,561,941
5,355,845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10378</xdr:rowOff>
    </xdr:from>
    <xdr:to>
      <xdr:col>24</xdr:col>
      <xdr:colOff>63500</xdr:colOff>
      <xdr:row>31</xdr:row>
      <xdr:rowOff>117820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153878"/>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24747</xdr:rowOff>
    </xdr:from>
    <xdr:to>
      <xdr:col>19</xdr:col>
      <xdr:colOff>177800</xdr:colOff>
      <xdr:row>31</xdr:row>
      <xdr:rowOff>117820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168247"/>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24747</xdr:rowOff>
    </xdr:from>
    <xdr:to>
      <xdr:col>15</xdr:col>
      <xdr:colOff>50800</xdr:colOff>
      <xdr:row>30</xdr:row>
      <xdr:rowOff>93327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16824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168765</xdr:rowOff>
    </xdr:from>
    <xdr:to>
      <xdr:col>10</xdr:col>
      <xdr:colOff>114300</xdr:colOff>
      <xdr:row>30</xdr:row>
      <xdr:rowOff>93327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140815"/>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131028</xdr:rowOff>
    </xdr:from>
    <xdr:to>
      <xdr:col>24</xdr:col>
      <xdr:colOff>114300</xdr:colOff>
      <xdr:row>30</xdr:row>
      <xdr:rowOff>61178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1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84055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05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67020</xdr:rowOff>
    </xdr:from>
    <xdr:to>
      <xdr:col>20</xdr:col>
      <xdr:colOff>38100</xdr:colOff>
      <xdr:row>31</xdr:row>
      <xdr:rowOff>168620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13697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145397</xdr:rowOff>
    </xdr:from>
    <xdr:to>
      <xdr:col>15</xdr:col>
      <xdr:colOff>101600</xdr:colOff>
      <xdr:row>30</xdr:row>
      <xdr:rowOff>75547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1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92074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489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42527</xdr:rowOff>
    </xdr:from>
    <xdr:to>
      <xdr:col>10</xdr:col>
      <xdr:colOff>165100</xdr:colOff>
      <xdr:row>30</xdr:row>
      <xdr:rowOff>144127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1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160654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496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117965</xdr:rowOff>
    </xdr:from>
    <xdr:to>
      <xdr:col>6</xdr:col>
      <xdr:colOff>38100</xdr:colOff>
      <xdr:row>30</xdr:row>
      <xdr:rowOff>48115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0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64642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48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102365</xdr:rowOff>
    </xdr:from>
    <xdr:to>
      <xdr:col>24</xdr:col>
      <xdr:colOff>63500</xdr:colOff>
      <xdr:row>55</xdr:row>
      <xdr:rowOff>121344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32115"/>
          <a:ext cx="838200" cy="1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137588</xdr:rowOff>
    </xdr:from>
    <xdr:to>
      <xdr:col>19</xdr:col>
      <xdr:colOff>177800</xdr:colOff>
      <xdr:row>55</xdr:row>
      <xdr:rowOff>102365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224438"/>
          <a:ext cx="889000" cy="30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137588</xdr:rowOff>
    </xdr:from>
    <xdr:to>
      <xdr:col>15</xdr:col>
      <xdr:colOff>50800</xdr:colOff>
      <xdr:row>56</xdr:row>
      <xdr:rowOff>75806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224438"/>
          <a:ext cx="889000" cy="45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75806</xdr:rowOff>
    </xdr:from>
    <xdr:to>
      <xdr:col>10</xdr:col>
      <xdr:colOff>114300</xdr:colOff>
      <xdr:row>56</xdr:row>
      <xdr:rowOff>133596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77006"/>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70544</xdr:rowOff>
    </xdr:from>
    <xdr:to>
      <xdr:col>24</xdr:col>
      <xdr:colOff>114300</xdr:colOff>
      <xdr:row>56</xdr:row>
      <xdr:rowOff>694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48971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51565</xdr:rowOff>
    </xdr:from>
    <xdr:to>
      <xdr:col>20</xdr:col>
      <xdr:colOff>38100</xdr:colOff>
      <xdr:row>55</xdr:row>
      <xdr:rowOff>153165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144292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7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86788</xdr:rowOff>
    </xdr:from>
    <xdr:to>
      <xdr:col>15</xdr:col>
      <xdr:colOff>101600</xdr:colOff>
      <xdr:row>54</xdr:row>
      <xdr:rowOff>16938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17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8065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25006</xdr:rowOff>
    </xdr:from>
    <xdr:to>
      <xdr:col>10</xdr:col>
      <xdr:colOff>165100</xdr:colOff>
      <xdr:row>56</xdr:row>
      <xdr:rowOff>126606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82796</xdr:rowOff>
    </xdr:from>
    <xdr:to>
      <xdr:col>6</xdr:col>
      <xdr:colOff>38100</xdr:colOff>
      <xdr:row>57</xdr:row>
      <xdr:rowOff>12946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4073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80666</xdr:rowOff>
    </xdr:from>
    <xdr:to>
      <xdr:col>24</xdr:col>
      <xdr:colOff>63500</xdr:colOff>
      <xdr:row>71</xdr:row>
      <xdr:rowOff>107674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082166"/>
          <a:ext cx="838200" cy="19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80666</xdr:rowOff>
    </xdr:from>
    <xdr:to>
      <xdr:col>19</xdr:col>
      <xdr:colOff>177800</xdr:colOff>
      <xdr:row>72</xdr:row>
      <xdr:rowOff>112638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082166"/>
          <a:ext cx="889000" cy="37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112638</xdr:rowOff>
    </xdr:from>
    <xdr:to>
      <xdr:col>15</xdr:col>
      <xdr:colOff>50800</xdr:colOff>
      <xdr:row>72</xdr:row>
      <xdr:rowOff>129315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457038"/>
          <a:ext cx="889000" cy="1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129315</xdr:rowOff>
    </xdr:from>
    <xdr:to>
      <xdr:col>10</xdr:col>
      <xdr:colOff>114300</xdr:colOff>
      <xdr:row>73</xdr:row>
      <xdr:rowOff>21275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473715"/>
          <a:ext cx="889000" cy="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56874</xdr:rowOff>
    </xdr:from>
    <xdr:to>
      <xdr:col>24</xdr:col>
      <xdr:colOff>114300</xdr:colOff>
      <xdr:row>71</xdr:row>
      <xdr:rowOff>158474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143251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4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29866</xdr:rowOff>
    </xdr:from>
    <xdr:to>
      <xdr:col>20</xdr:col>
      <xdr:colOff>38100</xdr:colOff>
      <xdr:row>70</xdr:row>
      <xdr:rowOff>131466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0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147993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80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61838</xdr:rowOff>
    </xdr:from>
    <xdr:to>
      <xdr:col>15</xdr:col>
      <xdr:colOff>101600</xdr:colOff>
      <xdr:row>72</xdr:row>
      <xdr:rowOff>163438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4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8515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18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78515</xdr:rowOff>
    </xdr:from>
    <xdr:to>
      <xdr:col>10</xdr:col>
      <xdr:colOff>165100</xdr:colOff>
      <xdr:row>73</xdr:row>
      <xdr:rowOff>8665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4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25192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19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141925</xdr:rowOff>
    </xdr:from>
    <xdr:to>
      <xdr:col>6</xdr:col>
      <xdr:colOff>38100</xdr:colOff>
      <xdr:row>73</xdr:row>
      <xdr:rowOff>72075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4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88602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26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93766</xdr:rowOff>
    </xdr:from>
    <xdr:to>
      <xdr:col>24</xdr:col>
      <xdr:colOff>63500</xdr:colOff>
      <xdr:row>96</xdr:row>
      <xdr:rowOff>103071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52966"/>
          <a:ext cx="8382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103071</xdr:rowOff>
    </xdr:from>
    <xdr:to>
      <xdr:col>19</xdr:col>
      <xdr:colOff>177800</xdr:colOff>
      <xdr:row>96</xdr:row>
      <xdr:rowOff>158773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62271"/>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158773</xdr:rowOff>
    </xdr:from>
    <xdr:to>
      <xdr:col>15</xdr:col>
      <xdr:colOff>50800</xdr:colOff>
      <xdr:row>97</xdr:row>
      <xdr:rowOff>45310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17973"/>
          <a:ext cx="889000" cy="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45310</xdr:rowOff>
    </xdr:from>
    <xdr:to>
      <xdr:col>10</xdr:col>
      <xdr:colOff>114300</xdr:colOff>
      <xdr:row>97</xdr:row>
      <xdr:rowOff>49868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75960"/>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42966</xdr:rowOff>
    </xdr:from>
    <xdr:to>
      <xdr:col>24</xdr:col>
      <xdr:colOff>114300</xdr:colOff>
      <xdr:row>96</xdr:row>
      <xdr:rowOff>144566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65843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5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52271</xdr:rowOff>
    </xdr:from>
    <xdr:to>
      <xdr:col>20</xdr:col>
      <xdr:colOff>38100</xdr:colOff>
      <xdr:row>96</xdr:row>
      <xdr:rowOff>153871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1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8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107973</xdr:rowOff>
    </xdr:from>
    <xdr:to>
      <xdr:col>15</xdr:col>
      <xdr:colOff>101600</xdr:colOff>
      <xdr:row>97</xdr:row>
      <xdr:rowOff>38123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6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54650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4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165960</xdr:rowOff>
    </xdr:from>
    <xdr:to>
      <xdr:col>10</xdr:col>
      <xdr:colOff>165100</xdr:colOff>
      <xdr:row>97</xdr:row>
      <xdr:rowOff>96110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87237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170518</xdr:rowOff>
    </xdr:from>
    <xdr:to>
      <xdr:col>6</xdr:col>
      <xdr:colOff>38100</xdr:colOff>
      <xdr:row>97</xdr:row>
      <xdr:rowOff>100668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91795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131699</xdr:rowOff>
    </xdr:from>
    <xdr:to>
      <xdr:col>55</xdr:col>
      <xdr:colOff>0</xdr:colOff>
      <xdr:row>31</xdr:row>
      <xdr:rowOff>170561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446649"/>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131699</xdr:rowOff>
    </xdr:from>
    <xdr:to>
      <xdr:col>50</xdr:col>
      <xdr:colOff>114300</xdr:colOff>
      <xdr:row>31</xdr:row>
      <xdr:rowOff>133757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44664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97409</xdr:rowOff>
    </xdr:from>
    <xdr:to>
      <xdr:col>45</xdr:col>
      <xdr:colOff>177800</xdr:colOff>
      <xdr:row>31</xdr:row>
      <xdr:rowOff>133757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412359"/>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97409</xdr:rowOff>
    </xdr:from>
    <xdr:to>
      <xdr:col>41</xdr:col>
      <xdr:colOff>50800</xdr:colOff>
      <xdr:row>32</xdr:row>
      <xdr:rowOff>34087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412359"/>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69842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119761</xdr:rowOff>
    </xdr:from>
    <xdr:to>
      <xdr:col>55</xdr:col>
      <xdr:colOff>50800</xdr:colOff>
      <xdr:row>32</xdr:row>
      <xdr:rowOff>49911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4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72788</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38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80899</xdr:rowOff>
    </xdr:from>
    <xdr:to>
      <xdr:col>50</xdr:col>
      <xdr:colOff>165100</xdr:colOff>
      <xdr:row>32</xdr:row>
      <xdr:rowOff>11049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3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27576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17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82957</xdr:rowOff>
    </xdr:from>
    <xdr:to>
      <xdr:col>46</xdr:col>
      <xdr:colOff>38100</xdr:colOff>
      <xdr:row>32</xdr:row>
      <xdr:rowOff>13107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39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29634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17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46609</xdr:rowOff>
    </xdr:from>
    <xdr:to>
      <xdr:col>41</xdr:col>
      <xdr:colOff>101600</xdr:colOff>
      <xdr:row>31</xdr:row>
      <xdr:rowOff>148209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3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164736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13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154737</xdr:rowOff>
    </xdr:from>
    <xdr:to>
      <xdr:col>36</xdr:col>
      <xdr:colOff>165100</xdr:colOff>
      <xdr:row>32</xdr:row>
      <xdr:rowOff>84887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4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101414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24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101818</xdr:rowOff>
    </xdr:from>
    <xdr:to>
      <xdr:col>55</xdr:col>
      <xdr:colOff>0</xdr:colOff>
      <xdr:row>58</xdr:row>
      <xdr:rowOff>150509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45918"/>
          <a:ext cx="8382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83269</xdr:rowOff>
    </xdr:from>
    <xdr:to>
      <xdr:col>50</xdr:col>
      <xdr:colOff>114300</xdr:colOff>
      <xdr:row>58</xdr:row>
      <xdr:rowOff>150509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27369"/>
          <a:ext cx="889000" cy="6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83269</xdr:rowOff>
    </xdr:from>
    <xdr:to>
      <xdr:col>45</xdr:col>
      <xdr:colOff>177800</xdr:colOff>
      <xdr:row>58</xdr:row>
      <xdr:rowOff>104316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27369"/>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70663</xdr:rowOff>
    </xdr:from>
    <xdr:to>
      <xdr:col>41</xdr:col>
      <xdr:colOff>50800</xdr:colOff>
      <xdr:row>58</xdr:row>
      <xdr:rowOff>104316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14763"/>
          <a:ext cx="889000" cy="3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51018</xdr:rowOff>
    </xdr:from>
    <xdr:to>
      <xdr:col>55</xdr:col>
      <xdr:colOff>50800</xdr:colOff>
      <xdr:row>58</xdr:row>
      <xdr:rowOff>152618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9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29445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99709</xdr:rowOff>
    </xdr:from>
    <xdr:to>
      <xdr:col>50</xdr:col>
      <xdr:colOff>165100</xdr:colOff>
      <xdr:row>59</xdr:row>
      <xdr:rowOff>29859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4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20986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3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32469</xdr:rowOff>
    </xdr:from>
    <xdr:to>
      <xdr:col>46</xdr:col>
      <xdr:colOff>38100</xdr:colOff>
      <xdr:row>58</xdr:row>
      <xdr:rowOff>134069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125196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6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53516</xdr:rowOff>
    </xdr:from>
    <xdr:to>
      <xdr:col>41</xdr:col>
      <xdr:colOff>101600</xdr:colOff>
      <xdr:row>58</xdr:row>
      <xdr:rowOff>155116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146243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9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19863</xdr:rowOff>
    </xdr:from>
    <xdr:to>
      <xdr:col>36</xdr:col>
      <xdr:colOff>165100</xdr:colOff>
      <xdr:row>58</xdr:row>
      <xdr:rowOff>121463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112590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5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31082</xdr:rowOff>
    </xdr:from>
    <xdr:to>
      <xdr:col>55</xdr:col>
      <xdr:colOff>0</xdr:colOff>
      <xdr:row>78</xdr:row>
      <xdr:rowOff>65553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0418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31082</xdr:rowOff>
    </xdr:from>
    <xdr:to>
      <xdr:col>50</xdr:col>
      <xdr:colOff>114300</xdr:colOff>
      <xdr:row>78</xdr:row>
      <xdr:rowOff>34151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04182"/>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34151</xdr:rowOff>
    </xdr:from>
    <xdr:to>
      <xdr:col>45</xdr:col>
      <xdr:colOff>177800</xdr:colOff>
      <xdr:row>78</xdr:row>
      <xdr:rowOff>139112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07251"/>
          <a:ext cx="889000" cy="10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90436</xdr:rowOff>
    </xdr:from>
    <xdr:to>
      <xdr:col>41</xdr:col>
      <xdr:colOff>50800</xdr:colOff>
      <xdr:row>78</xdr:row>
      <xdr:rowOff>139112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63536"/>
          <a:ext cx="889000" cy="4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14753</xdr:rowOff>
    </xdr:from>
    <xdr:to>
      <xdr:col>55</xdr:col>
      <xdr:colOff>50800</xdr:colOff>
      <xdr:row>78</xdr:row>
      <xdr:rowOff>116353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164630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6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151732</xdr:rowOff>
    </xdr:from>
    <xdr:to>
      <xdr:col>50</xdr:col>
      <xdr:colOff>165100</xdr:colOff>
      <xdr:row>78</xdr:row>
      <xdr:rowOff>81882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73009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154801</xdr:rowOff>
    </xdr:from>
    <xdr:to>
      <xdr:col>46</xdr:col>
      <xdr:colOff>38100</xdr:colOff>
      <xdr:row>78</xdr:row>
      <xdr:rowOff>84951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76078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88312</xdr:rowOff>
    </xdr:from>
    <xdr:to>
      <xdr:col>41</xdr:col>
      <xdr:colOff>101600</xdr:colOff>
      <xdr:row>79</xdr:row>
      <xdr:rowOff>18462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9589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5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39636</xdr:rowOff>
    </xdr:from>
    <xdr:to>
      <xdr:col>36</xdr:col>
      <xdr:colOff>165100</xdr:colOff>
      <xdr:row>78</xdr:row>
      <xdr:rowOff>141236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132363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0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62455</xdr:rowOff>
    </xdr:from>
    <xdr:to>
      <xdr:col>55</xdr:col>
      <xdr:colOff>0</xdr:colOff>
      <xdr:row>97</xdr:row>
      <xdr:rowOff>63598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69310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58438</xdr:rowOff>
    </xdr:from>
    <xdr:to>
      <xdr:col>50</xdr:col>
      <xdr:colOff>114300</xdr:colOff>
      <xdr:row>97</xdr:row>
      <xdr:rowOff>62455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689088"/>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25324</xdr:rowOff>
    </xdr:from>
    <xdr:to>
      <xdr:col>45</xdr:col>
      <xdr:colOff>177800</xdr:colOff>
      <xdr:row>97</xdr:row>
      <xdr:rowOff>58438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655974"/>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99803</xdr:rowOff>
    </xdr:from>
    <xdr:to>
      <xdr:col>41</xdr:col>
      <xdr:colOff>50800</xdr:colOff>
      <xdr:row>97</xdr:row>
      <xdr:rowOff>25324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559003"/>
          <a:ext cx="889000" cy="9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12798</xdr:rowOff>
    </xdr:from>
    <xdr:to>
      <xdr:col>55</xdr:col>
      <xdr:colOff>50800</xdr:colOff>
      <xdr:row>97</xdr:row>
      <xdr:rowOff>114398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6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162675</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11655</xdr:rowOff>
    </xdr:from>
    <xdr:to>
      <xdr:col>50</xdr:col>
      <xdr:colOff>165100</xdr:colOff>
      <xdr:row>97</xdr:row>
      <xdr:rowOff>113255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104382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73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7638</xdr:rowOff>
    </xdr:from>
    <xdr:to>
      <xdr:col>46</xdr:col>
      <xdr:colOff>38100</xdr:colOff>
      <xdr:row>97</xdr:row>
      <xdr:rowOff>109238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100365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73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145974</xdr:rowOff>
    </xdr:from>
    <xdr:to>
      <xdr:col>41</xdr:col>
      <xdr:colOff>101600</xdr:colOff>
      <xdr:row>97</xdr:row>
      <xdr:rowOff>76124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6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67251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6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49003</xdr:rowOff>
    </xdr:from>
    <xdr:to>
      <xdr:col>36</xdr:col>
      <xdr:colOff>165100</xdr:colOff>
      <xdr:row>96</xdr:row>
      <xdr:rowOff>150603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5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141730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60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113906</xdr:rowOff>
    </xdr:from>
    <xdr:to>
      <xdr:col>85</xdr:col>
      <xdr:colOff>127000</xdr:colOff>
      <xdr:row>36</xdr:row>
      <xdr:rowOff>158483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86106"/>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114021</xdr:rowOff>
    </xdr:from>
    <xdr:to>
      <xdr:col>81</xdr:col>
      <xdr:colOff>50800</xdr:colOff>
      <xdr:row>36</xdr:row>
      <xdr:rowOff>158483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286221"/>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114021</xdr:rowOff>
    </xdr:from>
    <xdr:to>
      <xdr:col>76</xdr:col>
      <xdr:colOff>114300</xdr:colOff>
      <xdr:row>36</xdr:row>
      <xdr:rowOff>132194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86221"/>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84188</xdr:rowOff>
    </xdr:from>
    <xdr:to>
      <xdr:col>71</xdr:col>
      <xdr:colOff>177800</xdr:colOff>
      <xdr:row>36</xdr:row>
      <xdr:rowOff>132194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2563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63106</xdr:rowOff>
    </xdr:from>
    <xdr:to>
      <xdr:col>85</xdr:col>
      <xdr:colOff>177800</xdr:colOff>
      <xdr:row>36</xdr:row>
      <xdr:rowOff>164706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41533</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1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107683</xdr:rowOff>
    </xdr:from>
    <xdr:to>
      <xdr:col>81</xdr:col>
      <xdr:colOff>101600</xdr:colOff>
      <xdr:row>37</xdr:row>
      <xdr:rowOff>37833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28960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63221</xdr:rowOff>
    </xdr:from>
    <xdr:to>
      <xdr:col>76</xdr:col>
      <xdr:colOff>165100</xdr:colOff>
      <xdr:row>36</xdr:row>
      <xdr:rowOff>164821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3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155948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2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81394</xdr:rowOff>
    </xdr:from>
    <xdr:to>
      <xdr:col>72</xdr:col>
      <xdr:colOff>38100</xdr:colOff>
      <xdr:row>37</xdr:row>
      <xdr:rowOff>11544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2671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33388</xdr:rowOff>
    </xdr:from>
    <xdr:to>
      <xdr:col>67</xdr:col>
      <xdr:colOff>101600</xdr:colOff>
      <xdr:row>36</xdr:row>
      <xdr:rowOff>134988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126115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60389</xdr:rowOff>
    </xdr:from>
    <xdr:to>
      <xdr:col>85</xdr:col>
      <xdr:colOff>127000</xdr:colOff>
      <xdr:row>57</xdr:row>
      <xdr:rowOff>64033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833039"/>
          <a:ext cx="8382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157950</xdr:rowOff>
    </xdr:from>
    <xdr:to>
      <xdr:col>81</xdr:col>
      <xdr:colOff>50800</xdr:colOff>
      <xdr:row>57</xdr:row>
      <xdr:rowOff>64033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759150"/>
          <a:ext cx="889000" cy="7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157950</xdr:rowOff>
    </xdr:from>
    <xdr:to>
      <xdr:col>76</xdr:col>
      <xdr:colOff>114300</xdr:colOff>
      <xdr:row>57</xdr:row>
      <xdr:rowOff>82779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59150"/>
          <a:ext cx="889000" cy="9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82779</xdr:rowOff>
    </xdr:from>
    <xdr:to>
      <xdr:col>71</xdr:col>
      <xdr:colOff>177800</xdr:colOff>
      <xdr:row>58</xdr:row>
      <xdr:rowOff>79756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855429"/>
          <a:ext cx="889000" cy="1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9589</xdr:rowOff>
    </xdr:from>
    <xdr:to>
      <xdr:col>85</xdr:col>
      <xdr:colOff>177800</xdr:colOff>
      <xdr:row>57</xdr:row>
      <xdr:rowOff>111189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159466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13233</xdr:rowOff>
    </xdr:from>
    <xdr:to>
      <xdr:col>81</xdr:col>
      <xdr:colOff>101600</xdr:colOff>
      <xdr:row>57</xdr:row>
      <xdr:rowOff>114833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105960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87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107150</xdr:rowOff>
    </xdr:from>
    <xdr:to>
      <xdr:col>76</xdr:col>
      <xdr:colOff>165100</xdr:colOff>
      <xdr:row>57</xdr:row>
      <xdr:rowOff>37300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28427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0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31979</xdr:rowOff>
    </xdr:from>
    <xdr:to>
      <xdr:col>72</xdr:col>
      <xdr:colOff>38100</xdr:colOff>
      <xdr:row>57</xdr:row>
      <xdr:rowOff>133579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124706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89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28956</xdr:rowOff>
    </xdr:from>
    <xdr:to>
      <xdr:col>67</xdr:col>
      <xdr:colOff>101600</xdr:colOff>
      <xdr:row>58</xdr:row>
      <xdr:rowOff>130556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121683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6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164795</xdr:rowOff>
    </xdr:from>
    <xdr:to>
      <xdr:col>85</xdr:col>
      <xdr:colOff>127000</xdr:colOff>
      <xdr:row>79</xdr:row>
      <xdr:rowOff>35331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37895"/>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164795</xdr:rowOff>
    </xdr:from>
    <xdr:to>
      <xdr:col>81</xdr:col>
      <xdr:colOff>50800</xdr:colOff>
      <xdr:row>78</xdr:row>
      <xdr:rowOff>170738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3789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170738</xdr:rowOff>
    </xdr:from>
    <xdr:to>
      <xdr:col>76</xdr:col>
      <xdr:colOff>114300</xdr:colOff>
      <xdr:row>79</xdr:row>
      <xdr:rowOff>2781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43838"/>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2781</xdr:rowOff>
    </xdr:from>
    <xdr:to>
      <xdr:col>71</xdr:col>
      <xdr:colOff>177800</xdr:colOff>
      <xdr:row>79</xdr:row>
      <xdr:rowOff>39193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47331"/>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155981</xdr:rowOff>
    </xdr:from>
    <xdr:to>
      <xdr:col>85</xdr:col>
      <xdr:colOff>177800</xdr:colOff>
      <xdr:row>79</xdr:row>
      <xdr:rowOff>86131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113995</xdr:rowOff>
    </xdr:from>
    <xdr:to>
      <xdr:col>81</xdr:col>
      <xdr:colOff>101600</xdr:colOff>
      <xdr:row>79</xdr:row>
      <xdr:rowOff>44145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60672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2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119938</xdr:rowOff>
    </xdr:from>
    <xdr:to>
      <xdr:col>76</xdr:col>
      <xdr:colOff>165100</xdr:colOff>
      <xdr:row>79</xdr:row>
      <xdr:rowOff>50088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41215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58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123431</xdr:rowOff>
    </xdr:from>
    <xdr:to>
      <xdr:col>72</xdr:col>
      <xdr:colOff>38100</xdr:colOff>
      <xdr:row>79</xdr:row>
      <xdr:rowOff>53581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44708</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58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159843</xdr:rowOff>
    </xdr:from>
    <xdr:to>
      <xdr:col>67</xdr:col>
      <xdr:colOff>101600</xdr:colOff>
      <xdr:row>79</xdr:row>
      <xdr:rowOff>89993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81120</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25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116314</xdr:rowOff>
    </xdr:from>
    <xdr:to>
      <xdr:col>85</xdr:col>
      <xdr:colOff>127000</xdr:colOff>
      <xdr:row>97</xdr:row>
      <xdr:rowOff>124840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46964"/>
          <a:ext cx="8382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124840</xdr:rowOff>
    </xdr:from>
    <xdr:to>
      <xdr:col>81</xdr:col>
      <xdr:colOff>50800</xdr:colOff>
      <xdr:row>97</xdr:row>
      <xdr:rowOff>129680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55490"/>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129680</xdr:rowOff>
    </xdr:from>
    <xdr:to>
      <xdr:col>76</xdr:col>
      <xdr:colOff>114300</xdr:colOff>
      <xdr:row>97</xdr:row>
      <xdr:rowOff>136903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60330"/>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136903</xdr:rowOff>
    </xdr:from>
    <xdr:to>
      <xdr:col>71</xdr:col>
      <xdr:colOff>177800</xdr:colOff>
      <xdr:row>97</xdr:row>
      <xdr:rowOff>145377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767553"/>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65514</xdr:rowOff>
    </xdr:from>
    <xdr:to>
      <xdr:col>85</xdr:col>
      <xdr:colOff>177800</xdr:colOff>
      <xdr:row>97</xdr:row>
      <xdr:rowOff>167114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43941</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74040</xdr:rowOff>
    </xdr:from>
    <xdr:to>
      <xdr:col>81</xdr:col>
      <xdr:colOff>101600</xdr:colOff>
      <xdr:row>98</xdr:row>
      <xdr:rowOff>4190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166767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78880</xdr:rowOff>
    </xdr:from>
    <xdr:to>
      <xdr:col>76</xdr:col>
      <xdr:colOff>165100</xdr:colOff>
      <xdr:row>98</xdr:row>
      <xdr:rowOff>9030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0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86103</xdr:rowOff>
    </xdr:from>
    <xdr:to>
      <xdr:col>72</xdr:col>
      <xdr:colOff>38100</xdr:colOff>
      <xdr:row>98</xdr:row>
      <xdr:rowOff>16253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1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7380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94577</xdr:rowOff>
    </xdr:from>
    <xdr:to>
      <xdr:col>67</xdr:col>
      <xdr:colOff>101600</xdr:colOff>
      <xdr:row>98</xdr:row>
      <xdr:rowOff>24727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15854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1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・議会費、民生費、労働費において、類似団体内で高順位となっている。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議会費については住民一人当たり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7,996</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円となっており、その経費における</a:t>
          </a:r>
          <a:r>
            <a:rPr kumimoji="1" lang="en-US" altLang="ja-JP" sz="1100" b="0" i="0" u="none" strike="noStrike" kern="0" cap="none" spc="0" normalizeH="0" baseline="0" noProof="0">
              <a:ln>
                <a:noFill/>
              </a:ln>
              <a:solidFill>
                <a:prstClr val="black"/>
              </a:solidFill>
              <a:effectLst/>
              <a:uLnTx/>
              <a:uFillTx/>
              <a:latin typeface="+mn-lt"/>
              <a:ea typeface="+mn-ea"/>
              <a:cs typeface="+mn-cs"/>
            </a:rPr>
            <a:t>73.6</a:t>
          </a:r>
          <a:r>
            <a:rPr kumimoji="1" lang="ja-JP" altLang="ja-JP" sz="1100" b="0" i="0" u="none" strike="noStrike" kern="0" cap="none" spc="0" normalizeH="0" baseline="0" noProof="0">
              <a:ln>
                <a:noFill/>
              </a:ln>
              <a:solidFill>
                <a:prstClr val="black"/>
              </a:solidFill>
              <a:effectLst/>
              <a:uLnTx/>
              <a:uFillTx/>
              <a:latin typeface="+mn-lt"/>
              <a:ea typeface="+mn-ea"/>
              <a:cs typeface="+mn-cs"/>
            </a:rPr>
            <a:t>％を議員報酬・手当等で占めている。また、民生費については住民一人当たり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245,192</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円となっており、前年度決算と比較すると民生費については</a:t>
          </a:r>
          <a:r>
            <a:rPr kumimoji="1" lang="en-US" altLang="ja-JP" sz="1100" b="0" i="0" u="none" strike="noStrike" kern="0" cap="none" spc="0" normalizeH="0" baseline="0" noProof="0">
              <a:ln>
                <a:noFill/>
              </a:ln>
              <a:solidFill>
                <a:prstClr val="black"/>
              </a:solidFill>
              <a:effectLst/>
              <a:uLnTx/>
              <a:uFillTx/>
              <a:latin typeface="+mn-lt"/>
              <a:ea typeface="+mn-ea"/>
              <a:cs typeface="+mn-cs"/>
            </a:rPr>
            <a:t>7.7</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となっている。決算額全体でみると、民生費の構成比率は歳出の</a:t>
          </a:r>
          <a:r>
            <a:rPr kumimoji="1" lang="en-US" altLang="ja-JP" sz="1100" b="0" i="0" u="none" strike="noStrike" kern="0" cap="none" spc="0" normalizeH="0" baseline="0" noProof="0">
              <a:ln>
                <a:noFill/>
              </a:ln>
              <a:solidFill>
                <a:prstClr val="black"/>
              </a:solidFill>
              <a:effectLst/>
              <a:uLnTx/>
              <a:uFillTx/>
              <a:latin typeface="+mn-lt"/>
              <a:ea typeface="+mn-ea"/>
              <a:cs typeface="+mn-cs"/>
            </a:rPr>
            <a:t>40.4</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％であり、うち児童福祉行政に要する経費である児童福祉費が</a:t>
          </a:r>
          <a:r>
            <a:rPr kumimoji="1" lang="ja-JP" altLang="en-US" sz="1100" b="0" i="0" u="none" strike="noStrike" kern="0" cap="none" spc="0" normalizeH="0" baseline="0" noProof="0">
              <a:ln>
                <a:noFill/>
              </a:ln>
              <a:solidFill>
                <a:prstClr val="black"/>
              </a:solidFill>
              <a:effectLst/>
              <a:uLnTx/>
              <a:uFillTx/>
              <a:latin typeface="+mn-lt"/>
              <a:ea typeface="+mn-ea"/>
              <a:cs typeface="+mn-cs"/>
            </a:rPr>
            <a:t>約</a:t>
          </a:r>
          <a:r>
            <a:rPr kumimoji="1" lang="ja-JP" altLang="ja-JP" sz="1100" b="0" i="0" u="none" strike="noStrike" kern="0" cap="none" spc="0" normalizeH="0" baseline="0" noProof="0">
              <a:ln>
                <a:noFill/>
              </a:ln>
              <a:solidFill>
                <a:prstClr val="black"/>
              </a:solidFill>
              <a:effectLst/>
              <a:uLnTx/>
              <a:uFillTx/>
              <a:latin typeface="+mn-lt"/>
              <a:ea typeface="+mn-ea"/>
              <a:cs typeface="+mn-cs"/>
            </a:rPr>
            <a:t>半分を占めている。これは、子育て支援策などの充実を図るため、保育所運営事業など幅広く事業展開し重点的に取り組んできたことによるものであ</a:t>
          </a:r>
          <a:r>
            <a:rPr kumimoji="1" lang="ja-JP" altLang="en-US" sz="1100" b="0" i="0" u="none" strike="noStrike" kern="0" cap="none" spc="0" normalizeH="0" baseline="0" noProof="0">
              <a:ln>
                <a:noFill/>
              </a:ln>
              <a:solidFill>
                <a:prstClr val="black"/>
              </a:solidFill>
              <a:effectLst/>
              <a:uLnTx/>
              <a:uFillTx/>
              <a:latin typeface="+mn-lt"/>
              <a:ea typeface="+mn-ea"/>
              <a:cs typeface="+mn-cs"/>
            </a:rPr>
            <a:t>る</a:t>
          </a:r>
          <a:r>
            <a:rPr kumimoji="1" lang="ja-JP" altLang="ja-JP" sz="1100" b="0" i="0" u="none" strike="noStrike" kern="0" cap="none" spc="0" normalizeH="0" baseline="0" noProof="0">
              <a:ln>
                <a:noFill/>
              </a:ln>
              <a:solidFill>
                <a:prstClr val="black"/>
              </a:solidFill>
              <a:effectLst/>
              <a:uLnTx/>
              <a:uFillTx/>
              <a:latin typeface="+mn-lt"/>
              <a:ea typeface="+mn-ea"/>
              <a:cs typeface="+mn-cs"/>
            </a:rPr>
            <a:t>。労働費については住民一人当たり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5,115</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円となっており、その経費全てが労働諸費に区分されるものである。内訳としてはシルバー人材センターへの委託経費が</a:t>
          </a:r>
          <a:r>
            <a:rPr kumimoji="1" lang="en-US" altLang="ja-JP" sz="1100" b="0" i="0" u="none" strike="noStrike" kern="0" cap="none" spc="0" normalizeH="0" baseline="0" noProof="0">
              <a:ln>
                <a:noFill/>
              </a:ln>
              <a:solidFill>
                <a:prstClr val="black"/>
              </a:solidFill>
              <a:effectLst/>
              <a:uLnTx/>
              <a:uFillTx/>
              <a:latin typeface="+mn-lt"/>
              <a:ea typeface="+mn-ea"/>
              <a:cs typeface="+mn-cs"/>
            </a:rPr>
            <a:t>67.3</a:t>
          </a:r>
          <a:r>
            <a:rPr kumimoji="1" lang="ja-JP" altLang="ja-JP" sz="1100" b="0" i="0" u="none" strike="noStrike" kern="0" cap="none" spc="0" normalizeH="0" baseline="0" noProof="0">
              <a:ln>
                <a:noFill/>
              </a:ln>
              <a:solidFill>
                <a:prstClr val="black"/>
              </a:solidFill>
              <a:effectLst/>
              <a:uLnTx/>
              <a:uFillTx/>
              <a:latin typeface="+mn-lt"/>
              <a:ea typeface="+mn-ea"/>
              <a:cs typeface="+mn-cs"/>
            </a:rPr>
            <a:t>％を占めている。概ね経常的な経費であり、それぞれの経費の適正化に取り組んでいく必要がある。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収支については、歳入確保や歳出削減、不用額の捻出など、経費の効率化に留意し、基金保有額の増加を図ることを最大の課題として取り組んでいる。その結果、実質収支を安定的に生み出すと同時に、基金残高を目標に向けて確実に増加させてきたところである。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年度では、歳入確保・歳出削減に取り組んだ結果、実質収支額及び実質単年度収支はいずれも継続的に黒字を確保しており、財政調整基金も積立により増となっている。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全会計通じて赤字は生じていないので問題ないと考えている。国民健康保険会計においては、保険税で賄わなければならない部分を一般会計が赤字繰出しを行うことにより補てんしている状況にある。独立採算の原則からも保険税の適正化を実施し、税収を主な財源とする一般会計の負担を減らしていかなくてはならない。その他の会計においても引き続き会計本来の財源確保の検討・見直しを継続的に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10327549</v>
      </c>
      <c r="BO4" s="371"/>
      <c r="BP4" s="371"/>
      <c r="BQ4" s="371"/>
      <c r="BR4" s="371"/>
      <c r="BS4" s="371"/>
      <c r="BT4" s="371"/>
      <c r="BU4" s="372"/>
      <c r="BV4" s="370">
        <v>10950050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7.5</v>
      </c>
      <c r="CU4" s="377"/>
      <c r="CV4" s="377"/>
      <c r="CW4" s="377"/>
      <c r="CX4" s="377"/>
      <c r="CY4" s="377"/>
      <c r="CZ4" s="377"/>
      <c r="DA4" s="378"/>
      <c r="DB4" s="376">
        <v>11.5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9962816</v>
      </c>
      <c r="BO5" s="408"/>
      <c r="BP5" s="408"/>
      <c r="BQ5" s="408"/>
      <c r="BR5" s="408"/>
      <c r="BS5" s="408"/>
      <c r="BT5" s="408"/>
      <c r="BU5" s="409"/>
      <c r="BV5" s="407">
        <v>10386127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97.9</v>
      </c>
      <c r="CU5" s="405"/>
      <c r="CV5" s="405"/>
      <c r="CW5" s="405"/>
      <c r="CX5" s="405"/>
      <c r="CY5" s="405"/>
      <c r="CZ5" s="405"/>
      <c r="DA5" s="406"/>
      <c r="DB5" s="404">
        <v>97.2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364733</v>
      </c>
      <c r="BO6" s="408"/>
      <c r="BP6" s="408"/>
      <c r="BQ6" s="408"/>
      <c r="BR6" s="408"/>
      <c r="BS6" s="408"/>
      <c r="BT6" s="408"/>
      <c r="BU6" s="409"/>
      <c r="BV6" s="407">
        <v>563923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99.9</v>
      </c>
      <c r="CU6" s="445"/>
      <c r="CV6" s="445"/>
      <c r="CW6" s="445"/>
      <c r="CX6" s="445"/>
      <c r="CY6" s="445"/>
      <c r="CZ6" s="445"/>
      <c r="DA6" s="446"/>
      <c r="DB6" s="444">
        <v>104.7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20535</v>
      </c>
      <c r="BO7" s="408"/>
      <c r="BP7" s="408"/>
      <c r="BQ7" s="408"/>
      <c r="BR7" s="408"/>
      <c r="BS7" s="408"/>
      <c r="BT7" s="408"/>
      <c r="BU7" s="409"/>
      <c r="BV7" s="407">
        <v>27622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4561941</v>
      </c>
      <c r="CU7" s="408"/>
      <c r="CV7" s="408"/>
      <c r="CW7" s="408"/>
      <c r="CX7" s="408"/>
      <c r="CY7" s="408"/>
      <c r="CZ7" s="408"/>
      <c r="DA7" s="409"/>
      <c r="DB7" s="407">
        <v>4680905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96</v>
      </c>
      <c r="AV8" s="440"/>
      <c r="AW8" s="440"/>
      <c r="AX8" s="440"/>
      <c r="AY8" s="441" t="s">
        <v>112</v>
      </c>
      <c r="AZ8" s="442"/>
      <c r="BA8" s="442"/>
      <c r="BB8" s="442"/>
      <c r="BC8" s="442"/>
      <c r="BD8" s="442"/>
      <c r="BE8" s="442"/>
      <c r="BF8" s="442"/>
      <c r="BG8" s="442"/>
      <c r="BH8" s="442"/>
      <c r="BI8" s="442"/>
      <c r="BJ8" s="442"/>
      <c r="BK8" s="442"/>
      <c r="BL8" s="442"/>
      <c r="BM8" s="443"/>
      <c r="BN8" s="407">
        <v>344198</v>
      </c>
      <c r="BO8" s="408"/>
      <c r="BP8" s="408"/>
      <c r="BQ8" s="408"/>
      <c r="BR8" s="408"/>
      <c r="BS8" s="408"/>
      <c r="BT8" s="408"/>
      <c r="BU8" s="409"/>
      <c r="BV8" s="407">
        <v>536301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0.66</v>
      </c>
      <c r="CU8" s="448"/>
      <c r="CV8" s="448"/>
      <c r="CW8" s="448"/>
      <c r="CX8" s="448"/>
      <c r="CY8" s="448"/>
      <c r="CZ8" s="448"/>
      <c r="DA8" s="449"/>
      <c r="DB8" s="447">
        <v>0.68</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16958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-192103</v>
      </c>
      <c r="BO9" s="408"/>
      <c r="BP9" s="408"/>
      <c r="BQ9" s="408"/>
      <c r="BR9" s="408"/>
      <c r="BS9" s="408"/>
      <c r="BT9" s="408"/>
      <c r="BU9" s="409"/>
      <c r="BV9" s="407">
        <v>61414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8.3000000000000007</v>
      </c>
      <c r="CU9" s="405"/>
      <c r="CV9" s="405"/>
      <c r="CW9" s="405"/>
      <c r="CX9" s="405"/>
      <c r="CY9" s="405"/>
      <c r="CZ9" s="405"/>
      <c r="DA9" s="406"/>
      <c r="DB9" s="404">
        <v>8.1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17446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96</v>
      </c>
      <c r="AV10" s="440"/>
      <c r="AW10" s="440"/>
      <c r="AX10" s="440"/>
      <c r="AY10" s="441" t="s">
        <v>123</v>
      </c>
      <c r="AZ10" s="442"/>
      <c r="BA10" s="442"/>
      <c r="BB10" s="442"/>
      <c r="BC10" s="442"/>
      <c r="BD10" s="442"/>
      <c r="BE10" s="442"/>
      <c r="BF10" s="442"/>
      <c r="BG10" s="442"/>
      <c r="BH10" s="442"/>
      <c r="BI10" s="442"/>
      <c r="BJ10" s="442"/>
      <c r="BK10" s="442"/>
      <c r="BL10" s="442"/>
      <c r="BM10" s="443"/>
      <c r="BN10" s="407">
        <v>419122</v>
      </c>
      <c r="BO10" s="408"/>
      <c r="BP10" s="408"/>
      <c r="BQ10" s="408"/>
      <c r="BR10" s="408"/>
      <c r="BS10" s="408"/>
      <c r="BT10" s="408"/>
      <c r="BU10" s="409"/>
      <c r="BV10" s="407">
        <v>496691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96</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16409</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104</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16257</v>
      </c>
      <c r="S13" s="492"/>
      <c r="T13" s="492"/>
      <c r="U13" s="492"/>
      <c r="V13" s="493"/>
      <c r="W13" s="423" t="s">
        <v>140</v>
      </c>
      <c r="X13" s="424"/>
      <c r="Y13" s="424"/>
      <c r="Z13" s="424"/>
      <c r="AA13" s="424"/>
      <c r="AB13" s="414"/>
      <c r="AC13" s="458">
        <v>137</v>
      </c>
      <c r="AD13" s="459"/>
      <c r="AE13" s="459"/>
      <c r="AF13" s="459"/>
      <c r="AG13" s="501"/>
      <c r="AH13" s="458">
        <v>150</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227019</v>
      </c>
      <c r="BO13" s="408"/>
      <c r="BP13" s="408"/>
      <c r="BQ13" s="408"/>
      <c r="BR13" s="408"/>
      <c r="BS13" s="408"/>
      <c r="BT13" s="408"/>
      <c r="BU13" s="409"/>
      <c r="BV13" s="407">
        <v>558105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3.9</v>
      </c>
      <c r="CU13" s="405"/>
      <c r="CV13" s="405"/>
      <c r="CW13" s="405"/>
      <c r="CX13" s="405"/>
      <c r="CY13" s="405"/>
      <c r="CZ13" s="405"/>
      <c r="DA13" s="406"/>
      <c r="DB13" s="404">
        <v>4.0999999999999996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16549</v>
      </c>
      <c r="S14" s="492"/>
      <c r="T14" s="492"/>
      <c r="U14" s="492"/>
      <c r="V14" s="493"/>
      <c r="W14" s="397"/>
      <c r="X14" s="398"/>
      <c r="Y14" s="398"/>
      <c r="Z14" s="398"/>
      <c r="AA14" s="398"/>
      <c r="AB14" s="387"/>
      <c r="AC14" s="494">
        <v>2.1</v>
      </c>
      <c r="AD14" s="495"/>
      <c r="AE14" s="495"/>
      <c r="AF14" s="495"/>
      <c r="AG14" s="496"/>
      <c r="AH14" s="494">
        <v>2.2000000000000002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147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16428</v>
      </c>
      <c r="S15" s="492"/>
      <c r="T15" s="492"/>
      <c r="U15" s="492"/>
      <c r="V15" s="493"/>
      <c r="W15" s="423" t="s">
        <v>149</v>
      </c>
      <c r="X15" s="424"/>
      <c r="Y15" s="424"/>
      <c r="Z15" s="424"/>
      <c r="AA15" s="424"/>
      <c r="AB15" s="414"/>
      <c r="AC15" s="458">
        <v>1627</v>
      </c>
      <c r="AD15" s="459"/>
      <c r="AE15" s="459"/>
      <c r="AF15" s="459"/>
      <c r="AG15" s="501"/>
      <c r="AH15" s="458">
        <v>1828</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2382890</v>
      </c>
      <c r="BO15" s="371"/>
      <c r="BP15" s="371"/>
      <c r="BQ15" s="371"/>
      <c r="BR15" s="371"/>
      <c r="BS15" s="371"/>
      <c r="BT15" s="371"/>
      <c r="BU15" s="372"/>
      <c r="BV15" s="370">
        <v>2382545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25.3</v>
      </c>
      <c r="AD16" s="495"/>
      <c r="AE16" s="495"/>
      <c r="AF16" s="495"/>
      <c r="AG16" s="496"/>
      <c r="AH16" s="494">
        <v>26.5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3817168</v>
      </c>
      <c r="BO16" s="408"/>
      <c r="BP16" s="408"/>
      <c r="BQ16" s="408"/>
      <c r="BR16" s="408"/>
      <c r="BS16" s="408"/>
      <c r="BT16" s="408"/>
      <c r="BU16" s="409"/>
      <c r="BV16" s="407">
        <v>3683209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4672</v>
      </c>
      <c r="AD17" s="459"/>
      <c r="AE17" s="459"/>
      <c r="AF17" s="459"/>
      <c r="AG17" s="501"/>
      <c r="AH17" s="458">
        <v>4932</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3024281</v>
      </c>
      <c r="BO17" s="408"/>
      <c r="BP17" s="408"/>
      <c r="BQ17" s="408"/>
      <c r="BR17" s="408"/>
      <c r="BS17" s="408"/>
      <c r="BT17" s="408"/>
      <c r="BU17" s="409"/>
      <c r="BV17" s="407">
        <v>3026806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28.07</v>
      </c>
      <c r="M18" s="531"/>
      <c r="N18" s="531"/>
      <c r="O18" s="531"/>
      <c r="P18" s="531"/>
      <c r="Q18" s="531"/>
      <c r="R18" s="532"/>
      <c r="S18" s="532"/>
      <c r="T18" s="532"/>
      <c r="U18" s="532"/>
      <c r="V18" s="533"/>
      <c r="W18" s="425"/>
      <c r="X18" s="426"/>
      <c r="Y18" s="426"/>
      <c r="Z18" s="426"/>
      <c r="AA18" s="426"/>
      <c r="AB18" s="417"/>
      <c r="AC18" s="534">
        <v>72.599999999999994</v>
      </c>
      <c r="AD18" s="535"/>
      <c r="AE18" s="535"/>
      <c r="AF18" s="535"/>
      <c r="AG18" s="536"/>
      <c r="AH18" s="534">
        <v>71.400000000000006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4718695</v>
      </c>
      <c r="BO18" s="408"/>
      <c r="BP18" s="408"/>
      <c r="BQ18" s="408"/>
      <c r="BR18" s="408"/>
      <c r="BS18" s="408"/>
      <c r="BT18" s="408"/>
      <c r="BU18" s="409"/>
      <c r="BV18" s="407">
        <v>4664525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604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6679512</v>
      </c>
      <c r="BO19" s="408"/>
      <c r="BP19" s="408"/>
      <c r="BQ19" s="408"/>
      <c r="BR19" s="408"/>
      <c r="BS19" s="408"/>
      <c r="BT19" s="408"/>
      <c r="BU19" s="409"/>
      <c r="BV19" s="407">
        <v>6686322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6012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5355845</v>
      </c>
      <c r="BO22" s="371"/>
      <c r="BP22" s="371"/>
      <c r="BQ22" s="371"/>
      <c r="BR22" s="371"/>
      <c r="BS22" s="371"/>
      <c r="BT22" s="371"/>
      <c r="BU22" s="372"/>
      <c r="BV22" s="370">
        <v>5647461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4068307</v>
      </c>
      <c r="BO23" s="408"/>
      <c r="BP23" s="408"/>
      <c r="BQ23" s="408"/>
      <c r="BR23" s="408"/>
      <c r="BS23" s="408"/>
      <c r="BT23" s="408"/>
      <c r="BU23" s="409"/>
      <c r="BV23" s="407">
        <v>4280532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7900</v>
      </c>
      <c r="R24" s="459"/>
      <c r="S24" s="459"/>
      <c r="T24" s="459"/>
      <c r="U24" s="459"/>
      <c r="V24" s="501"/>
      <c r="W24" s="553"/>
      <c r="X24" s="554"/>
      <c r="Y24" s="555"/>
      <c r="Z24" s="457" t="s">
        <v>174</v>
      </c>
      <c r="AA24" s="437"/>
      <c r="AB24" s="437"/>
      <c r="AC24" s="437"/>
      <c r="AD24" s="437"/>
      <c r="AE24" s="437"/>
      <c r="AF24" s="437"/>
      <c r="AG24" s="438"/>
      <c r="AH24" s="458">
        <v>142</v>
      </c>
      <c r="AI24" s="459"/>
      <c r="AJ24" s="459"/>
      <c r="AK24" s="459"/>
      <c r="AL24" s="501"/>
      <c r="AM24" s="458">
        <v>438070</v>
      </c>
      <c r="AN24" s="459"/>
      <c r="AO24" s="459"/>
      <c r="AP24" s="459"/>
      <c r="AQ24" s="459"/>
      <c r="AR24" s="501"/>
      <c r="AS24" s="458">
        <v>3085</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1703963</v>
      </c>
      <c r="BO24" s="408"/>
      <c r="BP24" s="408"/>
      <c r="BQ24" s="408"/>
      <c r="BR24" s="408"/>
      <c r="BS24" s="408"/>
      <c r="BT24" s="408"/>
      <c r="BU24" s="409"/>
      <c r="BV24" s="407">
        <v>1751946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6900</v>
      </c>
      <c r="R25" s="459"/>
      <c r="S25" s="459"/>
      <c r="T25" s="459"/>
      <c r="U25" s="459"/>
      <c r="V25" s="501"/>
      <c r="W25" s="553"/>
      <c r="X25" s="554"/>
      <c r="Y25" s="555"/>
      <c r="Z25" s="457" t="s">
        <v>177</v>
      </c>
      <c r="AA25" s="437"/>
      <c r="AB25" s="437"/>
      <c r="AC25" s="437"/>
      <c r="AD25" s="437"/>
      <c r="AE25" s="437"/>
      <c r="AF25" s="437"/>
      <c r="AG25" s="438"/>
      <c r="AH25" s="458" t="s">
        <v>147</v>
      </c>
      <c r="AI25" s="459"/>
      <c r="AJ25" s="459"/>
      <c r="AK25" s="459"/>
      <c r="AL25" s="501"/>
      <c r="AM25" s="458" t="s">
        <v>178</v>
      </c>
      <c r="AN25" s="459"/>
      <c r="AO25" s="459"/>
      <c r="AP25" s="459"/>
      <c r="AQ25" s="459"/>
      <c r="AR25" s="501"/>
      <c r="AS25" s="458" t="s">
        <v>147</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509180</v>
      </c>
      <c r="BO25" s="371"/>
      <c r="BP25" s="371"/>
      <c r="BQ25" s="371"/>
      <c r="BR25" s="371"/>
      <c r="BS25" s="371"/>
      <c r="BT25" s="371"/>
      <c r="BU25" s="372"/>
      <c r="BV25" s="370">
        <v>528045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6600</v>
      </c>
      <c r="R26" s="459"/>
      <c r="S26" s="459"/>
      <c r="T26" s="459"/>
      <c r="U26" s="459"/>
      <c r="V26" s="501"/>
      <c r="W26" s="553"/>
      <c r="X26" s="554"/>
      <c r="Y26" s="555"/>
      <c r="Z26" s="457" t="s">
        <v>181</v>
      </c>
      <c r="AA26" s="559"/>
      <c r="AB26" s="559"/>
      <c r="AC26" s="559"/>
      <c r="AD26" s="559"/>
      <c r="AE26" s="559"/>
      <c r="AF26" s="559"/>
      <c r="AG26" s="560"/>
      <c r="AH26" s="458">
        <v>5</v>
      </c>
      <c r="AI26" s="459"/>
      <c r="AJ26" s="459"/>
      <c r="AK26" s="459"/>
      <c r="AL26" s="501"/>
      <c r="AM26" s="458">
        <v>15500</v>
      </c>
      <c r="AN26" s="459"/>
      <c r="AO26" s="459"/>
      <c r="AP26" s="459"/>
      <c r="AQ26" s="459"/>
      <c r="AR26" s="501"/>
      <c r="AS26" s="458">
        <v>3100</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147</v>
      </c>
      <c r="BO26" s="408"/>
      <c r="BP26" s="408"/>
      <c r="BQ26" s="408"/>
      <c r="BR26" s="408"/>
      <c r="BS26" s="408"/>
      <c r="BT26" s="408"/>
      <c r="BU26" s="409"/>
      <c r="BV26" s="407" t="s">
        <v>147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4200</v>
      </c>
      <c r="R27" s="459"/>
      <c r="S27" s="459"/>
      <c r="T27" s="459"/>
      <c r="U27" s="459"/>
      <c r="V27" s="501"/>
      <c r="W27" s="553"/>
      <c r="X27" s="554"/>
      <c r="Y27" s="555"/>
      <c r="Z27" s="457" t="s">
        <v>184</v>
      </c>
      <c r="AA27" s="437"/>
      <c r="AB27" s="437"/>
      <c r="AC27" s="437"/>
      <c r="AD27" s="437"/>
      <c r="AE27" s="437"/>
      <c r="AF27" s="437"/>
      <c r="AG27" s="438"/>
      <c r="AH27" s="458">
        <v>1</v>
      </c>
      <c r="AI27" s="459"/>
      <c r="AJ27" s="459"/>
      <c r="AK27" s="459"/>
      <c r="AL27" s="501"/>
      <c r="AM27" s="458" t="s">
        <v>185</v>
      </c>
      <c r="AN27" s="459"/>
      <c r="AO27" s="459"/>
      <c r="AP27" s="459"/>
      <c r="AQ27" s="459"/>
      <c r="AR27" s="501"/>
      <c r="AS27" s="458" t="s">
        <v>186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t="s">
        <v>130</v>
      </c>
      <c r="BO27" s="527"/>
      <c r="BP27" s="527"/>
      <c r="BQ27" s="527"/>
      <c r="BR27" s="527"/>
      <c r="BS27" s="527"/>
      <c r="BT27" s="527"/>
      <c r="BU27" s="528"/>
      <c r="BV27" s="526" t="s">
        <v>130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3600</v>
      </c>
      <c r="R28" s="459"/>
      <c r="S28" s="459"/>
      <c r="T28" s="459"/>
      <c r="U28" s="459"/>
      <c r="V28" s="501"/>
      <c r="W28" s="553"/>
      <c r="X28" s="554"/>
      <c r="Y28" s="555"/>
      <c r="Z28" s="457" t="s">
        <v>189</v>
      </c>
      <c r="AA28" s="437"/>
      <c r="AB28" s="437"/>
      <c r="AC28" s="437"/>
      <c r="AD28" s="437"/>
      <c r="AE28" s="437"/>
      <c r="AF28" s="437"/>
      <c r="AG28" s="438"/>
      <c r="AH28" s="458" t="s">
        <v>147</v>
      </c>
      <c r="AI28" s="459"/>
      <c r="AJ28" s="459"/>
      <c r="AK28" s="459"/>
      <c r="AL28" s="501"/>
      <c r="AM28" s="458" t="s">
        <v>130</v>
      </c>
      <c r="AN28" s="459"/>
      <c r="AO28" s="459"/>
      <c r="AP28" s="459"/>
      <c r="AQ28" s="459"/>
      <c r="AR28" s="501"/>
      <c r="AS28" s="458" t="s">
        <v>147</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2961299</v>
      </c>
      <c r="BO28" s="371"/>
      <c r="BP28" s="371"/>
      <c r="BQ28" s="371"/>
      <c r="BR28" s="371"/>
      <c r="BS28" s="371"/>
      <c r="BT28" s="371"/>
      <c r="BU28" s="372"/>
      <c r="BV28" s="370">
        <v>2542177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12</v>
      </c>
      <c r="M29" s="459"/>
      <c r="N29" s="459"/>
      <c r="O29" s="459"/>
      <c r="P29" s="501"/>
      <c r="Q29" s="458">
        <v>3450</v>
      </c>
      <c r="R29" s="459"/>
      <c r="S29" s="459"/>
      <c r="T29" s="459"/>
      <c r="U29" s="459"/>
      <c r="V29" s="501"/>
      <c r="W29" s="556"/>
      <c r="X29" s="557"/>
      <c r="Y29" s="558"/>
      <c r="Z29" s="457" t="s">
        <v>192</v>
      </c>
      <c r="AA29" s="437"/>
      <c r="AB29" s="437"/>
      <c r="AC29" s="437"/>
      <c r="AD29" s="437"/>
      <c r="AE29" s="437"/>
      <c r="AF29" s="437"/>
      <c r="AG29" s="438"/>
      <c r="AH29" s="458">
        <v>143</v>
      </c>
      <c r="AI29" s="459"/>
      <c r="AJ29" s="459"/>
      <c r="AK29" s="459"/>
      <c r="AL29" s="501"/>
      <c r="AM29" s="458">
        <v>443010</v>
      </c>
      <c r="AN29" s="459"/>
      <c r="AO29" s="459"/>
      <c r="AP29" s="459"/>
      <c r="AQ29" s="459"/>
      <c r="AR29" s="501"/>
      <c r="AS29" s="458">
        <v>3098</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256886</v>
      </c>
      <c r="BO29" s="408"/>
      <c r="BP29" s="408"/>
      <c r="BQ29" s="408"/>
      <c r="BR29" s="408"/>
      <c r="BS29" s="408"/>
      <c r="BT29" s="408"/>
      <c r="BU29" s="409"/>
      <c r="BV29" s="407">
        <v>256958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96.9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1123062</v>
      </c>
      <c r="BO30" s="527"/>
      <c r="BP30" s="527"/>
      <c r="BQ30" s="527"/>
      <c r="BR30" s="527"/>
      <c r="BS30" s="527"/>
      <c r="BT30" s="527"/>
      <c r="BU30" s="528"/>
      <c r="BV30" s="526">
        <v>761948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202</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201</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秋川流域斎場組合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日の出町土地開発公社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西秋川衛生組合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日の出町サービス総合センター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阿伎留病院企業団</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東京市町村総合事務組合(一般会計)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東京市町村総合事務組合(交通災害共済特別会計)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東京都市町村職員退職手当組合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東京都市町村議会議員公務災害補償等組合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東京都後期高齢者医療広域連合（一般会計）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東京都後期高齢者医療広域連合（医療特別会計）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78lAKxpj7+zc61DA6vIyf0xIL4pxQ4qyTNA+jSwS9uTDIp95V97+UlNZ0S3kVBMYEKdty9QWF7LD0MudWp497A==" saltValue="TJO2z/XPTt0+Ov3zgw+4H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1" t="s">
        <v>569</v>
      </c>
      <c r="D34" s="1151"/>
      <c r="E34" s="1152"/>
      <c r="F34" s="32">
        <v>5.5</v>
      </c>
      <c r="G34" s="33">
        <v>7.13</v>
      </c>
      <c r="H34" s="33">
        <v>10.7</v>
      </c>
      <c r="I34" s="33">
        <v>11.45</v>
      </c>
      <c r="J34" s="34">
        <v>7.54</v>
      </c>
      <c r="K34" s="22"/>
      <c r="L34" s="22"/>
      <c r="M34" s="22"/>
      <c r="N34" s="22"/>
      <c r="O34" s="22"/>
      <c r="P34" s="22"/>
    </row>
    <row r="35" spans="1:16" ht="39" customHeight="1" x14ac:dyDescent="0.2">
      <c r="A35" s="22"/>
      <c r="B35" s="35"/>
      <c r="C35" s="1145" t="s">
        <v>570</v>
      </c>
      <c r="D35" s="1146"/>
      <c r="E35" s="1147"/>
      <c r="F35" s="36">
        <v>0.54</v>
      </c>
      <c r="G35" s="37">
        <v>0.86</v>
      </c>
      <c r="H35" s="37">
        <v>0.64</v>
      </c>
      <c r="I35" s="37">
        <v>0.76</v>
      </c>
      <c r="J35" s="38">
        <v>1.83</v>
      </c>
      <c r="K35" s="22"/>
      <c r="L35" s="22"/>
      <c r="M35" s="22"/>
      <c r="N35" s="22"/>
      <c r="O35" s="22"/>
      <c r="P35" s="22"/>
    </row>
    <row r="36" spans="1:16" ht="39" customHeight="1" x14ac:dyDescent="0.2">
      <c r="A36" s="22"/>
      <c r="B36" s="35"/>
      <c r="C36" s="1145" t="s">
        <v>571</v>
      </c>
      <c r="D36" s="1146"/>
      <c r="E36" s="1147"/>
      <c r="F36" s="36">
        <v>2.5499999999999998</v>
      </c>
      <c r="G36" s="37">
        <v>1.3</v>
      </c>
      <c r="H36" s="37">
        <v>2.16</v>
      </c>
      <c r="I36" s="37">
        <v>1.62</v>
      </c>
      <c r="J36" s="38">
        <v>1.75</v>
      </c>
      <c r="K36" s="22"/>
      <c r="L36" s="22"/>
      <c r="M36" s="22"/>
      <c r="N36" s="22"/>
      <c r="O36" s="22"/>
      <c r="P36" s="22"/>
    </row>
    <row r="37" spans="1:16" ht="39" customHeight="1" x14ac:dyDescent="0.2">
      <c r="A37" s="22"/>
      <c r="B37" s="35"/>
      <c r="C37" s="1145" t="s">
        <v>572</v>
      </c>
      <c r="D37" s="1146"/>
      <c r="E37" s="1147"/>
      <c r="F37" s="36">
        <v>0.75</v>
      </c>
      <c r="G37" s="37">
        <v>1.1200000000000001</v>
      </c>
      <c r="H37" s="37">
        <v>0.91</v>
      </c>
      <c r="I37" s="37">
        <v>2.13</v>
      </c>
      <c r="J37" s="38">
        <v>1.54</v>
      </c>
      <c r="K37" s="22"/>
      <c r="L37" s="22"/>
      <c r="M37" s="22"/>
      <c r="N37" s="22"/>
      <c r="O37" s="22"/>
      <c r="P37" s="22"/>
    </row>
    <row r="38" spans="1:16" ht="39" customHeight="1" x14ac:dyDescent="0.2">
      <c r="A38" s="22"/>
      <c r="B38" s="35"/>
      <c r="C38" s="1145" t="s">
        <v>573</v>
      </c>
      <c r="D38" s="1146"/>
      <c r="E38" s="1147"/>
      <c r="F38" s="36">
        <v>0.16</v>
      </c>
      <c r="G38" s="37">
        <v>0.14000000000000001</v>
      </c>
      <c r="H38" s="37">
        <v>0.13</v>
      </c>
      <c r="I38" s="37">
        <v>0.12</v>
      </c>
      <c r="J38" s="38">
        <v>0.16</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574</v>
      </c>
      <c r="D42" s="1146"/>
      <c r="E42" s="1147"/>
      <c r="F42" s="36" t="s">
        <v>523</v>
      </c>
      <c r="G42" s="37" t="s">
        <v>523</v>
      </c>
      <c r="H42" s="37" t="s">
        <v>523</v>
      </c>
      <c r="I42" s="37" t="s">
        <v>523</v>
      </c>
      <c r="J42" s="38" t="s">
        <v>523</v>
      </c>
      <c r="K42" s="22"/>
      <c r="L42" s="22"/>
      <c r="M42" s="22"/>
      <c r="N42" s="22"/>
      <c r="O42" s="22"/>
      <c r="P42" s="22"/>
    </row>
    <row r="43" spans="1:16" ht="39" customHeight="1" thickBot="1" x14ac:dyDescent="0.25">
      <c r="A43" s="22"/>
      <c r="B43" s="40"/>
      <c r="C43" s="1148" t="s">
        <v>575</v>
      </c>
      <c r="D43" s="1149"/>
      <c r="E43" s="1150"/>
      <c r="F43" s="41" t="s">
        <v>523</v>
      </c>
      <c r="G43" s="42" t="s">
        <v>523</v>
      </c>
      <c r="H43" s="42" t="s">
        <v>523</v>
      </c>
      <c r="I43" s="42" t="s">
        <v>523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cS9MJgQRNVCyIV/54a1fF6szW4SciHXE0HyTs66GibwIzD1JJ1hShBMDMKgPP5XpPu7wyqwOC1xv4CRSW/aRA==" saltValue="Pl9k4TAkBZ5pohE/Pt0v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531</v>
      </c>
      <c r="L45" s="60">
        <v>549</v>
      </c>
      <c r="M45" s="60">
        <v>561</v>
      </c>
      <c r="N45" s="60">
        <v>570</v>
      </c>
      <c r="O45" s="61">
        <v>584</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x14ac:dyDescent="0.2">
      <c r="A48" s="48"/>
      <c r="B48" s="1155"/>
      <c r="C48" s="1156"/>
      <c r="D48" s="62"/>
      <c r="E48" s="1161" t="s">
        <v>15</v>
      </c>
      <c r="F48" s="1161"/>
      <c r="G48" s="1161"/>
      <c r="H48" s="1161"/>
      <c r="I48" s="1161"/>
      <c r="J48" s="1162"/>
      <c r="K48" s="63">
        <v>364</v>
      </c>
      <c r="L48" s="64">
        <v>322</v>
      </c>
      <c r="M48" s="64">
        <v>318</v>
      </c>
      <c r="N48" s="64">
        <v>284</v>
      </c>
      <c r="O48" s="65">
        <v>245</v>
      </c>
      <c r="P48" s="48"/>
      <c r="Q48" s="48"/>
      <c r="R48" s="48"/>
      <c r="S48" s="48"/>
      <c r="T48" s="48"/>
      <c r="U48" s="48"/>
    </row>
    <row r="49" spans="1:21" ht="30.75" customHeight="1" x14ac:dyDescent="0.2">
      <c r="A49" s="48"/>
      <c r="B49" s="1155"/>
      <c r="C49" s="1156"/>
      <c r="D49" s="62"/>
      <c r="E49" s="1161" t="s">
        <v>16</v>
      </c>
      <c r="F49" s="1161"/>
      <c r="G49" s="1161"/>
      <c r="H49" s="1161"/>
      <c r="I49" s="1161"/>
      <c r="J49" s="1162"/>
      <c r="K49" s="63">
        <v>138</v>
      </c>
      <c r="L49" s="64">
        <v>123</v>
      </c>
      <c r="M49" s="64">
        <v>134</v>
      </c>
      <c r="N49" s="64">
        <v>128</v>
      </c>
      <c r="O49" s="65">
        <v>139</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523</v>
      </c>
      <c r="L50" s="64" t="s">
        <v>523</v>
      </c>
      <c r="M50" s="64" t="s">
        <v>523</v>
      </c>
      <c r="N50" s="64" t="s">
        <v>523</v>
      </c>
      <c r="O50" s="65" t="s">
        <v>523</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523</v>
      </c>
      <c r="L51" s="64" t="s">
        <v>523</v>
      </c>
      <c r="M51" s="64" t="s">
        <v>523</v>
      </c>
      <c r="N51" s="64" t="s">
        <v>523</v>
      </c>
      <c r="O51" s="65" t="s">
        <v>523</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855</v>
      </c>
      <c r="L52" s="64">
        <v>848</v>
      </c>
      <c r="M52" s="64">
        <v>844</v>
      </c>
      <c r="N52" s="64">
        <v>819</v>
      </c>
      <c r="O52" s="65">
        <v>827</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178</v>
      </c>
      <c r="L53" s="69">
        <v>146</v>
      </c>
      <c r="M53" s="69">
        <v>169</v>
      </c>
      <c r="N53" s="69">
        <v>163</v>
      </c>
      <c r="O53" s="70">
        <v>141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5">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4gWp8PB/Gmb2QGnsV/4tlgOTiaQF18pzdxy6rNMXnwcX16c8uYc1WrltpK7v5yxhSJiij2f80zbS6hgT3Tr9A==" saltValue="aPS523xoXBdx6JmHDSBKA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564</v>
      </c>
      <c r="J40" s="103" t="s">
        <v>565</v>
      </c>
      <c r="K40" s="103" t="s">
        <v>566</v>
      </c>
      <c r="L40" s="103" t="s">
        <v>567</v>
      </c>
      <c r="M40" s="104" t="s">
        <v>568</v>
      </c>
    </row>
    <row r="41" spans="2:13" ht="27.75" customHeight="1" x14ac:dyDescent="0.2">
      <c r="B41" s="1184" t="s">
        <v>32</v>
      </c>
      <c r="C41" s="1185"/>
      <c r="D41" s="105"/>
      <c r="E41" s="1190" t="s">
        <v>33</v>
      </c>
      <c r="F41" s="1190"/>
      <c r="G41" s="1190"/>
      <c r="H41" s="1191"/>
      <c r="I41" s="355">
        <v>5879</v>
      </c>
      <c r="J41" s="356">
        <v>5793</v>
      </c>
      <c r="K41" s="356">
        <v>5641</v>
      </c>
      <c r="L41" s="356">
        <v>5647</v>
      </c>
      <c r="M41" s="357">
        <v>5356</v>
      </c>
    </row>
    <row r="42" spans="2:13" ht="27.75" customHeight="1" x14ac:dyDescent="0.2">
      <c r="B42" s="1186"/>
      <c r="C42" s="1187"/>
      <c r="D42" s="106"/>
      <c r="E42" s="1192" t="s">
        <v>34</v>
      </c>
      <c r="F42" s="1192"/>
      <c r="G42" s="1192"/>
      <c r="H42" s="1193"/>
      <c r="I42" s="358" t="s">
        <v>523</v>
      </c>
      <c r="J42" s="359" t="s">
        <v>523</v>
      </c>
      <c r="K42" s="359" t="s">
        <v>523</v>
      </c>
      <c r="L42" s="359" t="s">
        <v>523</v>
      </c>
      <c r="M42" s="360" t="s">
        <v>523</v>
      </c>
    </row>
    <row r="43" spans="2:13" ht="27.75" customHeight="1" x14ac:dyDescent="0.2">
      <c r="B43" s="1186"/>
      <c r="C43" s="1187"/>
      <c r="D43" s="106"/>
      <c r="E43" s="1192" t="s">
        <v>35</v>
      </c>
      <c r="F43" s="1192"/>
      <c r="G43" s="1192"/>
      <c r="H43" s="1193"/>
      <c r="I43" s="358">
        <v>2825</v>
      </c>
      <c r="J43" s="359">
        <v>2648</v>
      </c>
      <c r="K43" s="359">
        <v>2420</v>
      </c>
      <c r="L43" s="359">
        <v>2192</v>
      </c>
      <c r="M43" s="360">
        <v>1957</v>
      </c>
    </row>
    <row r="44" spans="2:13" ht="27.75" customHeight="1" x14ac:dyDescent="0.2">
      <c r="B44" s="1186"/>
      <c r="C44" s="1187"/>
      <c r="D44" s="106"/>
      <c r="E44" s="1192" t="s">
        <v>36</v>
      </c>
      <c r="F44" s="1192"/>
      <c r="G44" s="1192"/>
      <c r="H44" s="1193"/>
      <c r="I44" s="358">
        <v>1788</v>
      </c>
      <c r="J44" s="359">
        <v>1747</v>
      </c>
      <c r="K44" s="359">
        <v>1663</v>
      </c>
      <c r="L44" s="359">
        <v>1622</v>
      </c>
      <c r="M44" s="360">
        <v>1498</v>
      </c>
    </row>
    <row r="45" spans="2:13" ht="27.75" customHeight="1" x14ac:dyDescent="0.2">
      <c r="B45" s="1186"/>
      <c r="C45" s="1187"/>
      <c r="D45" s="106"/>
      <c r="E45" s="1192" t="s">
        <v>37</v>
      </c>
      <c r="F45" s="1192"/>
      <c r="G45" s="1192"/>
      <c r="H45" s="1193"/>
      <c r="I45" s="358">
        <v>740</v>
      </c>
      <c r="J45" s="359">
        <v>803</v>
      </c>
      <c r="K45" s="359">
        <v>825</v>
      </c>
      <c r="L45" s="359">
        <v>952</v>
      </c>
      <c r="M45" s="360">
        <v>864</v>
      </c>
    </row>
    <row r="46" spans="2:13" ht="27.75" customHeight="1" x14ac:dyDescent="0.2">
      <c r="B46" s="1186"/>
      <c r="C46" s="1187"/>
      <c r="D46" s="107"/>
      <c r="E46" s="1192" t="s">
        <v>38</v>
      </c>
      <c r="F46" s="1192"/>
      <c r="G46" s="1192"/>
      <c r="H46" s="1193"/>
      <c r="I46" s="358" t="s">
        <v>523</v>
      </c>
      <c r="J46" s="359" t="s">
        <v>523</v>
      </c>
      <c r="K46" s="359" t="s">
        <v>523</v>
      </c>
      <c r="L46" s="359" t="s">
        <v>523</v>
      </c>
      <c r="M46" s="360" t="s">
        <v>523</v>
      </c>
    </row>
    <row r="47" spans="2:13" ht="27.75" customHeight="1" x14ac:dyDescent="0.2">
      <c r="B47" s="1186"/>
      <c r="C47" s="1187"/>
      <c r="D47" s="108"/>
      <c r="E47" s="1194" t="s">
        <v>39</v>
      </c>
      <c r="F47" s="1195"/>
      <c r="G47" s="1195"/>
      <c r="H47" s="1196"/>
      <c r="I47" s="358" t="s">
        <v>523</v>
      </c>
      <c r="J47" s="359" t="s">
        <v>523</v>
      </c>
      <c r="K47" s="359" t="s">
        <v>523</v>
      </c>
      <c r="L47" s="359" t="s">
        <v>523</v>
      </c>
      <c r="M47" s="360" t="s">
        <v>523</v>
      </c>
    </row>
    <row r="48" spans="2:13" ht="27.75" customHeight="1" x14ac:dyDescent="0.2">
      <c r="B48" s="1186"/>
      <c r="C48" s="1187"/>
      <c r="D48" s="106"/>
      <c r="E48" s="1192" t="s">
        <v>40</v>
      </c>
      <c r="F48" s="1192"/>
      <c r="G48" s="1192"/>
      <c r="H48" s="1193"/>
      <c r="I48" s="358" t="s">
        <v>523</v>
      </c>
      <c r="J48" s="359" t="s">
        <v>523</v>
      </c>
      <c r="K48" s="359" t="s">
        <v>523</v>
      </c>
      <c r="L48" s="359" t="s">
        <v>523</v>
      </c>
      <c r="M48" s="360" t="s">
        <v>523</v>
      </c>
    </row>
    <row r="49" spans="2:13" ht="27.75" customHeight="1" x14ac:dyDescent="0.2">
      <c r="B49" s="1188"/>
      <c r="C49" s="1189"/>
      <c r="D49" s="106"/>
      <c r="E49" s="1192" t="s">
        <v>41</v>
      </c>
      <c r="F49" s="1192"/>
      <c r="G49" s="1192"/>
      <c r="H49" s="1193"/>
      <c r="I49" s="358" t="s">
        <v>523</v>
      </c>
      <c r="J49" s="359" t="s">
        <v>523</v>
      </c>
      <c r="K49" s="359" t="s">
        <v>523</v>
      </c>
      <c r="L49" s="359" t="s">
        <v>523</v>
      </c>
      <c r="M49" s="360" t="s">
        <v>523</v>
      </c>
    </row>
    <row r="50" spans="2:13" ht="27.75" customHeight="1" x14ac:dyDescent="0.2">
      <c r="B50" s="1197" t="s">
        <v>42</v>
      </c>
      <c r="C50" s="1198"/>
      <c r="D50" s="109"/>
      <c r="E50" s="1192" t="s">
        <v>43</v>
      </c>
      <c r="F50" s="1192"/>
      <c r="G50" s="1192"/>
      <c r="H50" s="1193"/>
      <c r="I50" s="358">
        <v>2276</v>
      </c>
      <c r="J50" s="359">
        <v>2682</v>
      </c>
      <c r="K50" s="359">
        <v>3054</v>
      </c>
      <c r="L50" s="359">
        <v>3855</v>
      </c>
      <c r="M50" s="360">
        <v>4655</v>
      </c>
    </row>
    <row r="51" spans="2:13" ht="27.75" customHeight="1" x14ac:dyDescent="0.2">
      <c r="B51" s="1186"/>
      <c r="C51" s="1187"/>
      <c r="D51" s="106"/>
      <c r="E51" s="1192" t="s">
        <v>44</v>
      </c>
      <c r="F51" s="1192"/>
      <c r="G51" s="1192"/>
      <c r="H51" s="1193"/>
      <c r="I51" s="358">
        <v>1774</v>
      </c>
      <c r="J51" s="359">
        <v>1704</v>
      </c>
      <c r="K51" s="359">
        <v>1619</v>
      </c>
      <c r="L51" s="359">
        <v>1549</v>
      </c>
      <c r="M51" s="360">
        <v>1479</v>
      </c>
    </row>
    <row r="52" spans="2:13" ht="27.75" customHeight="1" x14ac:dyDescent="0.2">
      <c r="B52" s="1188"/>
      <c r="C52" s="1189"/>
      <c r="D52" s="106"/>
      <c r="E52" s="1192" t="s">
        <v>45</v>
      </c>
      <c r="F52" s="1192"/>
      <c r="G52" s="1192"/>
      <c r="H52" s="1193"/>
      <c r="I52" s="358">
        <v>7541</v>
      </c>
      <c r="J52" s="359">
        <v>7291</v>
      </c>
      <c r="K52" s="359">
        <v>7063</v>
      </c>
      <c r="L52" s="359">
        <v>6816</v>
      </c>
      <c r="M52" s="360">
        <v>6399</v>
      </c>
    </row>
    <row r="53" spans="2:13" ht="27.75" customHeight="1" thickBot="1" x14ac:dyDescent="0.25">
      <c r="B53" s="1199" t="s">
        <v>46</v>
      </c>
      <c r="C53" s="1200"/>
      <c r="D53" s="110"/>
      <c r="E53" s="1201" t="s">
        <v>47</v>
      </c>
      <c r="F53" s="1201"/>
      <c r="G53" s="1201"/>
      <c r="H53" s="1202"/>
      <c r="I53" s="361">
        <v>-359</v>
      </c>
      <c r="J53" s="362">
        <v>-687</v>
      </c>
      <c r="K53" s="362">
        <v>-1187</v>
      </c>
      <c r="L53" s="362">
        <v>-1806</v>
      </c>
      <c r="M53" s="363">
        <v>-2859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Q3JlLnWnQMe6ZElXNPS2sFNdmpEuOz7ecMVYlFPt9DFdnLSIUVK7Lt3wPLttwYjgy6GzjiHg3LrmyFB7Z1aLng==" saltValue="bATsK0tMIksVEhv24ftL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566</v>
      </c>
      <c r="G54" s="119" t="s">
        <v>567</v>
      </c>
      <c r="H54" s="120" t="s">
        <v>568</v>
      </c>
    </row>
    <row r="55" spans="2:8" ht="52.5" customHeight="1" x14ac:dyDescent="0.2">
      <c r="B55" s="121"/>
      <c r="C55" s="1211" t="s">
        <v>50</v>
      </c>
      <c r="D55" s="1211"/>
      <c r="E55" s="1212"/>
      <c r="F55" s="122">
        <v>2045</v>
      </c>
      <c r="G55" s="122">
        <v>2542</v>
      </c>
      <c r="H55" s="123">
        <v>2961</v>
      </c>
    </row>
    <row r="56" spans="2:8" ht="52.5" customHeight="1" x14ac:dyDescent="0.2">
      <c r="B56" s="124"/>
      <c r="C56" s="1213" t="s">
        <v>51</v>
      </c>
      <c r="D56" s="1213"/>
      <c r="E56" s="1214"/>
      <c r="F56" s="125">
        <v>163</v>
      </c>
      <c r="G56" s="125">
        <v>257</v>
      </c>
      <c r="H56" s="126">
        <v>257</v>
      </c>
    </row>
    <row r="57" spans="2:8" ht="53.25" customHeight="1" x14ac:dyDescent="0.2">
      <c r="B57" s="124"/>
      <c r="C57" s="1215" t="s">
        <v>52</v>
      </c>
      <c r="D57" s="1215"/>
      <c r="E57" s="1216"/>
      <c r="F57" s="127">
        <v>691</v>
      </c>
      <c r="G57" s="127">
        <v>762</v>
      </c>
      <c r="H57" s="128">
        <v>1123</v>
      </c>
    </row>
    <row r="58" spans="2:8" ht="45.75" customHeight="1" x14ac:dyDescent="0.2">
      <c r="B58" s="129"/>
      <c r="C58" s="1203" t="s">
        <v>595</v>
      </c>
      <c r="D58" s="1204"/>
      <c r="E58" s="1205"/>
      <c r="F58" s="130">
        <v>456</v>
      </c>
      <c r="G58" s="130">
        <v>606</v>
      </c>
      <c r="H58" s="131">
        <v>956</v>
      </c>
    </row>
    <row r="59" spans="2:8" ht="45.75" customHeight="1" x14ac:dyDescent="0.2">
      <c r="B59" s="129"/>
      <c r="C59" s="1203" t="s">
        <v>596</v>
      </c>
      <c r="D59" s="1204"/>
      <c r="E59" s="1205"/>
      <c r="F59" s="130">
        <v>66</v>
      </c>
      <c r="G59" s="130">
        <v>71</v>
      </c>
      <c r="H59" s="131">
        <v>76</v>
      </c>
    </row>
    <row r="60" spans="2:8" ht="45.75" customHeight="1" x14ac:dyDescent="0.2">
      <c r="B60" s="129"/>
      <c r="C60" s="1203" t="s">
        <v>597</v>
      </c>
      <c r="D60" s="1204"/>
      <c r="E60" s="1205"/>
      <c r="F60" s="130">
        <v>78</v>
      </c>
      <c r="G60" s="130">
        <v>51</v>
      </c>
      <c r="H60" s="131">
        <v>46</v>
      </c>
    </row>
    <row r="61" spans="2:8" ht="45.75" customHeight="1" x14ac:dyDescent="0.2">
      <c r="B61" s="129"/>
      <c r="C61" s="1203" t="s">
        <v>598</v>
      </c>
      <c r="D61" s="1204"/>
      <c r="E61" s="1205"/>
      <c r="F61" s="130">
        <v>12</v>
      </c>
      <c r="G61" s="130">
        <v>21</v>
      </c>
      <c r="H61" s="131">
        <v>32</v>
      </c>
    </row>
    <row r="62" spans="2:8" ht="45.75" customHeight="1" thickBot="1" x14ac:dyDescent="0.25">
      <c r="B62" s="132"/>
      <c r="C62" s="1206" t="s">
        <v>599</v>
      </c>
      <c r="D62" s="1207"/>
      <c r="E62" s="1208"/>
      <c r="F62" s="133">
        <v>12</v>
      </c>
      <c r="G62" s="133">
        <v>13</v>
      </c>
      <c r="H62" s="134">
        <v>13</v>
      </c>
    </row>
    <row r="63" spans="2:8" ht="52.5" customHeight="1" thickBot="1" x14ac:dyDescent="0.25">
      <c r="B63" s="135"/>
      <c r="C63" s="1209" t="s">
        <v>53</v>
      </c>
      <c r="D63" s="1209"/>
      <c r="E63" s="1210"/>
      <c r="F63" s="136">
        <v>2900</v>
      </c>
      <c r="G63" s="136">
        <v>3561</v>
      </c>
      <c r="H63" s="137">
        <v>4341</v>
      </c>
    </row>
    <row r="64" spans="2:8" ht="13.2" x14ac:dyDescent="0.2"/>
  </sheetData>
  <sheetProtection algorithmName="SHA-512" hashValue="+IG90Wx8MjhqshZZnVft/Ngzytxynxgz4eAM+7QyAJqi+NpyXX8wCo2nYHS/OYT0R4zQUF+J5QX31Dk3MobOmg==" saltValue="GurgF+3YbXEBgOZfbast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561</v>
      </c>
      <c r="G2" s="151"/>
      <c r="H2" s="152"/>
    </row>
    <row r="3" spans="1:8" x14ac:dyDescent="0.2">
      <c r="A3" s="148" t="s">
        <v>554</v>
      </c>
      <c r="B3" s="153"/>
      <c r="C3" s="154"/>
      <c r="D3" s="155">
        <v>32252</v>
      </c>
      <c r="E3" s="156"/>
      <c r="F3" s="157">
        <v>73475</v>
      </c>
      <c r="G3" s="158"/>
      <c r="H3" s="159"/>
    </row>
    <row r="4" spans="1:8" x14ac:dyDescent="0.2">
      <c r="A4" s="160"/>
      <c r="B4" s="161"/>
      <c r="C4" s="162"/>
      <c r="D4" s="163">
        <v>27109</v>
      </c>
      <c r="E4" s="164"/>
      <c r="F4" s="165">
        <v>43072</v>
      </c>
      <c r="G4" s="166"/>
      <c r="H4" s="167"/>
    </row>
    <row r="5" spans="1:8" x14ac:dyDescent="0.2">
      <c r="A5" s="148" t="s">
        <v>556</v>
      </c>
      <c r="B5" s="153"/>
      <c r="C5" s="154"/>
      <c r="D5" s="155">
        <v>35357</v>
      </c>
      <c r="E5" s="156"/>
      <c r="F5" s="157">
        <v>87464</v>
      </c>
      <c r="G5" s="158"/>
      <c r="H5" s="159"/>
    </row>
    <row r="6" spans="1:8" x14ac:dyDescent="0.2">
      <c r="A6" s="160"/>
      <c r="B6" s="161"/>
      <c r="C6" s="162"/>
      <c r="D6" s="163">
        <v>28769</v>
      </c>
      <c r="E6" s="164"/>
      <c r="F6" s="165">
        <v>47479</v>
      </c>
      <c r="G6" s="166"/>
      <c r="H6" s="167"/>
    </row>
    <row r="7" spans="1:8" x14ac:dyDescent="0.2">
      <c r="A7" s="148" t="s">
        <v>557</v>
      </c>
      <c r="B7" s="153"/>
      <c r="C7" s="154"/>
      <c r="D7" s="155">
        <v>34008</v>
      </c>
      <c r="E7" s="156"/>
      <c r="F7" s="157">
        <v>96248</v>
      </c>
      <c r="G7" s="158"/>
      <c r="H7" s="159"/>
    </row>
    <row r="8" spans="1:8" x14ac:dyDescent="0.2">
      <c r="A8" s="160"/>
      <c r="B8" s="161"/>
      <c r="C8" s="162"/>
      <c r="D8" s="163">
        <v>25853</v>
      </c>
      <c r="E8" s="164"/>
      <c r="F8" s="165">
        <v>55768</v>
      </c>
      <c r="G8" s="166"/>
      <c r="H8" s="167"/>
    </row>
    <row r="9" spans="1:8" x14ac:dyDescent="0.2">
      <c r="A9" s="148" t="s">
        <v>558</v>
      </c>
      <c r="B9" s="153"/>
      <c r="C9" s="154"/>
      <c r="D9" s="155">
        <v>39264</v>
      </c>
      <c r="E9" s="156"/>
      <c r="F9" s="157">
        <v>76413</v>
      </c>
      <c r="G9" s="158"/>
      <c r="H9" s="159"/>
    </row>
    <row r="10" spans="1:8" x14ac:dyDescent="0.2">
      <c r="A10" s="160"/>
      <c r="B10" s="161"/>
      <c r="C10" s="162"/>
      <c r="D10" s="163">
        <v>34806</v>
      </c>
      <c r="E10" s="164"/>
      <c r="F10" s="165">
        <v>39658</v>
      </c>
      <c r="G10" s="166"/>
      <c r="H10" s="167"/>
    </row>
    <row r="11" spans="1:8" x14ac:dyDescent="0.2">
      <c r="A11" s="148" t="s">
        <v>559</v>
      </c>
      <c r="B11" s="153"/>
      <c r="C11" s="154"/>
      <c r="D11" s="155">
        <v>35773</v>
      </c>
      <c r="E11" s="156"/>
      <c r="F11" s="157">
        <v>66481</v>
      </c>
      <c r="G11" s="158"/>
      <c r="H11" s="159"/>
    </row>
    <row r="12" spans="1:8" x14ac:dyDescent="0.2">
      <c r="A12" s="160"/>
      <c r="B12" s="161"/>
      <c r="C12" s="168"/>
      <c r="D12" s="163">
        <v>29489</v>
      </c>
      <c r="E12" s="164"/>
      <c r="F12" s="165">
        <v>36120</v>
      </c>
      <c r="G12" s="166"/>
      <c r="H12" s="167"/>
    </row>
    <row r="13" spans="1:8" x14ac:dyDescent="0.2">
      <c r="A13" s="148"/>
      <c r="B13" s="153"/>
      <c r="C13" s="169"/>
      <c r="D13" s="170">
        <v>35331</v>
      </c>
      <c r="E13" s="171"/>
      <c r="F13" s="172">
        <v>80016</v>
      </c>
      <c r="G13" s="173"/>
      <c r="H13" s="159"/>
    </row>
    <row r="14" spans="1:8" x14ac:dyDescent="0.2">
      <c r="A14" s="160"/>
      <c r="B14" s="161"/>
      <c r="C14" s="162"/>
      <c r="D14" s="163">
        <v>29205</v>
      </c>
      <c r="E14" s="164"/>
      <c r="F14" s="165">
        <v>44419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5.5</v>
      </c>
      <c r="C19" s="174">
        <f>ROUND(VALUE(SUBSTITUTE(実質収支比率等に係る経年分析!G$48,"▲","-")),2)</f>
        <v>7.14</v>
      </c>
      <c r="D19" s="174">
        <f>ROUND(VALUE(SUBSTITUTE(実質収支比率等に係る経年分析!H$48,"▲","-")),2)</f>
        <v>10.7</v>
      </c>
      <c r="E19" s="174">
        <f>ROUND(VALUE(SUBSTITUTE(実質収支比率等に係る経年分析!I$48,"▲","-")),2)</f>
        <v>11.46</v>
      </c>
      <c r="F19" s="174">
        <f>ROUND(VALUE(SUBSTITUTE(実質収支比率等に係る経年分析!J$48,"▲","-")),2)</f>
        <v>7.54</v>
      </c>
    </row>
    <row r="20" spans="1:11" x14ac:dyDescent="0.2">
      <c r="A20" s="174" t="s">
        <v>57</v>
      </c>
      <c r="B20" s="174">
        <f>ROUND(VALUE(SUBSTITUTE(実質収支比率等に係る経年分析!F$47,"▲","-")),2)</f>
        <v>34.979999999999997</v>
      </c>
      <c r="C20" s="174">
        <f>ROUND(VALUE(SUBSTITUTE(実質収支比率等に係る経年分析!G$47,"▲","-")),2)</f>
        <v>42.64</v>
      </c>
      <c r="D20" s="174">
        <f>ROUND(VALUE(SUBSTITUTE(実質収支比率等に係る経年分析!H$47,"▲","-")),2)</f>
        <v>46.09</v>
      </c>
      <c r="E20" s="174">
        <f>ROUND(VALUE(SUBSTITUTE(実質収支比率等に係る経年分析!I$47,"▲","-")),2)</f>
        <v>54.31</v>
      </c>
      <c r="F20" s="174">
        <f>ROUND(VALUE(SUBSTITUTE(実質収支比率等に係る経年分析!J$47,"▲","-")),2)</f>
        <v>64.91</v>
      </c>
    </row>
    <row r="21" spans="1:11" x14ac:dyDescent="0.2">
      <c r="A21" s="174" t="s">
        <v>58</v>
      </c>
      <c r="B21" s="174">
        <f>IF(ISNUMBER(VALUE(SUBSTITUTE(実質収支比率等に係る経年分析!F$49,"▲","-"))),ROUND(VALUE(SUBSTITUTE(実質収支比率等に係る経年分析!F$49,"▲","-")),2),NA())</f>
        <v>0.57999999999999996</v>
      </c>
      <c r="C21" s="174">
        <f>IF(ISNUMBER(VALUE(SUBSTITUTE(実質収支比率等に係る経年分析!G$49,"▲","-"))),ROUND(VALUE(SUBSTITUTE(実質収支比率等に係る経年分析!G$49,"▲","-")),2),NA())</f>
        <v>8.99</v>
      </c>
      <c r="D21" s="174">
        <f>IF(ISNUMBER(VALUE(SUBSTITUTE(実質収支比率等に係る経年分析!H$49,"▲","-"))),ROUND(VALUE(SUBSTITUTE(実質収支比率等に係る経年分析!H$49,"▲","-")),2),NA())</f>
        <v>9.56</v>
      </c>
      <c r="E21" s="174">
        <f>IF(ISNUMBER(VALUE(SUBSTITUTE(実質収支比率等に係る経年分析!I$49,"▲","-"))),ROUND(VALUE(SUBSTITUTE(実質収支比率等に係る経年分析!I$49,"▲","-")),2),NA())</f>
        <v>11.92</v>
      </c>
      <c r="F21" s="174">
        <f>IF(ISNUMBER(VALUE(SUBSTITUTE(実質収支比率等に係る経年分析!J$49,"▲","-"))),ROUND(VALUE(SUBSTITUTE(実質収支比率等に係る経年分析!J$49,"▲","-")),2),NA())</f>
        <v>4.9800000000000004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0.14000000000000001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1.1200000000000001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1.54</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2.5499999999999998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1.75</v>
      </c>
    </row>
    <row r="35" spans="1:16" x14ac:dyDescent="0.2">
      <c r="A35" s="175" t="str">
        <f>IF(連結実質赤字比率に係る赤字・黒字の構成分析!C$35="",NA(),連結実質赤字比率に係る赤字・黒字の構成分析!C$35)</f>
        <v>下水道事業特別会計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0.64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0.76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1.83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855</v>
      </c>
      <c r="E42" s="176"/>
      <c r="F42" s="176"/>
      <c r="G42" s="176">
        <f>'実質公債費比率（分子）の構造'!L$52</f>
        <v>848</v>
      </c>
      <c r="H42" s="176"/>
      <c r="I42" s="176"/>
      <c r="J42" s="176">
        <f>'実質公債費比率（分子）の構造'!M$52</f>
        <v>844</v>
      </c>
      <c r="K42" s="176"/>
      <c r="L42" s="176"/>
      <c r="M42" s="176">
        <f>'実質公債費比率（分子）の構造'!N$52</f>
        <v>819</v>
      </c>
      <c r="N42" s="176"/>
      <c r="O42" s="176"/>
      <c r="P42" s="176">
        <f>'実質公債費比率（分子）の構造'!O$52</f>
        <v>827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138</v>
      </c>
      <c r="C45" s="176"/>
      <c r="D45" s="176"/>
      <c r="E45" s="176">
        <f>'実質公債費比率（分子）の構造'!L$49</f>
        <v>123</v>
      </c>
      <c r="F45" s="176"/>
      <c r="G45" s="176"/>
      <c r="H45" s="176">
        <f>'実質公債費比率（分子）の構造'!M$49</f>
        <v>134</v>
      </c>
      <c r="I45" s="176"/>
      <c r="J45" s="176"/>
      <c r="K45" s="176">
        <f>'実質公債費比率（分子）の構造'!N$49</f>
        <v>128</v>
      </c>
      <c r="L45" s="176"/>
      <c r="M45" s="176"/>
      <c r="N45" s="176">
        <f>'実質公債費比率（分子）の構造'!O$49</f>
        <v>139</v>
      </c>
      <c r="O45" s="176"/>
      <c r="P45" s="176"/>
    </row>
    <row r="46" spans="1:16" x14ac:dyDescent="0.2">
      <c r="A46" s="176" t="s">
        <v>69</v>
      </c>
      <c r="B46" s="176">
        <f>'実質公債費比率（分子）の構造'!K$48</f>
        <v>364</v>
      </c>
      <c r="C46" s="176"/>
      <c r="D46" s="176"/>
      <c r="E46" s="176">
        <f>'実質公債費比率（分子）の構造'!L$48</f>
        <v>322</v>
      </c>
      <c r="F46" s="176"/>
      <c r="G46" s="176"/>
      <c r="H46" s="176">
        <f>'実質公債費比率（分子）の構造'!M$48</f>
        <v>318</v>
      </c>
      <c r="I46" s="176"/>
      <c r="J46" s="176"/>
      <c r="K46" s="176">
        <f>'実質公債費比率（分子）の構造'!N$48</f>
        <v>284</v>
      </c>
      <c r="L46" s="176"/>
      <c r="M46" s="176"/>
      <c r="N46" s="176">
        <f>'実質公債費比率（分子）の構造'!O$48</f>
        <v>245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531</v>
      </c>
      <c r="C49" s="176"/>
      <c r="D49" s="176"/>
      <c r="E49" s="176">
        <f>'実質公債費比率（分子）の構造'!L$45</f>
        <v>549</v>
      </c>
      <c r="F49" s="176"/>
      <c r="G49" s="176"/>
      <c r="H49" s="176">
        <f>'実質公債費比率（分子）の構造'!M$45</f>
        <v>561</v>
      </c>
      <c r="I49" s="176"/>
      <c r="J49" s="176"/>
      <c r="K49" s="176">
        <f>'実質公債費比率（分子）の構造'!N$45</f>
        <v>570</v>
      </c>
      <c r="L49" s="176"/>
      <c r="M49" s="176"/>
      <c r="N49" s="176">
        <f>'実質公債費比率（分子）の構造'!O$45</f>
        <v>584</v>
      </c>
      <c r="O49" s="176"/>
      <c r="P49" s="176"/>
    </row>
    <row r="50" spans="1:16" x14ac:dyDescent="0.2">
      <c r="A50" s="176" t="s">
        <v>73</v>
      </c>
      <c r="B50" s="176" t="e">
        <f>NA()</f>
        <v>#N/A</v>
      </c>
      <c r="C50" s="176">
        <f>IF(ISNUMBER('実質公債費比率（分子）の構造'!K$53),'実質公債費比率（分子）の構造'!K$53,NA())</f>
        <v>178</v>
      </c>
      <c r="D50" s="176" t="e">
        <f>NA()</f>
        <v>#N/A</v>
      </c>
      <c r="E50" s="176" t="e">
        <f>NA()</f>
        <v>#N/A</v>
      </c>
      <c r="F50" s="176">
        <f>IF(ISNUMBER('実質公債費比率（分子）の構造'!L$53),'実質公債費比率（分子）の構造'!L$53,NA())</f>
        <v>146</v>
      </c>
      <c r="G50" s="176" t="e">
        <f>NA()</f>
        <v>#N/A</v>
      </c>
      <c r="H50" s="176" t="e">
        <f>NA()</f>
        <v>#N/A</v>
      </c>
      <c r="I50" s="176">
        <f>IF(ISNUMBER('実質公債費比率（分子）の構造'!M$53),'実質公債費比率（分子）の構造'!M$53,NA())</f>
        <v>169</v>
      </c>
      <c r="J50" s="176" t="e">
        <f>NA()</f>
        <v>#N/A</v>
      </c>
      <c r="K50" s="176" t="e">
        <f>NA()</f>
        <v>#N/A</v>
      </c>
      <c r="L50" s="176">
        <f>IF(ISNUMBER('実質公債費比率（分子）の構造'!N$53),'実質公債費比率（分子）の構造'!N$53,NA())</f>
        <v>163</v>
      </c>
      <c r="M50" s="176" t="e">
        <f>NA()</f>
        <v>#N/A</v>
      </c>
      <c r="N50" s="176" t="e">
        <f>NA()</f>
        <v>#N/A</v>
      </c>
      <c r="O50" s="176">
        <f>IF(ISNUMBER('実質公債費比率（分子）の構造'!O$53),'実質公債費比率（分子）の構造'!O$53,NA())</f>
        <v>141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7541</v>
      </c>
      <c r="E56" s="175"/>
      <c r="F56" s="175"/>
      <c r="G56" s="175">
        <f>'将来負担比率（分子）の構造'!J$52</f>
        <v>7291</v>
      </c>
      <c r="H56" s="175"/>
      <c r="I56" s="175"/>
      <c r="J56" s="175">
        <f>'将来負担比率（分子）の構造'!K$52</f>
        <v>7063</v>
      </c>
      <c r="K56" s="175"/>
      <c r="L56" s="175"/>
      <c r="M56" s="175">
        <f>'将来負担比率（分子）の構造'!L$52</f>
        <v>6816</v>
      </c>
      <c r="N56" s="175"/>
      <c r="O56" s="175"/>
      <c r="P56" s="175">
        <f>'将来負担比率（分子）の構造'!M$52</f>
        <v>6399</v>
      </c>
    </row>
    <row r="57" spans="1:16" x14ac:dyDescent="0.2">
      <c r="A57" s="175" t="s">
        <v>44</v>
      </c>
      <c r="B57" s="175"/>
      <c r="C57" s="175"/>
      <c r="D57" s="175">
        <f>'将来負担比率（分子）の構造'!I$51</f>
        <v>1774</v>
      </c>
      <c r="E57" s="175"/>
      <c r="F57" s="175"/>
      <c r="G57" s="175">
        <f>'将来負担比率（分子）の構造'!J$51</f>
        <v>1704</v>
      </c>
      <c r="H57" s="175"/>
      <c r="I57" s="175"/>
      <c r="J57" s="175">
        <f>'将来負担比率（分子）の構造'!K$51</f>
        <v>1619</v>
      </c>
      <c r="K57" s="175"/>
      <c r="L57" s="175"/>
      <c r="M57" s="175">
        <f>'将来負担比率（分子）の構造'!L$51</f>
        <v>1549</v>
      </c>
      <c r="N57" s="175"/>
      <c r="O57" s="175"/>
      <c r="P57" s="175">
        <f>'将来負担比率（分子）の構造'!M$51</f>
        <v>1479</v>
      </c>
    </row>
    <row r="58" spans="1:16" x14ac:dyDescent="0.2">
      <c r="A58" s="175" t="s">
        <v>43</v>
      </c>
      <c r="B58" s="175"/>
      <c r="C58" s="175"/>
      <c r="D58" s="175">
        <f>'将来負担比率（分子）の構造'!I$50</f>
        <v>2276</v>
      </c>
      <c r="E58" s="175"/>
      <c r="F58" s="175"/>
      <c r="G58" s="175">
        <f>'将来負担比率（分子）の構造'!J$50</f>
        <v>2682</v>
      </c>
      <c r="H58" s="175"/>
      <c r="I58" s="175"/>
      <c r="J58" s="175">
        <f>'将来負担比率（分子）の構造'!K$50</f>
        <v>3054</v>
      </c>
      <c r="K58" s="175"/>
      <c r="L58" s="175"/>
      <c r="M58" s="175">
        <f>'将来負担比率（分子）の構造'!L$50</f>
        <v>3855</v>
      </c>
      <c r="N58" s="175"/>
      <c r="O58" s="175"/>
      <c r="P58" s="175">
        <f>'将来負担比率（分子）の構造'!M$50</f>
        <v>4655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740</v>
      </c>
      <c r="C62" s="175"/>
      <c r="D62" s="175"/>
      <c r="E62" s="175">
        <f>'将来負担比率（分子）の構造'!J$45</f>
        <v>803</v>
      </c>
      <c r="F62" s="175"/>
      <c r="G62" s="175"/>
      <c r="H62" s="175">
        <f>'将来負担比率（分子）の構造'!K$45</f>
        <v>825</v>
      </c>
      <c r="I62" s="175"/>
      <c r="J62" s="175"/>
      <c r="K62" s="175">
        <f>'将来負担比率（分子）の構造'!L$45</f>
        <v>952</v>
      </c>
      <c r="L62" s="175"/>
      <c r="M62" s="175"/>
      <c r="N62" s="175">
        <f>'将来負担比率（分子）の構造'!M$45</f>
        <v>864</v>
      </c>
      <c r="O62" s="175"/>
      <c r="P62" s="175"/>
    </row>
    <row r="63" spans="1:16" x14ac:dyDescent="0.2">
      <c r="A63" s="175" t="s">
        <v>36</v>
      </c>
      <c r="B63" s="175">
        <f>'将来負担比率（分子）の構造'!I$44</f>
        <v>1788</v>
      </c>
      <c r="C63" s="175"/>
      <c r="D63" s="175"/>
      <c r="E63" s="175">
        <f>'将来負担比率（分子）の構造'!J$44</f>
        <v>1747</v>
      </c>
      <c r="F63" s="175"/>
      <c r="G63" s="175"/>
      <c r="H63" s="175">
        <f>'将来負担比率（分子）の構造'!K$44</f>
        <v>1663</v>
      </c>
      <c r="I63" s="175"/>
      <c r="J63" s="175"/>
      <c r="K63" s="175">
        <f>'将来負担比率（分子）の構造'!L$44</f>
        <v>1622</v>
      </c>
      <c r="L63" s="175"/>
      <c r="M63" s="175"/>
      <c r="N63" s="175">
        <f>'将来負担比率（分子）の構造'!M$44</f>
        <v>1498</v>
      </c>
      <c r="O63" s="175"/>
      <c r="P63" s="175"/>
    </row>
    <row r="64" spans="1:16" x14ac:dyDescent="0.2">
      <c r="A64" s="175" t="s">
        <v>35</v>
      </c>
      <c r="B64" s="175">
        <f>'将来負担比率（分子）の構造'!I$43</f>
        <v>2825</v>
      </c>
      <c r="C64" s="175"/>
      <c r="D64" s="175"/>
      <c r="E64" s="175">
        <f>'将来負担比率（分子）の構造'!J$43</f>
        <v>2648</v>
      </c>
      <c r="F64" s="175"/>
      <c r="G64" s="175"/>
      <c r="H64" s="175">
        <f>'将来負担比率（分子）の構造'!K$43</f>
        <v>2420</v>
      </c>
      <c r="I64" s="175"/>
      <c r="J64" s="175"/>
      <c r="K64" s="175">
        <f>'将来負担比率（分子）の構造'!L$43</f>
        <v>2192</v>
      </c>
      <c r="L64" s="175"/>
      <c r="M64" s="175"/>
      <c r="N64" s="175">
        <f>'将来負担比率（分子）の構造'!M$43</f>
        <v>1957</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5879</v>
      </c>
      <c r="C66" s="175"/>
      <c r="D66" s="175"/>
      <c r="E66" s="175">
        <f>'将来負担比率（分子）の構造'!J$41</f>
        <v>5793</v>
      </c>
      <c r="F66" s="175"/>
      <c r="G66" s="175"/>
      <c r="H66" s="175">
        <f>'将来負担比率（分子）の構造'!K$41</f>
        <v>5641</v>
      </c>
      <c r="I66" s="175"/>
      <c r="J66" s="175"/>
      <c r="K66" s="175">
        <f>'将来負担比率（分子）の構造'!L$41</f>
        <v>5647</v>
      </c>
      <c r="L66" s="175"/>
      <c r="M66" s="175"/>
      <c r="N66" s="175">
        <f>'将来負担比率（分子）の構造'!M$41</f>
        <v>5356</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2045</v>
      </c>
      <c r="C72" s="179">
        <f>基金残高に係る経年分析!G55</f>
        <v>2542</v>
      </c>
      <c r="D72" s="179">
        <f>基金残高に係る経年分析!H55</f>
        <v>2961</v>
      </c>
    </row>
    <row r="73" spans="1:16" x14ac:dyDescent="0.2">
      <c r="A73" s="178" t="s">
        <v>80</v>
      </c>
      <c r="B73" s="179">
        <f>基金残高に係る経年分析!F56</f>
        <v>163</v>
      </c>
      <c r="C73" s="179">
        <f>基金残高に係る経年分析!G56</f>
        <v>257</v>
      </c>
      <c r="D73" s="179">
        <f>基金残高に係る経年分析!H56</f>
        <v>257</v>
      </c>
    </row>
    <row r="74" spans="1:16" x14ac:dyDescent="0.2">
      <c r="A74" s="178" t="s">
        <v>81</v>
      </c>
      <c r="B74" s="179">
        <f>基金残高に係る経年分析!F57</f>
        <v>691</v>
      </c>
      <c r="C74" s="179">
        <f>基金残高に係る経年分析!G57</f>
        <v>762</v>
      </c>
      <c r="D74" s="179">
        <f>基金残高に係る経年分析!H57</f>
        <v>1123</v>
      </c>
    </row>
  </sheetData>
  <sheetProtection algorithmName="SHA-512" hashValue="4JwWoBX6B2/8Ym/ZVD+OKBnWH5SI+oJkADd5YArGPiO34gMjypG9q2jGJkcJDABVZUClZsAmm6OTptualzYnfA==" saltValue="mC6fcqKV8At1aJeBPH6e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2772162</v>
      </c>
      <c r="S5" s="613"/>
      <c r="T5" s="613"/>
      <c r="U5" s="613"/>
      <c r="V5" s="613"/>
      <c r="W5" s="613"/>
      <c r="X5" s="613"/>
      <c r="Y5" s="614"/>
      <c r="Z5" s="615">
        <v>26.8</v>
      </c>
      <c r="AA5" s="615"/>
      <c r="AB5" s="615"/>
      <c r="AC5" s="615"/>
      <c r="AD5" s="616">
        <v>2566431</v>
      </c>
      <c r="AE5" s="616"/>
      <c r="AF5" s="616"/>
      <c r="AG5" s="616"/>
      <c r="AH5" s="616"/>
      <c r="AI5" s="616"/>
      <c r="AJ5" s="616"/>
      <c r="AK5" s="616"/>
      <c r="AL5" s="617">
        <v>54.4</v>
      </c>
      <c r="AM5" s="618"/>
      <c r="AN5" s="618"/>
      <c r="AO5" s="619"/>
      <c r="AP5" s="609" t="s">
        <v>232</v>
      </c>
      <c r="AQ5" s="610"/>
      <c r="AR5" s="610"/>
      <c r="AS5" s="610"/>
      <c r="AT5" s="610"/>
      <c r="AU5" s="610"/>
      <c r="AV5" s="610"/>
      <c r="AW5" s="610"/>
      <c r="AX5" s="610"/>
      <c r="AY5" s="610"/>
      <c r="AZ5" s="610"/>
      <c r="BA5" s="610"/>
      <c r="BB5" s="610"/>
      <c r="BC5" s="610"/>
      <c r="BD5" s="610"/>
      <c r="BE5" s="610"/>
      <c r="BF5" s="611"/>
      <c r="BG5" s="623">
        <v>2566407</v>
      </c>
      <c r="BH5" s="624"/>
      <c r="BI5" s="624"/>
      <c r="BJ5" s="624"/>
      <c r="BK5" s="624"/>
      <c r="BL5" s="624"/>
      <c r="BM5" s="624"/>
      <c r="BN5" s="625"/>
      <c r="BO5" s="626">
        <v>92.6</v>
      </c>
      <c r="BP5" s="626"/>
      <c r="BQ5" s="626"/>
      <c r="BR5" s="626"/>
      <c r="BS5" s="627">
        <v>49142</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54382</v>
      </c>
      <c r="S6" s="624"/>
      <c r="T6" s="624"/>
      <c r="U6" s="624"/>
      <c r="V6" s="624"/>
      <c r="W6" s="624"/>
      <c r="X6" s="624"/>
      <c r="Y6" s="625"/>
      <c r="Z6" s="626">
        <v>0.5</v>
      </c>
      <c r="AA6" s="626"/>
      <c r="AB6" s="626"/>
      <c r="AC6" s="626"/>
      <c r="AD6" s="627">
        <v>54382</v>
      </c>
      <c r="AE6" s="627"/>
      <c r="AF6" s="627"/>
      <c r="AG6" s="627"/>
      <c r="AH6" s="627"/>
      <c r="AI6" s="627"/>
      <c r="AJ6" s="627"/>
      <c r="AK6" s="627"/>
      <c r="AL6" s="628">
        <v>1.2</v>
      </c>
      <c r="AM6" s="629"/>
      <c r="AN6" s="629"/>
      <c r="AO6" s="630"/>
      <c r="AP6" s="620" t="s">
        <v>237</v>
      </c>
      <c r="AQ6" s="621"/>
      <c r="AR6" s="621"/>
      <c r="AS6" s="621"/>
      <c r="AT6" s="621"/>
      <c r="AU6" s="621"/>
      <c r="AV6" s="621"/>
      <c r="AW6" s="621"/>
      <c r="AX6" s="621"/>
      <c r="AY6" s="621"/>
      <c r="AZ6" s="621"/>
      <c r="BA6" s="621"/>
      <c r="BB6" s="621"/>
      <c r="BC6" s="621"/>
      <c r="BD6" s="621"/>
      <c r="BE6" s="621"/>
      <c r="BF6" s="622"/>
      <c r="BG6" s="623">
        <v>2566407</v>
      </c>
      <c r="BH6" s="624"/>
      <c r="BI6" s="624"/>
      <c r="BJ6" s="624"/>
      <c r="BK6" s="624"/>
      <c r="BL6" s="624"/>
      <c r="BM6" s="624"/>
      <c r="BN6" s="625"/>
      <c r="BO6" s="626">
        <v>92.6</v>
      </c>
      <c r="BP6" s="626"/>
      <c r="BQ6" s="626"/>
      <c r="BR6" s="626"/>
      <c r="BS6" s="627">
        <v>49142</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131201</v>
      </c>
      <c r="CS6" s="624"/>
      <c r="CT6" s="624"/>
      <c r="CU6" s="624"/>
      <c r="CV6" s="624"/>
      <c r="CW6" s="624"/>
      <c r="CX6" s="624"/>
      <c r="CY6" s="625"/>
      <c r="CZ6" s="617">
        <v>1.3</v>
      </c>
      <c r="DA6" s="618"/>
      <c r="DB6" s="618"/>
      <c r="DC6" s="634"/>
      <c r="DD6" s="632" t="s">
        <v>130</v>
      </c>
      <c r="DE6" s="624"/>
      <c r="DF6" s="624"/>
      <c r="DG6" s="624"/>
      <c r="DH6" s="624"/>
      <c r="DI6" s="624"/>
      <c r="DJ6" s="624"/>
      <c r="DK6" s="624"/>
      <c r="DL6" s="624"/>
      <c r="DM6" s="624"/>
      <c r="DN6" s="624"/>
      <c r="DO6" s="624"/>
      <c r="DP6" s="625"/>
      <c r="DQ6" s="632">
        <v>131201</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2987</v>
      </c>
      <c r="S7" s="624"/>
      <c r="T7" s="624"/>
      <c r="U7" s="624"/>
      <c r="V7" s="624"/>
      <c r="W7" s="624"/>
      <c r="X7" s="624"/>
      <c r="Y7" s="625"/>
      <c r="Z7" s="626">
        <v>0</v>
      </c>
      <c r="AA7" s="626"/>
      <c r="AB7" s="626"/>
      <c r="AC7" s="626"/>
      <c r="AD7" s="627">
        <v>2987</v>
      </c>
      <c r="AE7" s="627"/>
      <c r="AF7" s="627"/>
      <c r="AG7" s="627"/>
      <c r="AH7" s="627"/>
      <c r="AI7" s="627"/>
      <c r="AJ7" s="627"/>
      <c r="AK7" s="627"/>
      <c r="AL7" s="628">
        <v>0.1</v>
      </c>
      <c r="AM7" s="629"/>
      <c r="AN7" s="629"/>
      <c r="AO7" s="630"/>
      <c r="AP7" s="620" t="s">
        <v>240</v>
      </c>
      <c r="AQ7" s="621"/>
      <c r="AR7" s="621"/>
      <c r="AS7" s="621"/>
      <c r="AT7" s="621"/>
      <c r="AU7" s="621"/>
      <c r="AV7" s="621"/>
      <c r="AW7" s="621"/>
      <c r="AX7" s="621"/>
      <c r="AY7" s="621"/>
      <c r="AZ7" s="621"/>
      <c r="BA7" s="621"/>
      <c r="BB7" s="621"/>
      <c r="BC7" s="621"/>
      <c r="BD7" s="621"/>
      <c r="BE7" s="621"/>
      <c r="BF7" s="622"/>
      <c r="BG7" s="623">
        <v>1089658</v>
      </c>
      <c r="BH7" s="624"/>
      <c r="BI7" s="624"/>
      <c r="BJ7" s="624"/>
      <c r="BK7" s="624"/>
      <c r="BL7" s="624"/>
      <c r="BM7" s="624"/>
      <c r="BN7" s="625"/>
      <c r="BO7" s="626">
        <v>39.299999999999997</v>
      </c>
      <c r="BP7" s="626"/>
      <c r="BQ7" s="626"/>
      <c r="BR7" s="626"/>
      <c r="BS7" s="627">
        <v>49142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1911899</v>
      </c>
      <c r="CS7" s="624"/>
      <c r="CT7" s="624"/>
      <c r="CU7" s="624"/>
      <c r="CV7" s="624"/>
      <c r="CW7" s="624"/>
      <c r="CX7" s="624"/>
      <c r="CY7" s="625"/>
      <c r="CZ7" s="626">
        <v>19.2</v>
      </c>
      <c r="DA7" s="626"/>
      <c r="DB7" s="626"/>
      <c r="DC7" s="626"/>
      <c r="DD7" s="632">
        <v>146181</v>
      </c>
      <c r="DE7" s="624"/>
      <c r="DF7" s="624"/>
      <c r="DG7" s="624"/>
      <c r="DH7" s="624"/>
      <c r="DI7" s="624"/>
      <c r="DJ7" s="624"/>
      <c r="DK7" s="624"/>
      <c r="DL7" s="624"/>
      <c r="DM7" s="624"/>
      <c r="DN7" s="624"/>
      <c r="DO7" s="624"/>
      <c r="DP7" s="625"/>
      <c r="DQ7" s="632">
        <v>1686526</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15854</v>
      </c>
      <c r="S8" s="624"/>
      <c r="T8" s="624"/>
      <c r="U8" s="624"/>
      <c r="V8" s="624"/>
      <c r="W8" s="624"/>
      <c r="X8" s="624"/>
      <c r="Y8" s="625"/>
      <c r="Z8" s="626">
        <v>0.2</v>
      </c>
      <c r="AA8" s="626"/>
      <c r="AB8" s="626"/>
      <c r="AC8" s="626"/>
      <c r="AD8" s="627">
        <v>15854</v>
      </c>
      <c r="AE8" s="627"/>
      <c r="AF8" s="627"/>
      <c r="AG8" s="627"/>
      <c r="AH8" s="627"/>
      <c r="AI8" s="627"/>
      <c r="AJ8" s="627"/>
      <c r="AK8" s="627"/>
      <c r="AL8" s="628">
        <v>0.3</v>
      </c>
      <c r="AM8" s="629"/>
      <c r="AN8" s="629"/>
      <c r="AO8" s="630"/>
      <c r="AP8" s="620" t="s">
        <v>243</v>
      </c>
      <c r="AQ8" s="621"/>
      <c r="AR8" s="621"/>
      <c r="AS8" s="621"/>
      <c r="AT8" s="621"/>
      <c r="AU8" s="621"/>
      <c r="AV8" s="621"/>
      <c r="AW8" s="621"/>
      <c r="AX8" s="621"/>
      <c r="AY8" s="621"/>
      <c r="AZ8" s="621"/>
      <c r="BA8" s="621"/>
      <c r="BB8" s="621"/>
      <c r="BC8" s="621"/>
      <c r="BD8" s="621"/>
      <c r="BE8" s="621"/>
      <c r="BF8" s="622"/>
      <c r="BG8" s="623">
        <v>28683</v>
      </c>
      <c r="BH8" s="624"/>
      <c r="BI8" s="624"/>
      <c r="BJ8" s="624"/>
      <c r="BK8" s="624"/>
      <c r="BL8" s="624"/>
      <c r="BM8" s="624"/>
      <c r="BN8" s="625"/>
      <c r="BO8" s="626">
        <v>1</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4023358</v>
      </c>
      <c r="CS8" s="624"/>
      <c r="CT8" s="624"/>
      <c r="CU8" s="624"/>
      <c r="CV8" s="624"/>
      <c r="CW8" s="624"/>
      <c r="CX8" s="624"/>
      <c r="CY8" s="625"/>
      <c r="CZ8" s="626">
        <v>40.4</v>
      </c>
      <c r="DA8" s="626"/>
      <c r="DB8" s="626"/>
      <c r="DC8" s="626"/>
      <c r="DD8" s="632">
        <v>17401</v>
      </c>
      <c r="DE8" s="624"/>
      <c r="DF8" s="624"/>
      <c r="DG8" s="624"/>
      <c r="DH8" s="624"/>
      <c r="DI8" s="624"/>
      <c r="DJ8" s="624"/>
      <c r="DK8" s="624"/>
      <c r="DL8" s="624"/>
      <c r="DM8" s="624"/>
      <c r="DN8" s="624"/>
      <c r="DO8" s="624"/>
      <c r="DP8" s="625"/>
      <c r="DQ8" s="632">
        <v>2055754</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12110</v>
      </c>
      <c r="S9" s="624"/>
      <c r="T9" s="624"/>
      <c r="U9" s="624"/>
      <c r="V9" s="624"/>
      <c r="W9" s="624"/>
      <c r="X9" s="624"/>
      <c r="Y9" s="625"/>
      <c r="Z9" s="626">
        <v>0.1</v>
      </c>
      <c r="AA9" s="626"/>
      <c r="AB9" s="626"/>
      <c r="AC9" s="626"/>
      <c r="AD9" s="627">
        <v>12110</v>
      </c>
      <c r="AE9" s="627"/>
      <c r="AF9" s="627"/>
      <c r="AG9" s="627"/>
      <c r="AH9" s="627"/>
      <c r="AI9" s="627"/>
      <c r="AJ9" s="627"/>
      <c r="AK9" s="627"/>
      <c r="AL9" s="628">
        <v>0.3</v>
      </c>
      <c r="AM9" s="629"/>
      <c r="AN9" s="629"/>
      <c r="AO9" s="630"/>
      <c r="AP9" s="620" t="s">
        <v>247</v>
      </c>
      <c r="AQ9" s="621"/>
      <c r="AR9" s="621"/>
      <c r="AS9" s="621"/>
      <c r="AT9" s="621"/>
      <c r="AU9" s="621"/>
      <c r="AV9" s="621"/>
      <c r="AW9" s="621"/>
      <c r="AX9" s="621"/>
      <c r="AY9" s="621"/>
      <c r="AZ9" s="621"/>
      <c r="BA9" s="621"/>
      <c r="BB9" s="621"/>
      <c r="BC9" s="621"/>
      <c r="BD9" s="621"/>
      <c r="BE9" s="621"/>
      <c r="BF9" s="622"/>
      <c r="BG9" s="623">
        <v>809060</v>
      </c>
      <c r="BH9" s="624"/>
      <c r="BI9" s="624"/>
      <c r="BJ9" s="624"/>
      <c r="BK9" s="624"/>
      <c r="BL9" s="624"/>
      <c r="BM9" s="624"/>
      <c r="BN9" s="625"/>
      <c r="BO9" s="626">
        <v>29.2</v>
      </c>
      <c r="BP9" s="626"/>
      <c r="BQ9" s="626"/>
      <c r="BR9" s="626"/>
      <c r="BS9" s="627" t="s">
        <v>130</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1001404</v>
      </c>
      <c r="CS9" s="624"/>
      <c r="CT9" s="624"/>
      <c r="CU9" s="624"/>
      <c r="CV9" s="624"/>
      <c r="CW9" s="624"/>
      <c r="CX9" s="624"/>
      <c r="CY9" s="625"/>
      <c r="CZ9" s="626">
        <v>10.1</v>
      </c>
      <c r="DA9" s="626"/>
      <c r="DB9" s="626"/>
      <c r="DC9" s="626"/>
      <c r="DD9" s="632">
        <v>1218</v>
      </c>
      <c r="DE9" s="624"/>
      <c r="DF9" s="624"/>
      <c r="DG9" s="624"/>
      <c r="DH9" s="624"/>
      <c r="DI9" s="624"/>
      <c r="DJ9" s="624"/>
      <c r="DK9" s="624"/>
      <c r="DL9" s="624"/>
      <c r="DM9" s="624"/>
      <c r="DN9" s="624"/>
      <c r="DO9" s="624"/>
      <c r="DP9" s="625"/>
      <c r="DQ9" s="632">
        <v>469843</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244</v>
      </c>
      <c r="AA10" s="626"/>
      <c r="AB10" s="626"/>
      <c r="AC10" s="626"/>
      <c r="AD10" s="627" t="s">
        <v>130</v>
      </c>
      <c r="AE10" s="627"/>
      <c r="AF10" s="627"/>
      <c r="AG10" s="627"/>
      <c r="AH10" s="627"/>
      <c r="AI10" s="627"/>
      <c r="AJ10" s="627"/>
      <c r="AK10" s="627"/>
      <c r="AL10" s="628" t="s">
        <v>130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79196</v>
      </c>
      <c r="BH10" s="624"/>
      <c r="BI10" s="624"/>
      <c r="BJ10" s="624"/>
      <c r="BK10" s="624"/>
      <c r="BL10" s="624"/>
      <c r="BM10" s="624"/>
      <c r="BN10" s="625"/>
      <c r="BO10" s="626">
        <v>2.9</v>
      </c>
      <c r="BP10" s="626"/>
      <c r="BQ10" s="626"/>
      <c r="BR10" s="626"/>
      <c r="BS10" s="627" t="s">
        <v>130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83925</v>
      </c>
      <c r="CS10" s="624"/>
      <c r="CT10" s="624"/>
      <c r="CU10" s="624"/>
      <c r="CV10" s="624"/>
      <c r="CW10" s="624"/>
      <c r="CX10" s="624"/>
      <c r="CY10" s="625"/>
      <c r="CZ10" s="626">
        <v>0.8</v>
      </c>
      <c r="DA10" s="626"/>
      <c r="DB10" s="626"/>
      <c r="DC10" s="626"/>
      <c r="DD10" s="632" t="s">
        <v>252</v>
      </c>
      <c r="DE10" s="624"/>
      <c r="DF10" s="624"/>
      <c r="DG10" s="624"/>
      <c r="DH10" s="624"/>
      <c r="DI10" s="624"/>
      <c r="DJ10" s="624"/>
      <c r="DK10" s="624"/>
      <c r="DL10" s="624"/>
      <c r="DM10" s="624"/>
      <c r="DN10" s="624"/>
      <c r="DO10" s="624"/>
      <c r="DP10" s="625"/>
      <c r="DQ10" s="632">
        <v>70057</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434239</v>
      </c>
      <c r="S11" s="624"/>
      <c r="T11" s="624"/>
      <c r="U11" s="624"/>
      <c r="V11" s="624"/>
      <c r="W11" s="624"/>
      <c r="X11" s="624"/>
      <c r="Y11" s="625"/>
      <c r="Z11" s="628">
        <v>4.2</v>
      </c>
      <c r="AA11" s="629"/>
      <c r="AB11" s="629"/>
      <c r="AC11" s="635"/>
      <c r="AD11" s="632">
        <v>434239</v>
      </c>
      <c r="AE11" s="624"/>
      <c r="AF11" s="624"/>
      <c r="AG11" s="624"/>
      <c r="AH11" s="624"/>
      <c r="AI11" s="624"/>
      <c r="AJ11" s="624"/>
      <c r="AK11" s="625"/>
      <c r="AL11" s="628">
        <v>9.1999999999999993</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172719</v>
      </c>
      <c r="BH11" s="624"/>
      <c r="BI11" s="624"/>
      <c r="BJ11" s="624"/>
      <c r="BK11" s="624"/>
      <c r="BL11" s="624"/>
      <c r="BM11" s="624"/>
      <c r="BN11" s="625"/>
      <c r="BO11" s="626">
        <v>6.2</v>
      </c>
      <c r="BP11" s="626"/>
      <c r="BQ11" s="626"/>
      <c r="BR11" s="626"/>
      <c r="BS11" s="627">
        <v>49142</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169335</v>
      </c>
      <c r="CS11" s="624"/>
      <c r="CT11" s="624"/>
      <c r="CU11" s="624"/>
      <c r="CV11" s="624"/>
      <c r="CW11" s="624"/>
      <c r="CX11" s="624"/>
      <c r="CY11" s="625"/>
      <c r="CZ11" s="626">
        <v>1.7</v>
      </c>
      <c r="DA11" s="626"/>
      <c r="DB11" s="626"/>
      <c r="DC11" s="626"/>
      <c r="DD11" s="632">
        <v>30126</v>
      </c>
      <c r="DE11" s="624"/>
      <c r="DF11" s="624"/>
      <c r="DG11" s="624"/>
      <c r="DH11" s="624"/>
      <c r="DI11" s="624"/>
      <c r="DJ11" s="624"/>
      <c r="DK11" s="624"/>
      <c r="DL11" s="624"/>
      <c r="DM11" s="624"/>
      <c r="DN11" s="624"/>
      <c r="DO11" s="624"/>
      <c r="DP11" s="625"/>
      <c r="DQ11" s="632">
        <v>77602</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130</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1278291</v>
      </c>
      <c r="BH12" s="624"/>
      <c r="BI12" s="624"/>
      <c r="BJ12" s="624"/>
      <c r="BK12" s="624"/>
      <c r="BL12" s="624"/>
      <c r="BM12" s="624"/>
      <c r="BN12" s="625"/>
      <c r="BO12" s="626">
        <v>46.1</v>
      </c>
      <c r="BP12" s="626"/>
      <c r="BQ12" s="626"/>
      <c r="BR12" s="626"/>
      <c r="BS12" s="627" t="s">
        <v>130</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205782</v>
      </c>
      <c r="CS12" s="624"/>
      <c r="CT12" s="624"/>
      <c r="CU12" s="624"/>
      <c r="CV12" s="624"/>
      <c r="CW12" s="624"/>
      <c r="CX12" s="624"/>
      <c r="CY12" s="625"/>
      <c r="CZ12" s="626">
        <v>2.1</v>
      </c>
      <c r="DA12" s="626"/>
      <c r="DB12" s="626"/>
      <c r="DC12" s="626"/>
      <c r="DD12" s="632">
        <v>54308</v>
      </c>
      <c r="DE12" s="624"/>
      <c r="DF12" s="624"/>
      <c r="DG12" s="624"/>
      <c r="DH12" s="624"/>
      <c r="DI12" s="624"/>
      <c r="DJ12" s="624"/>
      <c r="DK12" s="624"/>
      <c r="DL12" s="624"/>
      <c r="DM12" s="624"/>
      <c r="DN12" s="624"/>
      <c r="DO12" s="624"/>
      <c r="DP12" s="625"/>
      <c r="DQ12" s="632">
        <v>135682</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1278291</v>
      </c>
      <c r="BH13" s="624"/>
      <c r="BI13" s="624"/>
      <c r="BJ13" s="624"/>
      <c r="BK13" s="624"/>
      <c r="BL13" s="624"/>
      <c r="BM13" s="624"/>
      <c r="BN13" s="625"/>
      <c r="BO13" s="626">
        <v>46.1</v>
      </c>
      <c r="BP13" s="626"/>
      <c r="BQ13" s="626"/>
      <c r="BR13" s="626"/>
      <c r="BS13" s="627" t="s">
        <v>244</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570068</v>
      </c>
      <c r="CS13" s="624"/>
      <c r="CT13" s="624"/>
      <c r="CU13" s="624"/>
      <c r="CV13" s="624"/>
      <c r="CW13" s="624"/>
      <c r="CX13" s="624"/>
      <c r="CY13" s="625"/>
      <c r="CZ13" s="626">
        <v>5.7</v>
      </c>
      <c r="DA13" s="626"/>
      <c r="DB13" s="626"/>
      <c r="DC13" s="626"/>
      <c r="DD13" s="632">
        <v>109707</v>
      </c>
      <c r="DE13" s="624"/>
      <c r="DF13" s="624"/>
      <c r="DG13" s="624"/>
      <c r="DH13" s="624"/>
      <c r="DI13" s="624"/>
      <c r="DJ13" s="624"/>
      <c r="DK13" s="624"/>
      <c r="DL13" s="624"/>
      <c r="DM13" s="624"/>
      <c r="DN13" s="624"/>
      <c r="DO13" s="624"/>
      <c r="DP13" s="625"/>
      <c r="DQ13" s="632">
        <v>355648</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54541</v>
      </c>
      <c r="BH14" s="624"/>
      <c r="BI14" s="624"/>
      <c r="BJ14" s="624"/>
      <c r="BK14" s="624"/>
      <c r="BL14" s="624"/>
      <c r="BM14" s="624"/>
      <c r="BN14" s="625"/>
      <c r="BO14" s="626">
        <v>2</v>
      </c>
      <c r="BP14" s="626"/>
      <c r="BQ14" s="626"/>
      <c r="BR14" s="626"/>
      <c r="BS14" s="627" t="s">
        <v>264</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355702</v>
      </c>
      <c r="CS14" s="624"/>
      <c r="CT14" s="624"/>
      <c r="CU14" s="624"/>
      <c r="CV14" s="624"/>
      <c r="CW14" s="624"/>
      <c r="CX14" s="624"/>
      <c r="CY14" s="625"/>
      <c r="CZ14" s="626">
        <v>3.6</v>
      </c>
      <c r="DA14" s="626"/>
      <c r="DB14" s="626"/>
      <c r="DC14" s="626"/>
      <c r="DD14" s="632">
        <v>26999</v>
      </c>
      <c r="DE14" s="624"/>
      <c r="DF14" s="624"/>
      <c r="DG14" s="624"/>
      <c r="DH14" s="624"/>
      <c r="DI14" s="624"/>
      <c r="DJ14" s="624"/>
      <c r="DK14" s="624"/>
      <c r="DL14" s="624"/>
      <c r="DM14" s="624"/>
      <c r="DN14" s="624"/>
      <c r="DO14" s="624"/>
      <c r="DP14" s="625"/>
      <c r="DQ14" s="632">
        <v>189229</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244</v>
      </c>
      <c r="AE15" s="627"/>
      <c r="AF15" s="627"/>
      <c r="AG15" s="627"/>
      <c r="AH15" s="627"/>
      <c r="AI15" s="627"/>
      <c r="AJ15" s="627"/>
      <c r="AK15" s="627"/>
      <c r="AL15" s="628" t="s">
        <v>130</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143917</v>
      </c>
      <c r="BH15" s="624"/>
      <c r="BI15" s="624"/>
      <c r="BJ15" s="624"/>
      <c r="BK15" s="624"/>
      <c r="BL15" s="624"/>
      <c r="BM15" s="624"/>
      <c r="BN15" s="625"/>
      <c r="BO15" s="626">
        <v>5.2</v>
      </c>
      <c r="BP15" s="626"/>
      <c r="BQ15" s="626"/>
      <c r="BR15" s="626"/>
      <c r="BS15" s="627" t="s">
        <v>130</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914719</v>
      </c>
      <c r="CS15" s="624"/>
      <c r="CT15" s="624"/>
      <c r="CU15" s="624"/>
      <c r="CV15" s="624"/>
      <c r="CW15" s="624"/>
      <c r="CX15" s="624"/>
      <c r="CY15" s="625"/>
      <c r="CZ15" s="626">
        <v>9.1999999999999993</v>
      </c>
      <c r="DA15" s="626"/>
      <c r="DB15" s="626"/>
      <c r="DC15" s="626"/>
      <c r="DD15" s="632">
        <v>201056</v>
      </c>
      <c r="DE15" s="624"/>
      <c r="DF15" s="624"/>
      <c r="DG15" s="624"/>
      <c r="DH15" s="624"/>
      <c r="DI15" s="624"/>
      <c r="DJ15" s="624"/>
      <c r="DK15" s="624"/>
      <c r="DL15" s="624"/>
      <c r="DM15" s="624"/>
      <c r="DN15" s="624"/>
      <c r="DO15" s="624"/>
      <c r="DP15" s="625"/>
      <c r="DQ15" s="632">
        <v>589441</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11448</v>
      </c>
      <c r="S16" s="624"/>
      <c r="T16" s="624"/>
      <c r="U16" s="624"/>
      <c r="V16" s="624"/>
      <c r="W16" s="624"/>
      <c r="X16" s="624"/>
      <c r="Y16" s="625"/>
      <c r="Z16" s="626">
        <v>0.1</v>
      </c>
      <c r="AA16" s="626"/>
      <c r="AB16" s="626"/>
      <c r="AC16" s="626"/>
      <c r="AD16" s="627">
        <v>11448</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11779</v>
      </c>
      <c r="CS16" s="624"/>
      <c r="CT16" s="624"/>
      <c r="CU16" s="624"/>
      <c r="CV16" s="624"/>
      <c r="CW16" s="624"/>
      <c r="CX16" s="624"/>
      <c r="CY16" s="625"/>
      <c r="CZ16" s="626">
        <v>0.1</v>
      </c>
      <c r="DA16" s="626"/>
      <c r="DB16" s="626"/>
      <c r="DC16" s="626"/>
      <c r="DD16" s="632" t="s">
        <v>130</v>
      </c>
      <c r="DE16" s="624"/>
      <c r="DF16" s="624"/>
      <c r="DG16" s="624"/>
      <c r="DH16" s="624"/>
      <c r="DI16" s="624"/>
      <c r="DJ16" s="624"/>
      <c r="DK16" s="624"/>
      <c r="DL16" s="624"/>
      <c r="DM16" s="624"/>
      <c r="DN16" s="624"/>
      <c r="DO16" s="624"/>
      <c r="DP16" s="625"/>
      <c r="DQ16" s="632">
        <v>79</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84248</v>
      </c>
      <c r="S17" s="624"/>
      <c r="T17" s="624"/>
      <c r="U17" s="624"/>
      <c r="V17" s="624"/>
      <c r="W17" s="624"/>
      <c r="X17" s="624"/>
      <c r="Y17" s="625"/>
      <c r="Z17" s="626">
        <v>0.8</v>
      </c>
      <c r="AA17" s="626"/>
      <c r="AB17" s="626"/>
      <c r="AC17" s="626"/>
      <c r="AD17" s="627">
        <v>84248</v>
      </c>
      <c r="AE17" s="627"/>
      <c r="AF17" s="627"/>
      <c r="AG17" s="627"/>
      <c r="AH17" s="627"/>
      <c r="AI17" s="627"/>
      <c r="AJ17" s="627"/>
      <c r="AK17" s="627"/>
      <c r="AL17" s="628">
        <v>1.8</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244</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583644</v>
      </c>
      <c r="CS17" s="624"/>
      <c r="CT17" s="624"/>
      <c r="CU17" s="624"/>
      <c r="CV17" s="624"/>
      <c r="CW17" s="624"/>
      <c r="CX17" s="624"/>
      <c r="CY17" s="625"/>
      <c r="CZ17" s="626">
        <v>5.9</v>
      </c>
      <c r="DA17" s="626"/>
      <c r="DB17" s="626"/>
      <c r="DC17" s="626"/>
      <c r="DD17" s="632" t="s">
        <v>130</v>
      </c>
      <c r="DE17" s="624"/>
      <c r="DF17" s="624"/>
      <c r="DG17" s="624"/>
      <c r="DH17" s="624"/>
      <c r="DI17" s="624"/>
      <c r="DJ17" s="624"/>
      <c r="DK17" s="624"/>
      <c r="DL17" s="624"/>
      <c r="DM17" s="624"/>
      <c r="DN17" s="624"/>
      <c r="DO17" s="624"/>
      <c r="DP17" s="625"/>
      <c r="DQ17" s="632">
        <v>553717</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17646</v>
      </c>
      <c r="S18" s="624"/>
      <c r="T18" s="624"/>
      <c r="U18" s="624"/>
      <c r="V18" s="624"/>
      <c r="W18" s="624"/>
      <c r="X18" s="624"/>
      <c r="Y18" s="625"/>
      <c r="Z18" s="626">
        <v>0.2</v>
      </c>
      <c r="AA18" s="626"/>
      <c r="AB18" s="626"/>
      <c r="AC18" s="626"/>
      <c r="AD18" s="627">
        <v>17646</v>
      </c>
      <c r="AE18" s="627"/>
      <c r="AF18" s="627"/>
      <c r="AG18" s="627"/>
      <c r="AH18" s="627"/>
      <c r="AI18" s="627"/>
      <c r="AJ18" s="627"/>
      <c r="AK18" s="627"/>
      <c r="AL18" s="628">
        <v>0.4</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252</v>
      </c>
      <c r="BP18" s="626"/>
      <c r="BQ18" s="626"/>
      <c r="BR18" s="626"/>
      <c r="BS18" s="627" t="s">
        <v>130</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252</v>
      </c>
      <c r="DA18" s="626"/>
      <c r="DB18" s="626"/>
      <c r="DC18" s="626"/>
      <c r="DD18" s="632" t="s">
        <v>130</v>
      </c>
      <c r="DE18" s="624"/>
      <c r="DF18" s="624"/>
      <c r="DG18" s="624"/>
      <c r="DH18" s="624"/>
      <c r="DI18" s="624"/>
      <c r="DJ18" s="624"/>
      <c r="DK18" s="624"/>
      <c r="DL18" s="624"/>
      <c r="DM18" s="624"/>
      <c r="DN18" s="624"/>
      <c r="DO18" s="624"/>
      <c r="DP18" s="625"/>
      <c r="DQ18" s="632" t="s">
        <v>244</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17646</v>
      </c>
      <c r="S19" s="624"/>
      <c r="T19" s="624"/>
      <c r="U19" s="624"/>
      <c r="V19" s="624"/>
      <c r="W19" s="624"/>
      <c r="X19" s="624"/>
      <c r="Y19" s="625"/>
      <c r="Z19" s="626">
        <v>0.2</v>
      </c>
      <c r="AA19" s="626"/>
      <c r="AB19" s="626"/>
      <c r="AC19" s="626"/>
      <c r="AD19" s="627">
        <v>17646</v>
      </c>
      <c r="AE19" s="627"/>
      <c r="AF19" s="627"/>
      <c r="AG19" s="627"/>
      <c r="AH19" s="627"/>
      <c r="AI19" s="627"/>
      <c r="AJ19" s="627"/>
      <c r="AK19" s="627"/>
      <c r="AL19" s="628">
        <v>0.4</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205755</v>
      </c>
      <c r="BH19" s="624"/>
      <c r="BI19" s="624"/>
      <c r="BJ19" s="624"/>
      <c r="BK19" s="624"/>
      <c r="BL19" s="624"/>
      <c r="BM19" s="624"/>
      <c r="BN19" s="625"/>
      <c r="BO19" s="626">
        <v>7.4</v>
      </c>
      <c r="BP19" s="626"/>
      <c r="BQ19" s="626"/>
      <c r="BR19" s="626"/>
      <c r="BS19" s="627" t="s">
        <v>244</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252</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130</v>
      </c>
      <c r="AA20" s="626"/>
      <c r="AB20" s="626"/>
      <c r="AC20" s="626"/>
      <c r="AD20" s="627" t="s">
        <v>130</v>
      </c>
      <c r="AE20" s="627"/>
      <c r="AF20" s="627"/>
      <c r="AG20" s="627"/>
      <c r="AH20" s="627"/>
      <c r="AI20" s="627"/>
      <c r="AJ20" s="627"/>
      <c r="AK20" s="627"/>
      <c r="AL20" s="628" t="s">
        <v>244</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205755</v>
      </c>
      <c r="BH20" s="624"/>
      <c r="BI20" s="624"/>
      <c r="BJ20" s="624"/>
      <c r="BK20" s="624"/>
      <c r="BL20" s="624"/>
      <c r="BM20" s="624"/>
      <c r="BN20" s="625"/>
      <c r="BO20" s="626">
        <v>7.4</v>
      </c>
      <c r="BP20" s="626"/>
      <c r="BQ20" s="626"/>
      <c r="BR20" s="626"/>
      <c r="BS20" s="627" t="s">
        <v>130</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9962816</v>
      </c>
      <c r="CS20" s="624"/>
      <c r="CT20" s="624"/>
      <c r="CU20" s="624"/>
      <c r="CV20" s="624"/>
      <c r="CW20" s="624"/>
      <c r="CX20" s="624"/>
      <c r="CY20" s="625"/>
      <c r="CZ20" s="626">
        <v>100</v>
      </c>
      <c r="DA20" s="626"/>
      <c r="DB20" s="626"/>
      <c r="DC20" s="626"/>
      <c r="DD20" s="632">
        <v>586996</v>
      </c>
      <c r="DE20" s="624"/>
      <c r="DF20" s="624"/>
      <c r="DG20" s="624"/>
      <c r="DH20" s="624"/>
      <c r="DI20" s="624"/>
      <c r="DJ20" s="624"/>
      <c r="DK20" s="624"/>
      <c r="DL20" s="624"/>
      <c r="DM20" s="624"/>
      <c r="DN20" s="624"/>
      <c r="DO20" s="624"/>
      <c r="DP20" s="625"/>
      <c r="DQ20" s="632">
        <v>6314779</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1470969</v>
      </c>
      <c r="S21" s="624"/>
      <c r="T21" s="624"/>
      <c r="U21" s="624"/>
      <c r="V21" s="624"/>
      <c r="W21" s="624"/>
      <c r="X21" s="624"/>
      <c r="Y21" s="625"/>
      <c r="Z21" s="626">
        <v>14.2</v>
      </c>
      <c r="AA21" s="626"/>
      <c r="AB21" s="626"/>
      <c r="AC21" s="626"/>
      <c r="AD21" s="627">
        <v>1437877</v>
      </c>
      <c r="AE21" s="627"/>
      <c r="AF21" s="627"/>
      <c r="AG21" s="627"/>
      <c r="AH21" s="627"/>
      <c r="AI21" s="627"/>
      <c r="AJ21" s="627"/>
      <c r="AK21" s="627"/>
      <c r="AL21" s="628">
        <v>30.5</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24</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v>1437877</v>
      </c>
      <c r="S22" s="624"/>
      <c r="T22" s="624"/>
      <c r="U22" s="624"/>
      <c r="V22" s="624"/>
      <c r="W22" s="624"/>
      <c r="X22" s="624"/>
      <c r="Y22" s="625"/>
      <c r="Z22" s="626">
        <v>13.9</v>
      </c>
      <c r="AA22" s="626"/>
      <c r="AB22" s="626"/>
      <c r="AC22" s="626"/>
      <c r="AD22" s="627">
        <v>1437877</v>
      </c>
      <c r="AE22" s="627"/>
      <c r="AF22" s="627"/>
      <c r="AG22" s="627"/>
      <c r="AH22" s="627"/>
      <c r="AI22" s="627"/>
      <c r="AJ22" s="627"/>
      <c r="AK22" s="627"/>
      <c r="AL22" s="628">
        <v>30.5</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244</v>
      </c>
      <c r="BH22" s="624"/>
      <c r="BI22" s="624"/>
      <c r="BJ22" s="624"/>
      <c r="BK22" s="624"/>
      <c r="BL22" s="624"/>
      <c r="BM22" s="624"/>
      <c r="BN22" s="625"/>
      <c r="BO22" s="626" t="s">
        <v>252</v>
      </c>
      <c r="BP22" s="626"/>
      <c r="BQ22" s="626"/>
      <c r="BR22" s="626"/>
      <c r="BS22" s="627" t="s">
        <v>130</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33092</v>
      </c>
      <c r="S23" s="624"/>
      <c r="T23" s="624"/>
      <c r="U23" s="624"/>
      <c r="V23" s="624"/>
      <c r="W23" s="624"/>
      <c r="X23" s="624"/>
      <c r="Y23" s="625"/>
      <c r="Z23" s="626">
        <v>0.3</v>
      </c>
      <c r="AA23" s="626"/>
      <c r="AB23" s="626"/>
      <c r="AC23" s="626"/>
      <c r="AD23" s="627" t="s">
        <v>130</v>
      </c>
      <c r="AE23" s="627"/>
      <c r="AF23" s="627"/>
      <c r="AG23" s="627"/>
      <c r="AH23" s="627"/>
      <c r="AI23" s="627"/>
      <c r="AJ23" s="627"/>
      <c r="AK23" s="627"/>
      <c r="AL23" s="628" t="s">
        <v>130</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205731</v>
      </c>
      <c r="BH23" s="624"/>
      <c r="BI23" s="624"/>
      <c r="BJ23" s="624"/>
      <c r="BK23" s="624"/>
      <c r="BL23" s="624"/>
      <c r="BM23" s="624"/>
      <c r="BN23" s="625"/>
      <c r="BO23" s="626">
        <v>7.4</v>
      </c>
      <c r="BP23" s="626"/>
      <c r="BQ23" s="626"/>
      <c r="BR23" s="626"/>
      <c r="BS23" s="627" t="s">
        <v>244</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2" t="s">
        <v>294</v>
      </c>
      <c r="DM23" s="653"/>
      <c r="DN23" s="653"/>
      <c r="DO23" s="653"/>
      <c r="DP23" s="653"/>
      <c r="DQ23" s="653"/>
      <c r="DR23" s="653"/>
      <c r="DS23" s="653"/>
      <c r="DT23" s="653"/>
      <c r="DU23" s="653"/>
      <c r="DV23" s="654"/>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t="s">
        <v>244</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244</v>
      </c>
      <c r="BP24" s="626"/>
      <c r="BQ24" s="626"/>
      <c r="BR24" s="626"/>
      <c r="BS24" s="627" t="s">
        <v>244</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4038141</v>
      </c>
      <c r="CS24" s="613"/>
      <c r="CT24" s="613"/>
      <c r="CU24" s="613"/>
      <c r="CV24" s="613"/>
      <c r="CW24" s="613"/>
      <c r="CX24" s="613"/>
      <c r="CY24" s="614"/>
      <c r="CZ24" s="617">
        <v>40.5</v>
      </c>
      <c r="DA24" s="618"/>
      <c r="DB24" s="618"/>
      <c r="DC24" s="634"/>
      <c r="DD24" s="655">
        <v>2243986</v>
      </c>
      <c r="DE24" s="613"/>
      <c r="DF24" s="613"/>
      <c r="DG24" s="613"/>
      <c r="DH24" s="613"/>
      <c r="DI24" s="613"/>
      <c r="DJ24" s="613"/>
      <c r="DK24" s="614"/>
      <c r="DL24" s="655">
        <v>2169458</v>
      </c>
      <c r="DM24" s="613"/>
      <c r="DN24" s="613"/>
      <c r="DO24" s="613"/>
      <c r="DP24" s="613"/>
      <c r="DQ24" s="613"/>
      <c r="DR24" s="613"/>
      <c r="DS24" s="613"/>
      <c r="DT24" s="613"/>
      <c r="DU24" s="613"/>
      <c r="DV24" s="614"/>
      <c r="DW24" s="617">
        <v>45</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4876047</v>
      </c>
      <c r="S25" s="624"/>
      <c r="T25" s="624"/>
      <c r="U25" s="624"/>
      <c r="V25" s="624"/>
      <c r="W25" s="624"/>
      <c r="X25" s="624"/>
      <c r="Y25" s="625"/>
      <c r="Z25" s="626">
        <v>47.2</v>
      </c>
      <c r="AA25" s="626"/>
      <c r="AB25" s="626"/>
      <c r="AC25" s="626"/>
      <c r="AD25" s="627">
        <v>4637224</v>
      </c>
      <c r="AE25" s="627"/>
      <c r="AF25" s="627"/>
      <c r="AG25" s="627"/>
      <c r="AH25" s="627"/>
      <c r="AI25" s="627"/>
      <c r="AJ25" s="627"/>
      <c r="AK25" s="627"/>
      <c r="AL25" s="628">
        <v>98.2</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1545936</v>
      </c>
      <c r="CS25" s="644"/>
      <c r="CT25" s="644"/>
      <c r="CU25" s="644"/>
      <c r="CV25" s="644"/>
      <c r="CW25" s="644"/>
      <c r="CX25" s="644"/>
      <c r="CY25" s="645"/>
      <c r="CZ25" s="628">
        <v>15.5</v>
      </c>
      <c r="DA25" s="656"/>
      <c r="DB25" s="656"/>
      <c r="DC25" s="658"/>
      <c r="DD25" s="632">
        <v>1335720</v>
      </c>
      <c r="DE25" s="644"/>
      <c r="DF25" s="644"/>
      <c r="DG25" s="644"/>
      <c r="DH25" s="644"/>
      <c r="DI25" s="644"/>
      <c r="DJ25" s="644"/>
      <c r="DK25" s="645"/>
      <c r="DL25" s="632">
        <v>1326551</v>
      </c>
      <c r="DM25" s="644"/>
      <c r="DN25" s="644"/>
      <c r="DO25" s="644"/>
      <c r="DP25" s="644"/>
      <c r="DQ25" s="644"/>
      <c r="DR25" s="644"/>
      <c r="DS25" s="644"/>
      <c r="DT25" s="644"/>
      <c r="DU25" s="644"/>
      <c r="DV25" s="645"/>
      <c r="DW25" s="628">
        <v>27.5</v>
      </c>
      <c r="DX25" s="656"/>
      <c r="DY25" s="656"/>
      <c r="DZ25" s="656"/>
      <c r="EA25" s="656"/>
      <c r="EB25" s="656"/>
      <c r="EC25" s="657"/>
    </row>
    <row r="26" spans="2:133" ht="11.25" customHeight="1" x14ac:dyDescent="0.2">
      <c r="B26" s="620" t="s">
        <v>302</v>
      </c>
      <c r="C26" s="621"/>
      <c r="D26" s="621"/>
      <c r="E26" s="621"/>
      <c r="F26" s="621"/>
      <c r="G26" s="621"/>
      <c r="H26" s="621"/>
      <c r="I26" s="621"/>
      <c r="J26" s="621"/>
      <c r="K26" s="621"/>
      <c r="L26" s="621"/>
      <c r="M26" s="621"/>
      <c r="N26" s="621"/>
      <c r="O26" s="621"/>
      <c r="P26" s="621"/>
      <c r="Q26" s="622"/>
      <c r="R26" s="623">
        <v>2813</v>
      </c>
      <c r="S26" s="624"/>
      <c r="T26" s="624"/>
      <c r="U26" s="624"/>
      <c r="V26" s="624"/>
      <c r="W26" s="624"/>
      <c r="X26" s="624"/>
      <c r="Y26" s="625"/>
      <c r="Z26" s="626">
        <v>0</v>
      </c>
      <c r="AA26" s="626"/>
      <c r="AB26" s="626"/>
      <c r="AC26" s="626"/>
      <c r="AD26" s="627">
        <v>2813</v>
      </c>
      <c r="AE26" s="627"/>
      <c r="AF26" s="627"/>
      <c r="AG26" s="627"/>
      <c r="AH26" s="627"/>
      <c r="AI26" s="627"/>
      <c r="AJ26" s="627"/>
      <c r="AK26" s="627"/>
      <c r="AL26" s="628">
        <v>0.1</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252</v>
      </c>
      <c r="BH26" s="624"/>
      <c r="BI26" s="624"/>
      <c r="BJ26" s="624"/>
      <c r="BK26" s="624"/>
      <c r="BL26" s="624"/>
      <c r="BM26" s="624"/>
      <c r="BN26" s="625"/>
      <c r="BO26" s="626" t="s">
        <v>130</v>
      </c>
      <c r="BP26" s="626"/>
      <c r="BQ26" s="626"/>
      <c r="BR26" s="626"/>
      <c r="BS26" s="627" t="s">
        <v>252</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863240</v>
      </c>
      <c r="CS26" s="624"/>
      <c r="CT26" s="624"/>
      <c r="CU26" s="624"/>
      <c r="CV26" s="624"/>
      <c r="CW26" s="624"/>
      <c r="CX26" s="624"/>
      <c r="CY26" s="625"/>
      <c r="CZ26" s="628">
        <v>8.6999999999999993</v>
      </c>
      <c r="DA26" s="656"/>
      <c r="DB26" s="656"/>
      <c r="DC26" s="658"/>
      <c r="DD26" s="632">
        <v>782320</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6"/>
      <c r="DY26" s="656"/>
      <c r="DZ26" s="656"/>
      <c r="EA26" s="656"/>
      <c r="EB26" s="656"/>
      <c r="EC26" s="657"/>
    </row>
    <row r="27" spans="2:133" ht="11.25" customHeight="1" x14ac:dyDescent="0.2">
      <c r="B27" s="620" t="s">
        <v>305</v>
      </c>
      <c r="C27" s="621"/>
      <c r="D27" s="621"/>
      <c r="E27" s="621"/>
      <c r="F27" s="621"/>
      <c r="G27" s="621"/>
      <c r="H27" s="621"/>
      <c r="I27" s="621"/>
      <c r="J27" s="621"/>
      <c r="K27" s="621"/>
      <c r="L27" s="621"/>
      <c r="M27" s="621"/>
      <c r="N27" s="621"/>
      <c r="O27" s="621"/>
      <c r="P27" s="621"/>
      <c r="Q27" s="622"/>
      <c r="R27" s="623">
        <v>42467</v>
      </c>
      <c r="S27" s="624"/>
      <c r="T27" s="624"/>
      <c r="U27" s="624"/>
      <c r="V27" s="624"/>
      <c r="W27" s="624"/>
      <c r="X27" s="624"/>
      <c r="Y27" s="625"/>
      <c r="Z27" s="626">
        <v>0.4</v>
      </c>
      <c r="AA27" s="626"/>
      <c r="AB27" s="626"/>
      <c r="AC27" s="626"/>
      <c r="AD27" s="627" t="s">
        <v>252</v>
      </c>
      <c r="AE27" s="627"/>
      <c r="AF27" s="627"/>
      <c r="AG27" s="627"/>
      <c r="AH27" s="627"/>
      <c r="AI27" s="627"/>
      <c r="AJ27" s="627"/>
      <c r="AK27" s="627"/>
      <c r="AL27" s="628" t="s">
        <v>130</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2772162</v>
      </c>
      <c r="BH27" s="624"/>
      <c r="BI27" s="624"/>
      <c r="BJ27" s="624"/>
      <c r="BK27" s="624"/>
      <c r="BL27" s="624"/>
      <c r="BM27" s="624"/>
      <c r="BN27" s="625"/>
      <c r="BO27" s="626">
        <v>100</v>
      </c>
      <c r="BP27" s="626"/>
      <c r="BQ27" s="626"/>
      <c r="BR27" s="626"/>
      <c r="BS27" s="627">
        <v>49142</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1908561</v>
      </c>
      <c r="CS27" s="644"/>
      <c r="CT27" s="644"/>
      <c r="CU27" s="644"/>
      <c r="CV27" s="644"/>
      <c r="CW27" s="644"/>
      <c r="CX27" s="644"/>
      <c r="CY27" s="645"/>
      <c r="CZ27" s="628">
        <v>19.2</v>
      </c>
      <c r="DA27" s="656"/>
      <c r="DB27" s="656"/>
      <c r="DC27" s="658"/>
      <c r="DD27" s="632">
        <v>354549</v>
      </c>
      <c r="DE27" s="644"/>
      <c r="DF27" s="644"/>
      <c r="DG27" s="644"/>
      <c r="DH27" s="644"/>
      <c r="DI27" s="644"/>
      <c r="DJ27" s="644"/>
      <c r="DK27" s="645"/>
      <c r="DL27" s="632">
        <v>289190</v>
      </c>
      <c r="DM27" s="644"/>
      <c r="DN27" s="644"/>
      <c r="DO27" s="644"/>
      <c r="DP27" s="644"/>
      <c r="DQ27" s="644"/>
      <c r="DR27" s="644"/>
      <c r="DS27" s="644"/>
      <c r="DT27" s="644"/>
      <c r="DU27" s="644"/>
      <c r="DV27" s="645"/>
      <c r="DW27" s="628">
        <v>6</v>
      </c>
      <c r="DX27" s="656"/>
      <c r="DY27" s="656"/>
      <c r="DZ27" s="656"/>
      <c r="EA27" s="656"/>
      <c r="EB27" s="656"/>
      <c r="EC27" s="657"/>
    </row>
    <row r="28" spans="2:133" ht="11.25" customHeight="1" x14ac:dyDescent="0.2">
      <c r="B28" s="620" t="s">
        <v>308</v>
      </c>
      <c r="C28" s="621"/>
      <c r="D28" s="621"/>
      <c r="E28" s="621"/>
      <c r="F28" s="621"/>
      <c r="G28" s="621"/>
      <c r="H28" s="621"/>
      <c r="I28" s="621"/>
      <c r="J28" s="621"/>
      <c r="K28" s="621"/>
      <c r="L28" s="621"/>
      <c r="M28" s="621"/>
      <c r="N28" s="621"/>
      <c r="O28" s="621"/>
      <c r="P28" s="621"/>
      <c r="Q28" s="622"/>
      <c r="R28" s="623">
        <v>45463</v>
      </c>
      <c r="S28" s="624"/>
      <c r="T28" s="624"/>
      <c r="U28" s="624"/>
      <c r="V28" s="624"/>
      <c r="W28" s="624"/>
      <c r="X28" s="624"/>
      <c r="Y28" s="625"/>
      <c r="Z28" s="626">
        <v>0.4</v>
      </c>
      <c r="AA28" s="626"/>
      <c r="AB28" s="626"/>
      <c r="AC28" s="626"/>
      <c r="AD28" s="627">
        <v>22</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583644</v>
      </c>
      <c r="CS28" s="624"/>
      <c r="CT28" s="624"/>
      <c r="CU28" s="624"/>
      <c r="CV28" s="624"/>
      <c r="CW28" s="624"/>
      <c r="CX28" s="624"/>
      <c r="CY28" s="625"/>
      <c r="CZ28" s="628">
        <v>5.9</v>
      </c>
      <c r="DA28" s="656"/>
      <c r="DB28" s="656"/>
      <c r="DC28" s="658"/>
      <c r="DD28" s="632">
        <v>553717</v>
      </c>
      <c r="DE28" s="624"/>
      <c r="DF28" s="624"/>
      <c r="DG28" s="624"/>
      <c r="DH28" s="624"/>
      <c r="DI28" s="624"/>
      <c r="DJ28" s="624"/>
      <c r="DK28" s="625"/>
      <c r="DL28" s="632">
        <v>553717</v>
      </c>
      <c r="DM28" s="624"/>
      <c r="DN28" s="624"/>
      <c r="DO28" s="624"/>
      <c r="DP28" s="624"/>
      <c r="DQ28" s="624"/>
      <c r="DR28" s="624"/>
      <c r="DS28" s="624"/>
      <c r="DT28" s="624"/>
      <c r="DU28" s="624"/>
      <c r="DV28" s="625"/>
      <c r="DW28" s="628">
        <v>11.5</v>
      </c>
      <c r="DX28" s="656"/>
      <c r="DY28" s="656"/>
      <c r="DZ28" s="656"/>
      <c r="EA28" s="656"/>
      <c r="EB28" s="656"/>
      <c r="EC28" s="657"/>
    </row>
    <row r="29" spans="2:133" ht="11.25" customHeight="1" x14ac:dyDescent="0.2">
      <c r="B29" s="620" t="s">
        <v>310</v>
      </c>
      <c r="C29" s="621"/>
      <c r="D29" s="621"/>
      <c r="E29" s="621"/>
      <c r="F29" s="621"/>
      <c r="G29" s="621"/>
      <c r="H29" s="621"/>
      <c r="I29" s="621"/>
      <c r="J29" s="621"/>
      <c r="K29" s="621"/>
      <c r="L29" s="621"/>
      <c r="M29" s="621"/>
      <c r="N29" s="621"/>
      <c r="O29" s="621"/>
      <c r="P29" s="621"/>
      <c r="Q29" s="622"/>
      <c r="R29" s="623">
        <v>82584</v>
      </c>
      <c r="S29" s="624"/>
      <c r="T29" s="624"/>
      <c r="U29" s="624"/>
      <c r="V29" s="624"/>
      <c r="W29" s="624"/>
      <c r="X29" s="624"/>
      <c r="Y29" s="625"/>
      <c r="Z29" s="626">
        <v>0.8</v>
      </c>
      <c r="AA29" s="626"/>
      <c r="AB29" s="626"/>
      <c r="AC29" s="626"/>
      <c r="AD29" s="627" t="s">
        <v>130</v>
      </c>
      <c r="AE29" s="627"/>
      <c r="AF29" s="627"/>
      <c r="AG29" s="627"/>
      <c r="AH29" s="627"/>
      <c r="AI29" s="627"/>
      <c r="AJ29" s="627"/>
      <c r="AK29" s="627"/>
      <c r="AL29" s="628" t="s">
        <v>252</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72</v>
      </c>
      <c r="CG29" s="621"/>
      <c r="CH29" s="621"/>
      <c r="CI29" s="621"/>
      <c r="CJ29" s="621"/>
      <c r="CK29" s="621"/>
      <c r="CL29" s="621"/>
      <c r="CM29" s="621"/>
      <c r="CN29" s="621"/>
      <c r="CO29" s="621"/>
      <c r="CP29" s="621"/>
      <c r="CQ29" s="622"/>
      <c r="CR29" s="623">
        <v>583644</v>
      </c>
      <c r="CS29" s="644"/>
      <c r="CT29" s="644"/>
      <c r="CU29" s="644"/>
      <c r="CV29" s="644"/>
      <c r="CW29" s="644"/>
      <c r="CX29" s="644"/>
      <c r="CY29" s="645"/>
      <c r="CZ29" s="628">
        <v>5.9</v>
      </c>
      <c r="DA29" s="656"/>
      <c r="DB29" s="656"/>
      <c r="DC29" s="658"/>
      <c r="DD29" s="632">
        <v>553717</v>
      </c>
      <c r="DE29" s="644"/>
      <c r="DF29" s="644"/>
      <c r="DG29" s="644"/>
      <c r="DH29" s="644"/>
      <c r="DI29" s="644"/>
      <c r="DJ29" s="644"/>
      <c r="DK29" s="645"/>
      <c r="DL29" s="632">
        <v>553717</v>
      </c>
      <c r="DM29" s="644"/>
      <c r="DN29" s="644"/>
      <c r="DO29" s="644"/>
      <c r="DP29" s="644"/>
      <c r="DQ29" s="644"/>
      <c r="DR29" s="644"/>
      <c r="DS29" s="644"/>
      <c r="DT29" s="644"/>
      <c r="DU29" s="644"/>
      <c r="DV29" s="645"/>
      <c r="DW29" s="628">
        <v>11.5</v>
      </c>
      <c r="DX29" s="656"/>
      <c r="DY29" s="656"/>
      <c r="DZ29" s="656"/>
      <c r="EA29" s="656"/>
      <c r="EB29" s="656"/>
      <c r="EC29" s="657"/>
    </row>
    <row r="30" spans="2:133" ht="11.25" customHeight="1" x14ac:dyDescent="0.2">
      <c r="B30" s="620" t="s">
        <v>312</v>
      </c>
      <c r="C30" s="621"/>
      <c r="D30" s="621"/>
      <c r="E30" s="621"/>
      <c r="F30" s="621"/>
      <c r="G30" s="621"/>
      <c r="H30" s="621"/>
      <c r="I30" s="621"/>
      <c r="J30" s="621"/>
      <c r="K30" s="621"/>
      <c r="L30" s="621"/>
      <c r="M30" s="621"/>
      <c r="N30" s="621"/>
      <c r="O30" s="621"/>
      <c r="P30" s="621"/>
      <c r="Q30" s="622"/>
      <c r="R30" s="623">
        <v>1294039</v>
      </c>
      <c r="S30" s="624"/>
      <c r="T30" s="624"/>
      <c r="U30" s="624"/>
      <c r="V30" s="624"/>
      <c r="W30" s="624"/>
      <c r="X30" s="624"/>
      <c r="Y30" s="625"/>
      <c r="Z30" s="626">
        <v>12.5</v>
      </c>
      <c r="AA30" s="626"/>
      <c r="AB30" s="626"/>
      <c r="AC30" s="626"/>
      <c r="AD30" s="627" t="s">
        <v>244</v>
      </c>
      <c r="AE30" s="627"/>
      <c r="AF30" s="627"/>
      <c r="AG30" s="627"/>
      <c r="AH30" s="627"/>
      <c r="AI30" s="627"/>
      <c r="AJ30" s="627"/>
      <c r="AK30" s="627"/>
      <c r="AL30" s="628" t="s">
        <v>130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558699</v>
      </c>
      <c r="CS30" s="624"/>
      <c r="CT30" s="624"/>
      <c r="CU30" s="624"/>
      <c r="CV30" s="624"/>
      <c r="CW30" s="624"/>
      <c r="CX30" s="624"/>
      <c r="CY30" s="625"/>
      <c r="CZ30" s="628">
        <v>5.6</v>
      </c>
      <c r="DA30" s="656"/>
      <c r="DB30" s="656"/>
      <c r="DC30" s="658"/>
      <c r="DD30" s="632">
        <v>531684</v>
      </c>
      <c r="DE30" s="624"/>
      <c r="DF30" s="624"/>
      <c r="DG30" s="624"/>
      <c r="DH30" s="624"/>
      <c r="DI30" s="624"/>
      <c r="DJ30" s="624"/>
      <c r="DK30" s="625"/>
      <c r="DL30" s="632">
        <v>531684</v>
      </c>
      <c r="DM30" s="624"/>
      <c r="DN30" s="624"/>
      <c r="DO30" s="624"/>
      <c r="DP30" s="624"/>
      <c r="DQ30" s="624"/>
      <c r="DR30" s="624"/>
      <c r="DS30" s="624"/>
      <c r="DT30" s="624"/>
      <c r="DU30" s="624"/>
      <c r="DV30" s="625"/>
      <c r="DW30" s="628">
        <v>11</v>
      </c>
      <c r="DX30" s="656"/>
      <c r="DY30" s="656"/>
      <c r="DZ30" s="656"/>
      <c r="EA30" s="656"/>
      <c r="EB30" s="656"/>
      <c r="EC30" s="657"/>
    </row>
    <row r="31" spans="2:133" ht="11.25" customHeight="1" x14ac:dyDescent="0.2">
      <c r="B31" s="636" t="s">
        <v>316</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71" t="s">
        <v>317</v>
      </c>
      <c r="AQ31" s="672"/>
      <c r="AR31" s="672"/>
      <c r="AS31" s="672"/>
      <c r="AT31" s="677" t="s">
        <v>318</v>
      </c>
      <c r="AU31" s="218"/>
      <c r="AV31" s="218"/>
      <c r="AW31" s="218"/>
      <c r="AX31" s="609" t="s">
        <v>192</v>
      </c>
      <c r="AY31" s="610"/>
      <c r="AZ31" s="610"/>
      <c r="BA31" s="610"/>
      <c r="BB31" s="610"/>
      <c r="BC31" s="610"/>
      <c r="BD31" s="610"/>
      <c r="BE31" s="610"/>
      <c r="BF31" s="611"/>
      <c r="BG31" s="670">
        <v>99.5</v>
      </c>
      <c r="BH31" s="667"/>
      <c r="BI31" s="667"/>
      <c r="BJ31" s="667"/>
      <c r="BK31" s="667"/>
      <c r="BL31" s="667"/>
      <c r="BM31" s="618">
        <v>98.2</v>
      </c>
      <c r="BN31" s="667"/>
      <c r="BO31" s="667"/>
      <c r="BP31" s="667"/>
      <c r="BQ31" s="668"/>
      <c r="BR31" s="670">
        <v>99.3</v>
      </c>
      <c r="BS31" s="667"/>
      <c r="BT31" s="667"/>
      <c r="BU31" s="667"/>
      <c r="BV31" s="667"/>
      <c r="BW31" s="667"/>
      <c r="BX31" s="618">
        <v>97.7</v>
      </c>
      <c r="BY31" s="667"/>
      <c r="BZ31" s="667"/>
      <c r="CA31" s="667"/>
      <c r="CB31" s="668"/>
      <c r="CD31" s="663"/>
      <c r="CE31" s="664"/>
      <c r="CF31" s="620" t="s">
        <v>319</v>
      </c>
      <c r="CG31" s="621"/>
      <c r="CH31" s="621"/>
      <c r="CI31" s="621"/>
      <c r="CJ31" s="621"/>
      <c r="CK31" s="621"/>
      <c r="CL31" s="621"/>
      <c r="CM31" s="621"/>
      <c r="CN31" s="621"/>
      <c r="CO31" s="621"/>
      <c r="CP31" s="621"/>
      <c r="CQ31" s="622"/>
      <c r="CR31" s="623">
        <v>24945</v>
      </c>
      <c r="CS31" s="644"/>
      <c r="CT31" s="644"/>
      <c r="CU31" s="644"/>
      <c r="CV31" s="644"/>
      <c r="CW31" s="644"/>
      <c r="CX31" s="644"/>
      <c r="CY31" s="645"/>
      <c r="CZ31" s="628">
        <v>0.3</v>
      </c>
      <c r="DA31" s="656"/>
      <c r="DB31" s="656"/>
      <c r="DC31" s="658"/>
      <c r="DD31" s="632">
        <v>22033</v>
      </c>
      <c r="DE31" s="644"/>
      <c r="DF31" s="644"/>
      <c r="DG31" s="644"/>
      <c r="DH31" s="644"/>
      <c r="DI31" s="644"/>
      <c r="DJ31" s="644"/>
      <c r="DK31" s="645"/>
      <c r="DL31" s="632">
        <v>22033</v>
      </c>
      <c r="DM31" s="644"/>
      <c r="DN31" s="644"/>
      <c r="DO31" s="644"/>
      <c r="DP31" s="644"/>
      <c r="DQ31" s="644"/>
      <c r="DR31" s="644"/>
      <c r="DS31" s="644"/>
      <c r="DT31" s="644"/>
      <c r="DU31" s="644"/>
      <c r="DV31" s="645"/>
      <c r="DW31" s="628">
        <v>0.5</v>
      </c>
      <c r="DX31" s="656"/>
      <c r="DY31" s="656"/>
      <c r="DZ31" s="656"/>
      <c r="EA31" s="656"/>
      <c r="EB31" s="656"/>
      <c r="EC31" s="657"/>
    </row>
    <row r="32" spans="2:133" ht="11.25" customHeight="1" x14ac:dyDescent="0.2">
      <c r="B32" s="620" t="s">
        <v>320</v>
      </c>
      <c r="C32" s="621"/>
      <c r="D32" s="621"/>
      <c r="E32" s="621"/>
      <c r="F32" s="621"/>
      <c r="G32" s="621"/>
      <c r="H32" s="621"/>
      <c r="I32" s="621"/>
      <c r="J32" s="621"/>
      <c r="K32" s="621"/>
      <c r="L32" s="621"/>
      <c r="M32" s="621"/>
      <c r="N32" s="621"/>
      <c r="O32" s="621"/>
      <c r="P32" s="621"/>
      <c r="Q32" s="622"/>
      <c r="R32" s="623">
        <v>2046642</v>
      </c>
      <c r="S32" s="624"/>
      <c r="T32" s="624"/>
      <c r="U32" s="624"/>
      <c r="V32" s="624"/>
      <c r="W32" s="624"/>
      <c r="X32" s="624"/>
      <c r="Y32" s="625"/>
      <c r="Z32" s="626">
        <v>19.8</v>
      </c>
      <c r="AA32" s="626"/>
      <c r="AB32" s="626"/>
      <c r="AC32" s="626"/>
      <c r="AD32" s="627" t="s">
        <v>244</v>
      </c>
      <c r="AE32" s="627"/>
      <c r="AF32" s="627"/>
      <c r="AG32" s="627"/>
      <c r="AH32" s="627"/>
      <c r="AI32" s="627"/>
      <c r="AJ32" s="627"/>
      <c r="AK32" s="627"/>
      <c r="AL32" s="628" t="s">
        <v>130</v>
      </c>
      <c r="AM32" s="629"/>
      <c r="AN32" s="629"/>
      <c r="AO32" s="630"/>
      <c r="AP32" s="673"/>
      <c r="AQ32" s="674"/>
      <c r="AR32" s="674"/>
      <c r="AS32" s="674"/>
      <c r="AT32" s="678"/>
      <c r="AU32" s="214" t="s">
        <v>321</v>
      </c>
      <c r="AX32" s="620" t="s">
        <v>322</v>
      </c>
      <c r="AY32" s="621"/>
      <c r="AZ32" s="621"/>
      <c r="BA32" s="621"/>
      <c r="BB32" s="621"/>
      <c r="BC32" s="621"/>
      <c r="BD32" s="621"/>
      <c r="BE32" s="621"/>
      <c r="BF32" s="622"/>
      <c r="BG32" s="680">
        <v>99.3</v>
      </c>
      <c r="BH32" s="644"/>
      <c r="BI32" s="644"/>
      <c r="BJ32" s="644"/>
      <c r="BK32" s="644"/>
      <c r="BL32" s="644"/>
      <c r="BM32" s="629">
        <v>97.8</v>
      </c>
      <c r="BN32" s="644"/>
      <c r="BO32" s="644"/>
      <c r="BP32" s="644"/>
      <c r="BQ32" s="669"/>
      <c r="BR32" s="680">
        <v>99.2</v>
      </c>
      <c r="BS32" s="644"/>
      <c r="BT32" s="644"/>
      <c r="BU32" s="644"/>
      <c r="BV32" s="644"/>
      <c r="BW32" s="644"/>
      <c r="BX32" s="629">
        <v>97.1</v>
      </c>
      <c r="BY32" s="644"/>
      <c r="BZ32" s="644"/>
      <c r="CA32" s="644"/>
      <c r="CB32" s="669"/>
      <c r="CD32" s="665"/>
      <c r="CE32" s="666"/>
      <c r="CF32" s="620" t="s">
        <v>323</v>
      </c>
      <c r="CG32" s="621"/>
      <c r="CH32" s="621"/>
      <c r="CI32" s="621"/>
      <c r="CJ32" s="621"/>
      <c r="CK32" s="621"/>
      <c r="CL32" s="621"/>
      <c r="CM32" s="621"/>
      <c r="CN32" s="621"/>
      <c r="CO32" s="621"/>
      <c r="CP32" s="621"/>
      <c r="CQ32" s="622"/>
      <c r="CR32" s="623" t="s">
        <v>244</v>
      </c>
      <c r="CS32" s="624"/>
      <c r="CT32" s="624"/>
      <c r="CU32" s="624"/>
      <c r="CV32" s="624"/>
      <c r="CW32" s="624"/>
      <c r="CX32" s="624"/>
      <c r="CY32" s="625"/>
      <c r="CZ32" s="628" t="s">
        <v>130</v>
      </c>
      <c r="DA32" s="656"/>
      <c r="DB32" s="656"/>
      <c r="DC32" s="658"/>
      <c r="DD32" s="632" t="s">
        <v>244</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6"/>
      <c r="DY32" s="656"/>
      <c r="DZ32" s="656"/>
      <c r="EA32" s="656"/>
      <c r="EB32" s="656"/>
      <c r="EC32" s="657"/>
    </row>
    <row r="33" spans="2:133" ht="11.25" customHeight="1" x14ac:dyDescent="0.2">
      <c r="B33" s="620" t="s">
        <v>324</v>
      </c>
      <c r="C33" s="621"/>
      <c r="D33" s="621"/>
      <c r="E33" s="621"/>
      <c r="F33" s="621"/>
      <c r="G33" s="621"/>
      <c r="H33" s="621"/>
      <c r="I33" s="621"/>
      <c r="J33" s="621"/>
      <c r="K33" s="621"/>
      <c r="L33" s="621"/>
      <c r="M33" s="621"/>
      <c r="N33" s="621"/>
      <c r="O33" s="621"/>
      <c r="P33" s="621"/>
      <c r="Q33" s="622"/>
      <c r="R33" s="623">
        <v>81456</v>
      </c>
      <c r="S33" s="624"/>
      <c r="T33" s="624"/>
      <c r="U33" s="624"/>
      <c r="V33" s="624"/>
      <c r="W33" s="624"/>
      <c r="X33" s="624"/>
      <c r="Y33" s="625"/>
      <c r="Z33" s="626">
        <v>0.8</v>
      </c>
      <c r="AA33" s="626"/>
      <c r="AB33" s="626"/>
      <c r="AC33" s="626"/>
      <c r="AD33" s="627">
        <v>79816</v>
      </c>
      <c r="AE33" s="627"/>
      <c r="AF33" s="627"/>
      <c r="AG33" s="627"/>
      <c r="AH33" s="627"/>
      <c r="AI33" s="627"/>
      <c r="AJ33" s="627"/>
      <c r="AK33" s="627"/>
      <c r="AL33" s="628">
        <v>1.7</v>
      </c>
      <c r="AM33" s="629"/>
      <c r="AN33" s="629"/>
      <c r="AO33" s="630"/>
      <c r="AP33" s="675"/>
      <c r="AQ33" s="676"/>
      <c r="AR33" s="676"/>
      <c r="AS33" s="676"/>
      <c r="AT33" s="679"/>
      <c r="AU33" s="219"/>
      <c r="AV33" s="219"/>
      <c r="AW33" s="219"/>
      <c r="AX33" s="646" t="s">
        <v>325</v>
      </c>
      <c r="AY33" s="647"/>
      <c r="AZ33" s="647"/>
      <c r="BA33" s="647"/>
      <c r="BB33" s="647"/>
      <c r="BC33" s="647"/>
      <c r="BD33" s="647"/>
      <c r="BE33" s="647"/>
      <c r="BF33" s="648"/>
      <c r="BG33" s="681">
        <v>99.6</v>
      </c>
      <c r="BH33" s="682"/>
      <c r="BI33" s="682"/>
      <c r="BJ33" s="682"/>
      <c r="BK33" s="682"/>
      <c r="BL33" s="682"/>
      <c r="BM33" s="683">
        <v>98.5</v>
      </c>
      <c r="BN33" s="682"/>
      <c r="BO33" s="682"/>
      <c r="BP33" s="682"/>
      <c r="BQ33" s="684"/>
      <c r="BR33" s="681">
        <v>99.4</v>
      </c>
      <c r="BS33" s="682"/>
      <c r="BT33" s="682"/>
      <c r="BU33" s="682"/>
      <c r="BV33" s="682"/>
      <c r="BW33" s="682"/>
      <c r="BX33" s="683">
        <v>98.1</v>
      </c>
      <c r="BY33" s="682"/>
      <c r="BZ33" s="682"/>
      <c r="CA33" s="682"/>
      <c r="CB33" s="684"/>
      <c r="CD33" s="620" t="s">
        <v>326</v>
      </c>
      <c r="CE33" s="621"/>
      <c r="CF33" s="621"/>
      <c r="CG33" s="621"/>
      <c r="CH33" s="621"/>
      <c r="CI33" s="621"/>
      <c r="CJ33" s="621"/>
      <c r="CK33" s="621"/>
      <c r="CL33" s="621"/>
      <c r="CM33" s="621"/>
      <c r="CN33" s="621"/>
      <c r="CO33" s="621"/>
      <c r="CP33" s="621"/>
      <c r="CQ33" s="622"/>
      <c r="CR33" s="623">
        <v>5325900</v>
      </c>
      <c r="CS33" s="644"/>
      <c r="CT33" s="644"/>
      <c r="CU33" s="644"/>
      <c r="CV33" s="644"/>
      <c r="CW33" s="644"/>
      <c r="CX33" s="644"/>
      <c r="CY33" s="645"/>
      <c r="CZ33" s="628">
        <v>53.5</v>
      </c>
      <c r="DA33" s="656"/>
      <c r="DB33" s="656"/>
      <c r="DC33" s="658"/>
      <c r="DD33" s="632">
        <v>4010440</v>
      </c>
      <c r="DE33" s="644"/>
      <c r="DF33" s="644"/>
      <c r="DG33" s="644"/>
      <c r="DH33" s="644"/>
      <c r="DI33" s="644"/>
      <c r="DJ33" s="644"/>
      <c r="DK33" s="645"/>
      <c r="DL33" s="632">
        <v>2549237</v>
      </c>
      <c r="DM33" s="644"/>
      <c r="DN33" s="644"/>
      <c r="DO33" s="644"/>
      <c r="DP33" s="644"/>
      <c r="DQ33" s="644"/>
      <c r="DR33" s="644"/>
      <c r="DS33" s="644"/>
      <c r="DT33" s="644"/>
      <c r="DU33" s="644"/>
      <c r="DV33" s="645"/>
      <c r="DW33" s="628">
        <v>52.9</v>
      </c>
      <c r="DX33" s="656"/>
      <c r="DY33" s="656"/>
      <c r="DZ33" s="656"/>
      <c r="EA33" s="656"/>
      <c r="EB33" s="656"/>
      <c r="EC33" s="657"/>
    </row>
    <row r="34" spans="2:133" ht="11.25" customHeight="1" x14ac:dyDescent="0.2">
      <c r="B34" s="620" t="s">
        <v>327</v>
      </c>
      <c r="C34" s="621"/>
      <c r="D34" s="621"/>
      <c r="E34" s="621"/>
      <c r="F34" s="621"/>
      <c r="G34" s="621"/>
      <c r="H34" s="621"/>
      <c r="I34" s="621"/>
      <c r="J34" s="621"/>
      <c r="K34" s="621"/>
      <c r="L34" s="621"/>
      <c r="M34" s="621"/>
      <c r="N34" s="621"/>
      <c r="O34" s="621"/>
      <c r="P34" s="621"/>
      <c r="Q34" s="622"/>
      <c r="R34" s="623">
        <v>204</v>
      </c>
      <c r="S34" s="624"/>
      <c r="T34" s="624"/>
      <c r="U34" s="624"/>
      <c r="V34" s="624"/>
      <c r="W34" s="624"/>
      <c r="X34" s="624"/>
      <c r="Y34" s="625"/>
      <c r="Z34" s="626">
        <v>0</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1518533</v>
      </c>
      <c r="CS34" s="624"/>
      <c r="CT34" s="624"/>
      <c r="CU34" s="624"/>
      <c r="CV34" s="624"/>
      <c r="CW34" s="624"/>
      <c r="CX34" s="624"/>
      <c r="CY34" s="625"/>
      <c r="CZ34" s="628">
        <v>15.2</v>
      </c>
      <c r="DA34" s="656"/>
      <c r="DB34" s="656"/>
      <c r="DC34" s="658"/>
      <c r="DD34" s="632">
        <v>897602</v>
      </c>
      <c r="DE34" s="624"/>
      <c r="DF34" s="624"/>
      <c r="DG34" s="624"/>
      <c r="DH34" s="624"/>
      <c r="DI34" s="624"/>
      <c r="DJ34" s="624"/>
      <c r="DK34" s="625"/>
      <c r="DL34" s="632">
        <v>709001</v>
      </c>
      <c r="DM34" s="624"/>
      <c r="DN34" s="624"/>
      <c r="DO34" s="624"/>
      <c r="DP34" s="624"/>
      <c r="DQ34" s="624"/>
      <c r="DR34" s="624"/>
      <c r="DS34" s="624"/>
      <c r="DT34" s="624"/>
      <c r="DU34" s="624"/>
      <c r="DV34" s="625"/>
      <c r="DW34" s="628">
        <v>14.7</v>
      </c>
      <c r="DX34" s="656"/>
      <c r="DY34" s="656"/>
      <c r="DZ34" s="656"/>
      <c r="EA34" s="656"/>
      <c r="EB34" s="656"/>
      <c r="EC34" s="657"/>
    </row>
    <row r="35" spans="2:133" ht="11.25" customHeight="1" x14ac:dyDescent="0.2">
      <c r="B35" s="620" t="s">
        <v>329</v>
      </c>
      <c r="C35" s="621"/>
      <c r="D35" s="621"/>
      <c r="E35" s="621"/>
      <c r="F35" s="621"/>
      <c r="G35" s="621"/>
      <c r="H35" s="621"/>
      <c r="I35" s="621"/>
      <c r="J35" s="621"/>
      <c r="K35" s="621"/>
      <c r="L35" s="621"/>
      <c r="M35" s="621"/>
      <c r="N35" s="621"/>
      <c r="O35" s="621"/>
      <c r="P35" s="621"/>
      <c r="Q35" s="622"/>
      <c r="R35" s="623">
        <v>23251</v>
      </c>
      <c r="S35" s="624"/>
      <c r="T35" s="624"/>
      <c r="U35" s="624"/>
      <c r="V35" s="624"/>
      <c r="W35" s="624"/>
      <c r="X35" s="624"/>
      <c r="Y35" s="625"/>
      <c r="Z35" s="626">
        <v>0.2</v>
      </c>
      <c r="AA35" s="626"/>
      <c r="AB35" s="626"/>
      <c r="AC35" s="626"/>
      <c r="AD35" s="627" t="s">
        <v>130</v>
      </c>
      <c r="AE35" s="627"/>
      <c r="AF35" s="627"/>
      <c r="AG35" s="627"/>
      <c r="AH35" s="627"/>
      <c r="AI35" s="627"/>
      <c r="AJ35" s="627"/>
      <c r="AK35" s="627"/>
      <c r="AL35" s="628" t="s">
        <v>130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42993</v>
      </c>
      <c r="CS35" s="644"/>
      <c r="CT35" s="644"/>
      <c r="CU35" s="644"/>
      <c r="CV35" s="644"/>
      <c r="CW35" s="644"/>
      <c r="CX35" s="644"/>
      <c r="CY35" s="645"/>
      <c r="CZ35" s="628">
        <v>0.4</v>
      </c>
      <c r="DA35" s="656"/>
      <c r="DB35" s="656"/>
      <c r="DC35" s="658"/>
      <c r="DD35" s="632">
        <v>38720</v>
      </c>
      <c r="DE35" s="644"/>
      <c r="DF35" s="644"/>
      <c r="DG35" s="644"/>
      <c r="DH35" s="644"/>
      <c r="DI35" s="644"/>
      <c r="DJ35" s="644"/>
      <c r="DK35" s="645"/>
      <c r="DL35" s="632">
        <v>38720</v>
      </c>
      <c r="DM35" s="644"/>
      <c r="DN35" s="644"/>
      <c r="DO35" s="644"/>
      <c r="DP35" s="644"/>
      <c r="DQ35" s="644"/>
      <c r="DR35" s="644"/>
      <c r="DS35" s="644"/>
      <c r="DT35" s="644"/>
      <c r="DU35" s="644"/>
      <c r="DV35" s="645"/>
      <c r="DW35" s="628">
        <v>0.8</v>
      </c>
      <c r="DX35" s="656"/>
      <c r="DY35" s="656"/>
      <c r="DZ35" s="656"/>
      <c r="EA35" s="656"/>
      <c r="EB35" s="656"/>
      <c r="EC35" s="657"/>
    </row>
    <row r="36" spans="2:133" ht="11.25" customHeight="1" x14ac:dyDescent="0.2">
      <c r="B36" s="620" t="s">
        <v>333</v>
      </c>
      <c r="C36" s="621"/>
      <c r="D36" s="621"/>
      <c r="E36" s="621"/>
      <c r="F36" s="621"/>
      <c r="G36" s="621"/>
      <c r="H36" s="621"/>
      <c r="I36" s="621"/>
      <c r="J36" s="621"/>
      <c r="K36" s="621"/>
      <c r="L36" s="621"/>
      <c r="M36" s="621"/>
      <c r="N36" s="621"/>
      <c r="O36" s="621"/>
      <c r="P36" s="621"/>
      <c r="Q36" s="622"/>
      <c r="R36" s="623">
        <v>563923</v>
      </c>
      <c r="S36" s="624"/>
      <c r="T36" s="624"/>
      <c r="U36" s="624"/>
      <c r="V36" s="624"/>
      <c r="W36" s="624"/>
      <c r="X36" s="624"/>
      <c r="Y36" s="625"/>
      <c r="Z36" s="626">
        <v>5.5</v>
      </c>
      <c r="AA36" s="626"/>
      <c r="AB36" s="626"/>
      <c r="AC36" s="626"/>
      <c r="AD36" s="627" t="s">
        <v>130</v>
      </c>
      <c r="AE36" s="627"/>
      <c r="AF36" s="627"/>
      <c r="AG36" s="627"/>
      <c r="AH36" s="627"/>
      <c r="AI36" s="627"/>
      <c r="AJ36" s="627"/>
      <c r="AK36" s="627"/>
      <c r="AL36" s="628" t="s">
        <v>244</v>
      </c>
      <c r="AM36" s="629"/>
      <c r="AN36" s="629"/>
      <c r="AO36" s="630"/>
      <c r="AP36" s="222"/>
      <c r="AQ36" s="689" t="s">
        <v>334</v>
      </c>
      <c r="AR36" s="690"/>
      <c r="AS36" s="690"/>
      <c r="AT36" s="690"/>
      <c r="AU36" s="690"/>
      <c r="AV36" s="690"/>
      <c r="AW36" s="690"/>
      <c r="AX36" s="690"/>
      <c r="AY36" s="691"/>
      <c r="AZ36" s="612">
        <v>1199565</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70531</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1988970</v>
      </c>
      <c r="CS36" s="624"/>
      <c r="CT36" s="624"/>
      <c r="CU36" s="624"/>
      <c r="CV36" s="624"/>
      <c r="CW36" s="624"/>
      <c r="CX36" s="624"/>
      <c r="CY36" s="625"/>
      <c r="CZ36" s="628">
        <v>20</v>
      </c>
      <c r="DA36" s="656"/>
      <c r="DB36" s="656"/>
      <c r="DC36" s="658"/>
      <c r="DD36" s="632">
        <v>1492661</v>
      </c>
      <c r="DE36" s="624"/>
      <c r="DF36" s="624"/>
      <c r="DG36" s="624"/>
      <c r="DH36" s="624"/>
      <c r="DI36" s="624"/>
      <c r="DJ36" s="624"/>
      <c r="DK36" s="625"/>
      <c r="DL36" s="632">
        <v>1140058</v>
      </c>
      <c r="DM36" s="624"/>
      <c r="DN36" s="624"/>
      <c r="DO36" s="624"/>
      <c r="DP36" s="624"/>
      <c r="DQ36" s="624"/>
      <c r="DR36" s="624"/>
      <c r="DS36" s="624"/>
      <c r="DT36" s="624"/>
      <c r="DU36" s="624"/>
      <c r="DV36" s="625"/>
      <c r="DW36" s="628">
        <v>23.6</v>
      </c>
      <c r="DX36" s="656"/>
      <c r="DY36" s="656"/>
      <c r="DZ36" s="656"/>
      <c r="EA36" s="656"/>
      <c r="EB36" s="656"/>
      <c r="EC36" s="657"/>
    </row>
    <row r="37" spans="2:133" ht="11.25" customHeight="1" x14ac:dyDescent="0.2">
      <c r="B37" s="620" t="s">
        <v>337</v>
      </c>
      <c r="C37" s="621"/>
      <c r="D37" s="621"/>
      <c r="E37" s="621"/>
      <c r="F37" s="621"/>
      <c r="G37" s="621"/>
      <c r="H37" s="621"/>
      <c r="I37" s="621"/>
      <c r="J37" s="621"/>
      <c r="K37" s="621"/>
      <c r="L37" s="621"/>
      <c r="M37" s="621"/>
      <c r="N37" s="621"/>
      <c r="O37" s="621"/>
      <c r="P37" s="621"/>
      <c r="Q37" s="622"/>
      <c r="R37" s="623">
        <v>1001577</v>
      </c>
      <c r="S37" s="624"/>
      <c r="T37" s="624"/>
      <c r="U37" s="624"/>
      <c r="V37" s="624"/>
      <c r="W37" s="624"/>
      <c r="X37" s="624"/>
      <c r="Y37" s="625"/>
      <c r="Z37" s="626">
        <v>9.6999999999999993</v>
      </c>
      <c r="AA37" s="626"/>
      <c r="AB37" s="626"/>
      <c r="AC37" s="626"/>
      <c r="AD37" s="627">
        <v>1353</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265463</v>
      </c>
      <c r="BA37" s="624"/>
      <c r="BB37" s="624"/>
      <c r="BC37" s="624"/>
      <c r="BD37" s="644"/>
      <c r="BE37" s="644"/>
      <c r="BF37" s="669"/>
      <c r="BG37" s="620" t="s">
        <v>339</v>
      </c>
      <c r="BH37" s="621"/>
      <c r="BI37" s="621"/>
      <c r="BJ37" s="621"/>
      <c r="BK37" s="621"/>
      <c r="BL37" s="621"/>
      <c r="BM37" s="621"/>
      <c r="BN37" s="621"/>
      <c r="BO37" s="621"/>
      <c r="BP37" s="621"/>
      <c r="BQ37" s="621"/>
      <c r="BR37" s="621"/>
      <c r="BS37" s="621"/>
      <c r="BT37" s="621"/>
      <c r="BU37" s="622"/>
      <c r="BV37" s="623">
        <v>-37650</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222320</v>
      </c>
      <c r="CS37" s="644"/>
      <c r="CT37" s="644"/>
      <c r="CU37" s="644"/>
      <c r="CV37" s="644"/>
      <c r="CW37" s="644"/>
      <c r="CX37" s="644"/>
      <c r="CY37" s="645"/>
      <c r="CZ37" s="628">
        <v>2.2000000000000002</v>
      </c>
      <c r="DA37" s="656"/>
      <c r="DB37" s="656"/>
      <c r="DC37" s="658"/>
      <c r="DD37" s="632">
        <v>136340</v>
      </c>
      <c r="DE37" s="644"/>
      <c r="DF37" s="644"/>
      <c r="DG37" s="644"/>
      <c r="DH37" s="644"/>
      <c r="DI37" s="644"/>
      <c r="DJ37" s="644"/>
      <c r="DK37" s="645"/>
      <c r="DL37" s="632">
        <v>116934</v>
      </c>
      <c r="DM37" s="644"/>
      <c r="DN37" s="644"/>
      <c r="DO37" s="644"/>
      <c r="DP37" s="644"/>
      <c r="DQ37" s="644"/>
      <c r="DR37" s="644"/>
      <c r="DS37" s="644"/>
      <c r="DT37" s="644"/>
      <c r="DU37" s="644"/>
      <c r="DV37" s="645"/>
      <c r="DW37" s="628">
        <v>2.4</v>
      </c>
      <c r="DX37" s="656"/>
      <c r="DY37" s="656"/>
      <c r="DZ37" s="656"/>
      <c r="EA37" s="656"/>
      <c r="EB37" s="656"/>
      <c r="EC37" s="657"/>
    </row>
    <row r="38" spans="2:133" ht="11.25" customHeight="1" x14ac:dyDescent="0.2">
      <c r="B38" s="620" t="s">
        <v>341</v>
      </c>
      <c r="C38" s="621"/>
      <c r="D38" s="621"/>
      <c r="E38" s="621"/>
      <c r="F38" s="621"/>
      <c r="G38" s="621"/>
      <c r="H38" s="621"/>
      <c r="I38" s="621"/>
      <c r="J38" s="621"/>
      <c r="K38" s="621"/>
      <c r="L38" s="621"/>
      <c r="M38" s="621"/>
      <c r="N38" s="621"/>
      <c r="O38" s="621"/>
      <c r="P38" s="621"/>
      <c r="Q38" s="622"/>
      <c r="R38" s="623">
        <v>267083</v>
      </c>
      <c r="S38" s="624"/>
      <c r="T38" s="624"/>
      <c r="U38" s="624"/>
      <c r="V38" s="624"/>
      <c r="W38" s="624"/>
      <c r="X38" s="624"/>
      <c r="Y38" s="625"/>
      <c r="Z38" s="626">
        <v>2.6</v>
      </c>
      <c r="AA38" s="626"/>
      <c r="AB38" s="626"/>
      <c r="AC38" s="626"/>
      <c r="AD38" s="627" t="s">
        <v>252</v>
      </c>
      <c r="AE38" s="627"/>
      <c r="AF38" s="627"/>
      <c r="AG38" s="627"/>
      <c r="AH38" s="627"/>
      <c r="AI38" s="627"/>
      <c r="AJ38" s="627"/>
      <c r="AK38" s="627"/>
      <c r="AL38" s="628" t="s">
        <v>130</v>
      </c>
      <c r="AM38" s="629"/>
      <c r="AN38" s="629"/>
      <c r="AO38" s="630"/>
      <c r="AQ38" s="686" t="s">
        <v>342</v>
      </c>
      <c r="AR38" s="687"/>
      <c r="AS38" s="687"/>
      <c r="AT38" s="687"/>
      <c r="AU38" s="687"/>
      <c r="AV38" s="687"/>
      <c r="AW38" s="687"/>
      <c r="AX38" s="687"/>
      <c r="AY38" s="688"/>
      <c r="AZ38" s="623">
        <v>213403</v>
      </c>
      <c r="BA38" s="624"/>
      <c r="BB38" s="624"/>
      <c r="BC38" s="624"/>
      <c r="BD38" s="644"/>
      <c r="BE38" s="644"/>
      <c r="BF38" s="669"/>
      <c r="BG38" s="620" t="s">
        <v>343</v>
      </c>
      <c r="BH38" s="621"/>
      <c r="BI38" s="621"/>
      <c r="BJ38" s="621"/>
      <c r="BK38" s="621"/>
      <c r="BL38" s="621"/>
      <c r="BM38" s="621"/>
      <c r="BN38" s="621"/>
      <c r="BO38" s="621"/>
      <c r="BP38" s="621"/>
      <c r="BQ38" s="621"/>
      <c r="BR38" s="621"/>
      <c r="BS38" s="621"/>
      <c r="BT38" s="621"/>
      <c r="BU38" s="622"/>
      <c r="BV38" s="623">
        <v>2278</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986162</v>
      </c>
      <c r="CS38" s="624"/>
      <c r="CT38" s="624"/>
      <c r="CU38" s="624"/>
      <c r="CV38" s="624"/>
      <c r="CW38" s="624"/>
      <c r="CX38" s="624"/>
      <c r="CY38" s="625"/>
      <c r="CZ38" s="628">
        <v>9.9</v>
      </c>
      <c r="DA38" s="656"/>
      <c r="DB38" s="656"/>
      <c r="DC38" s="658"/>
      <c r="DD38" s="632">
        <v>796262</v>
      </c>
      <c r="DE38" s="624"/>
      <c r="DF38" s="624"/>
      <c r="DG38" s="624"/>
      <c r="DH38" s="624"/>
      <c r="DI38" s="624"/>
      <c r="DJ38" s="624"/>
      <c r="DK38" s="625"/>
      <c r="DL38" s="632">
        <v>661458</v>
      </c>
      <c r="DM38" s="624"/>
      <c r="DN38" s="624"/>
      <c r="DO38" s="624"/>
      <c r="DP38" s="624"/>
      <c r="DQ38" s="624"/>
      <c r="DR38" s="624"/>
      <c r="DS38" s="624"/>
      <c r="DT38" s="624"/>
      <c r="DU38" s="624"/>
      <c r="DV38" s="625"/>
      <c r="DW38" s="628">
        <v>13.7</v>
      </c>
      <c r="DX38" s="656"/>
      <c r="DY38" s="656"/>
      <c r="DZ38" s="656"/>
      <c r="EA38" s="656"/>
      <c r="EB38" s="656"/>
      <c r="EC38" s="657"/>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346</v>
      </c>
      <c r="AR39" s="687"/>
      <c r="AS39" s="687"/>
      <c r="AT39" s="687"/>
      <c r="AU39" s="687"/>
      <c r="AV39" s="687"/>
      <c r="AW39" s="687"/>
      <c r="AX39" s="687"/>
      <c r="AY39" s="688"/>
      <c r="AZ39" s="623" t="s">
        <v>130</v>
      </c>
      <c r="BA39" s="624"/>
      <c r="BB39" s="624"/>
      <c r="BC39" s="624"/>
      <c r="BD39" s="644"/>
      <c r="BE39" s="644"/>
      <c r="BF39" s="669"/>
      <c r="BG39" s="620" t="s">
        <v>347</v>
      </c>
      <c r="BH39" s="621"/>
      <c r="BI39" s="621"/>
      <c r="BJ39" s="621"/>
      <c r="BK39" s="621"/>
      <c r="BL39" s="621"/>
      <c r="BM39" s="621"/>
      <c r="BN39" s="621"/>
      <c r="BO39" s="621"/>
      <c r="BP39" s="621"/>
      <c r="BQ39" s="621"/>
      <c r="BR39" s="621"/>
      <c r="BS39" s="621"/>
      <c r="BT39" s="621"/>
      <c r="BU39" s="622"/>
      <c r="BV39" s="623">
        <v>3509</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785242</v>
      </c>
      <c r="CS39" s="644"/>
      <c r="CT39" s="644"/>
      <c r="CU39" s="644"/>
      <c r="CV39" s="644"/>
      <c r="CW39" s="644"/>
      <c r="CX39" s="644"/>
      <c r="CY39" s="645"/>
      <c r="CZ39" s="628">
        <v>7.9</v>
      </c>
      <c r="DA39" s="656"/>
      <c r="DB39" s="656"/>
      <c r="DC39" s="658"/>
      <c r="DD39" s="632">
        <v>785195</v>
      </c>
      <c r="DE39" s="644"/>
      <c r="DF39" s="644"/>
      <c r="DG39" s="644"/>
      <c r="DH39" s="644"/>
      <c r="DI39" s="644"/>
      <c r="DJ39" s="644"/>
      <c r="DK39" s="645"/>
      <c r="DL39" s="632" t="s">
        <v>130</v>
      </c>
      <c r="DM39" s="644"/>
      <c r="DN39" s="644"/>
      <c r="DO39" s="644"/>
      <c r="DP39" s="644"/>
      <c r="DQ39" s="644"/>
      <c r="DR39" s="644"/>
      <c r="DS39" s="644"/>
      <c r="DT39" s="644"/>
      <c r="DU39" s="644"/>
      <c r="DV39" s="645"/>
      <c r="DW39" s="628" t="s">
        <v>130</v>
      </c>
      <c r="DX39" s="656"/>
      <c r="DY39" s="656"/>
      <c r="DZ39" s="656"/>
      <c r="EA39" s="656"/>
      <c r="EB39" s="656"/>
      <c r="EC39" s="657"/>
    </row>
    <row r="40" spans="2:133" ht="11.25" customHeight="1" x14ac:dyDescent="0.2">
      <c r="B40" s="620" t="s">
        <v>349</v>
      </c>
      <c r="C40" s="621"/>
      <c r="D40" s="621"/>
      <c r="E40" s="621"/>
      <c r="F40" s="621"/>
      <c r="G40" s="621"/>
      <c r="H40" s="621"/>
      <c r="I40" s="621"/>
      <c r="J40" s="621"/>
      <c r="K40" s="621"/>
      <c r="L40" s="621"/>
      <c r="M40" s="621"/>
      <c r="N40" s="621"/>
      <c r="O40" s="621"/>
      <c r="P40" s="621"/>
      <c r="Q40" s="622"/>
      <c r="R40" s="623">
        <v>99783</v>
      </c>
      <c r="S40" s="624"/>
      <c r="T40" s="624"/>
      <c r="U40" s="624"/>
      <c r="V40" s="624"/>
      <c r="W40" s="624"/>
      <c r="X40" s="624"/>
      <c r="Y40" s="625"/>
      <c r="Z40" s="626">
        <v>1</v>
      </c>
      <c r="AA40" s="626"/>
      <c r="AB40" s="626"/>
      <c r="AC40" s="626"/>
      <c r="AD40" s="627" t="s">
        <v>130</v>
      </c>
      <c r="AE40" s="627"/>
      <c r="AF40" s="627"/>
      <c r="AG40" s="627"/>
      <c r="AH40" s="627"/>
      <c r="AI40" s="627"/>
      <c r="AJ40" s="627"/>
      <c r="AK40" s="627"/>
      <c r="AL40" s="628" t="s">
        <v>130</v>
      </c>
      <c r="AM40" s="629"/>
      <c r="AN40" s="629"/>
      <c r="AO40" s="630"/>
      <c r="AQ40" s="686" t="s">
        <v>350</v>
      </c>
      <c r="AR40" s="687"/>
      <c r="AS40" s="687"/>
      <c r="AT40" s="687"/>
      <c r="AU40" s="687"/>
      <c r="AV40" s="687"/>
      <c r="AW40" s="687"/>
      <c r="AX40" s="687"/>
      <c r="AY40" s="688"/>
      <c r="AZ40" s="623" t="s">
        <v>130</v>
      </c>
      <c r="BA40" s="624"/>
      <c r="BB40" s="624"/>
      <c r="BC40" s="624"/>
      <c r="BD40" s="644"/>
      <c r="BE40" s="644"/>
      <c r="BF40" s="669"/>
      <c r="BG40" s="673" t="s">
        <v>351</v>
      </c>
      <c r="BH40" s="674"/>
      <c r="BI40" s="674"/>
      <c r="BJ40" s="674"/>
      <c r="BK40" s="674"/>
      <c r="BL40" s="223"/>
      <c r="BM40" s="621" t="s">
        <v>352</v>
      </c>
      <c r="BN40" s="621"/>
      <c r="BO40" s="621"/>
      <c r="BP40" s="621"/>
      <c r="BQ40" s="621"/>
      <c r="BR40" s="621"/>
      <c r="BS40" s="621"/>
      <c r="BT40" s="621"/>
      <c r="BU40" s="622"/>
      <c r="BV40" s="623">
        <v>88</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4000</v>
      </c>
      <c r="CS40" s="624"/>
      <c r="CT40" s="624"/>
      <c r="CU40" s="624"/>
      <c r="CV40" s="624"/>
      <c r="CW40" s="624"/>
      <c r="CX40" s="624"/>
      <c r="CY40" s="625"/>
      <c r="CZ40" s="628">
        <v>0</v>
      </c>
      <c r="DA40" s="656"/>
      <c r="DB40" s="656"/>
      <c r="DC40" s="658"/>
      <c r="DD40" s="632" t="s">
        <v>130</v>
      </c>
      <c r="DE40" s="624"/>
      <c r="DF40" s="624"/>
      <c r="DG40" s="624"/>
      <c r="DH40" s="624"/>
      <c r="DI40" s="624"/>
      <c r="DJ40" s="624"/>
      <c r="DK40" s="625"/>
      <c r="DL40" s="632" t="s">
        <v>252</v>
      </c>
      <c r="DM40" s="624"/>
      <c r="DN40" s="624"/>
      <c r="DO40" s="624"/>
      <c r="DP40" s="624"/>
      <c r="DQ40" s="624"/>
      <c r="DR40" s="624"/>
      <c r="DS40" s="624"/>
      <c r="DT40" s="624"/>
      <c r="DU40" s="624"/>
      <c r="DV40" s="625"/>
      <c r="DW40" s="628" t="s">
        <v>130</v>
      </c>
      <c r="DX40" s="656"/>
      <c r="DY40" s="656"/>
      <c r="DZ40" s="656"/>
      <c r="EA40" s="656"/>
      <c r="EB40" s="656"/>
      <c r="EC40" s="657"/>
    </row>
    <row r="41" spans="2:133" ht="11.25" customHeight="1" x14ac:dyDescent="0.2">
      <c r="B41" s="646" t="s">
        <v>354</v>
      </c>
      <c r="C41" s="647"/>
      <c r="D41" s="647"/>
      <c r="E41" s="647"/>
      <c r="F41" s="647"/>
      <c r="G41" s="647"/>
      <c r="H41" s="647"/>
      <c r="I41" s="647"/>
      <c r="J41" s="647"/>
      <c r="K41" s="647"/>
      <c r="L41" s="647"/>
      <c r="M41" s="647"/>
      <c r="N41" s="647"/>
      <c r="O41" s="647"/>
      <c r="P41" s="647"/>
      <c r="Q41" s="648"/>
      <c r="R41" s="695">
        <v>10327549</v>
      </c>
      <c r="S41" s="696"/>
      <c r="T41" s="696"/>
      <c r="U41" s="696"/>
      <c r="V41" s="696"/>
      <c r="W41" s="696"/>
      <c r="X41" s="696"/>
      <c r="Y41" s="700"/>
      <c r="Z41" s="701">
        <v>100</v>
      </c>
      <c r="AA41" s="701"/>
      <c r="AB41" s="701"/>
      <c r="AC41" s="701"/>
      <c r="AD41" s="702">
        <v>4721228</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205073</v>
      </c>
      <c r="BA41" s="624"/>
      <c r="BB41" s="624"/>
      <c r="BC41" s="624"/>
      <c r="BD41" s="644"/>
      <c r="BE41" s="644"/>
      <c r="BF41" s="669"/>
      <c r="BG41" s="673"/>
      <c r="BH41" s="674"/>
      <c r="BI41" s="674"/>
      <c r="BJ41" s="674"/>
      <c r="BK41" s="674"/>
      <c r="BL41" s="223"/>
      <c r="BM41" s="621" t="s">
        <v>356</v>
      </c>
      <c r="BN41" s="621"/>
      <c r="BO41" s="621"/>
      <c r="BP41" s="621"/>
      <c r="BQ41" s="621"/>
      <c r="BR41" s="621"/>
      <c r="BS41" s="621"/>
      <c r="BT41" s="621"/>
      <c r="BU41" s="622"/>
      <c r="BV41" s="623" t="s">
        <v>130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252</v>
      </c>
      <c r="CS41" s="644"/>
      <c r="CT41" s="644"/>
      <c r="CU41" s="644"/>
      <c r="CV41" s="644"/>
      <c r="CW41" s="644"/>
      <c r="CX41" s="644"/>
      <c r="CY41" s="645"/>
      <c r="CZ41" s="628" t="s">
        <v>130</v>
      </c>
      <c r="DA41" s="656"/>
      <c r="DB41" s="656"/>
      <c r="DC41" s="658"/>
      <c r="DD41" s="632" t="s">
        <v>130</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515626</v>
      </c>
      <c r="BA42" s="696"/>
      <c r="BB42" s="696"/>
      <c r="BC42" s="696"/>
      <c r="BD42" s="682"/>
      <c r="BE42" s="682"/>
      <c r="BF42" s="684"/>
      <c r="BG42" s="675"/>
      <c r="BH42" s="676"/>
      <c r="BI42" s="676"/>
      <c r="BJ42" s="676"/>
      <c r="BK42" s="676"/>
      <c r="BL42" s="224"/>
      <c r="BM42" s="647" t="s">
        <v>359</v>
      </c>
      <c r="BN42" s="647"/>
      <c r="BO42" s="647"/>
      <c r="BP42" s="647"/>
      <c r="BQ42" s="647"/>
      <c r="BR42" s="647"/>
      <c r="BS42" s="647"/>
      <c r="BT42" s="647"/>
      <c r="BU42" s="648"/>
      <c r="BV42" s="695">
        <v>365</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598775</v>
      </c>
      <c r="CS42" s="644"/>
      <c r="CT42" s="644"/>
      <c r="CU42" s="644"/>
      <c r="CV42" s="644"/>
      <c r="CW42" s="644"/>
      <c r="CX42" s="644"/>
      <c r="CY42" s="645"/>
      <c r="CZ42" s="628">
        <v>6</v>
      </c>
      <c r="DA42" s="656"/>
      <c r="DB42" s="656"/>
      <c r="DC42" s="658"/>
      <c r="DD42" s="632">
        <v>60353</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11005</v>
      </c>
      <c r="CS43" s="644"/>
      <c r="CT43" s="644"/>
      <c r="CU43" s="644"/>
      <c r="CV43" s="644"/>
      <c r="CW43" s="644"/>
      <c r="CX43" s="644"/>
      <c r="CY43" s="645"/>
      <c r="CZ43" s="628">
        <v>0.1</v>
      </c>
      <c r="DA43" s="656"/>
      <c r="DB43" s="656"/>
      <c r="DC43" s="658"/>
      <c r="DD43" s="632">
        <v>11005</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364</v>
      </c>
      <c r="CG44" s="621"/>
      <c r="CH44" s="621"/>
      <c r="CI44" s="621"/>
      <c r="CJ44" s="621"/>
      <c r="CK44" s="621"/>
      <c r="CL44" s="621"/>
      <c r="CM44" s="621"/>
      <c r="CN44" s="621"/>
      <c r="CO44" s="621"/>
      <c r="CP44" s="621"/>
      <c r="CQ44" s="622"/>
      <c r="CR44" s="623">
        <v>586996</v>
      </c>
      <c r="CS44" s="624"/>
      <c r="CT44" s="624"/>
      <c r="CU44" s="624"/>
      <c r="CV44" s="624"/>
      <c r="CW44" s="624"/>
      <c r="CX44" s="624"/>
      <c r="CY44" s="625"/>
      <c r="CZ44" s="628">
        <v>5.9</v>
      </c>
      <c r="DA44" s="629"/>
      <c r="DB44" s="629"/>
      <c r="DC44" s="635"/>
      <c r="DD44" s="632">
        <v>60274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98384</v>
      </c>
      <c r="CS45" s="644"/>
      <c r="CT45" s="644"/>
      <c r="CU45" s="644"/>
      <c r="CV45" s="644"/>
      <c r="CW45" s="644"/>
      <c r="CX45" s="644"/>
      <c r="CY45" s="645"/>
      <c r="CZ45" s="628">
        <v>1</v>
      </c>
      <c r="DA45" s="656"/>
      <c r="DB45" s="656"/>
      <c r="DC45" s="658"/>
      <c r="DD45" s="632">
        <v>567</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367</v>
      </c>
      <c r="CG46" s="621"/>
      <c r="CH46" s="621"/>
      <c r="CI46" s="621"/>
      <c r="CJ46" s="621"/>
      <c r="CK46" s="621"/>
      <c r="CL46" s="621"/>
      <c r="CM46" s="621"/>
      <c r="CN46" s="621"/>
      <c r="CO46" s="621"/>
      <c r="CP46" s="621"/>
      <c r="CQ46" s="622"/>
      <c r="CR46" s="623">
        <v>483889</v>
      </c>
      <c r="CS46" s="624"/>
      <c r="CT46" s="624"/>
      <c r="CU46" s="624"/>
      <c r="CV46" s="624"/>
      <c r="CW46" s="624"/>
      <c r="CX46" s="624"/>
      <c r="CY46" s="625"/>
      <c r="CZ46" s="628">
        <v>4.9000000000000004</v>
      </c>
      <c r="DA46" s="629"/>
      <c r="DB46" s="629"/>
      <c r="DC46" s="635"/>
      <c r="DD46" s="632">
        <v>59534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368</v>
      </c>
      <c r="CG47" s="621"/>
      <c r="CH47" s="621"/>
      <c r="CI47" s="621"/>
      <c r="CJ47" s="621"/>
      <c r="CK47" s="621"/>
      <c r="CL47" s="621"/>
      <c r="CM47" s="621"/>
      <c r="CN47" s="621"/>
      <c r="CO47" s="621"/>
      <c r="CP47" s="621"/>
      <c r="CQ47" s="622"/>
      <c r="CR47" s="623">
        <v>11779</v>
      </c>
      <c r="CS47" s="644"/>
      <c r="CT47" s="644"/>
      <c r="CU47" s="644"/>
      <c r="CV47" s="644"/>
      <c r="CW47" s="644"/>
      <c r="CX47" s="644"/>
      <c r="CY47" s="645"/>
      <c r="CZ47" s="628">
        <v>0.1</v>
      </c>
      <c r="DA47" s="656"/>
      <c r="DB47" s="656"/>
      <c r="DC47" s="658"/>
      <c r="DD47" s="632">
        <v>79</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369</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244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370</v>
      </c>
      <c r="CE49" s="647"/>
      <c r="CF49" s="647"/>
      <c r="CG49" s="647"/>
      <c r="CH49" s="647"/>
      <c r="CI49" s="647"/>
      <c r="CJ49" s="647"/>
      <c r="CK49" s="647"/>
      <c r="CL49" s="647"/>
      <c r="CM49" s="647"/>
      <c r="CN49" s="647"/>
      <c r="CO49" s="647"/>
      <c r="CP49" s="647"/>
      <c r="CQ49" s="648"/>
      <c r="CR49" s="695">
        <v>9962816</v>
      </c>
      <c r="CS49" s="682"/>
      <c r="CT49" s="682"/>
      <c r="CU49" s="682"/>
      <c r="CV49" s="682"/>
      <c r="CW49" s="682"/>
      <c r="CX49" s="682"/>
      <c r="CY49" s="711"/>
      <c r="CZ49" s="703">
        <v>100</v>
      </c>
      <c r="DA49" s="712"/>
      <c r="DB49" s="712"/>
      <c r="DC49" s="713"/>
      <c r="DD49" s="714">
        <v>6314779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uimcSXj/eLO25ztd69xqk5dBShw5UCCvQJVfSZ+ym+72p0vHFCg7Q1Az4dgii1KQB3EKHgdbTk+GVM6BV2Kbg==" saltValue="U/HKTnWo1yHu3Kh553z/v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10328</v>
      </c>
      <c r="R7" s="753"/>
      <c r="S7" s="753"/>
      <c r="T7" s="753"/>
      <c r="U7" s="753"/>
      <c r="V7" s="753">
        <v>9963</v>
      </c>
      <c r="W7" s="753"/>
      <c r="X7" s="753"/>
      <c r="Y7" s="753"/>
      <c r="Z7" s="753"/>
      <c r="AA7" s="753">
        <v>365</v>
      </c>
      <c r="AB7" s="753"/>
      <c r="AC7" s="753"/>
      <c r="AD7" s="753"/>
      <c r="AE7" s="754"/>
      <c r="AF7" s="755">
        <v>344</v>
      </c>
      <c r="AG7" s="756"/>
      <c r="AH7" s="756"/>
      <c r="AI7" s="756"/>
      <c r="AJ7" s="757"/>
      <c r="AK7" s="758">
        <v>18</v>
      </c>
      <c r="AL7" s="759"/>
      <c r="AM7" s="759"/>
      <c r="AN7" s="759"/>
      <c r="AO7" s="759"/>
      <c r="AP7" s="759">
        <v>5356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592</v>
      </c>
      <c r="BS7" s="746" t="s">
        <v>593</v>
      </c>
      <c r="BT7" s="747"/>
      <c r="BU7" s="747"/>
      <c r="BV7" s="747"/>
      <c r="BW7" s="747"/>
      <c r="BX7" s="747"/>
      <c r="BY7" s="747"/>
      <c r="BZ7" s="747"/>
      <c r="CA7" s="747"/>
      <c r="CB7" s="747"/>
      <c r="CC7" s="747"/>
      <c r="CD7" s="747"/>
      <c r="CE7" s="747"/>
      <c r="CF7" s="747"/>
      <c r="CG7" s="762"/>
      <c r="CH7" s="743">
        <v>-75</v>
      </c>
      <c r="CI7" s="744"/>
      <c r="CJ7" s="744"/>
      <c r="CK7" s="744"/>
      <c r="CL7" s="745"/>
      <c r="CM7" s="743">
        <v>21</v>
      </c>
      <c r="CN7" s="744"/>
      <c r="CO7" s="744"/>
      <c r="CP7" s="744"/>
      <c r="CQ7" s="745"/>
      <c r="CR7" s="743">
        <v>5</v>
      </c>
      <c r="CS7" s="744"/>
      <c r="CT7" s="744"/>
      <c r="CU7" s="744"/>
      <c r="CV7" s="745"/>
      <c r="CW7" s="743" t="s">
        <v>582</v>
      </c>
      <c r="CX7" s="744"/>
      <c r="CY7" s="744"/>
      <c r="CZ7" s="744"/>
      <c r="DA7" s="745"/>
      <c r="DB7" s="743" t="s">
        <v>582</v>
      </c>
      <c r="DC7" s="744"/>
      <c r="DD7" s="744"/>
      <c r="DE7" s="744"/>
      <c r="DF7" s="745"/>
      <c r="DG7" s="743" t="s">
        <v>582</v>
      </c>
      <c r="DH7" s="744"/>
      <c r="DI7" s="744"/>
      <c r="DJ7" s="744"/>
      <c r="DK7" s="745"/>
      <c r="DL7" s="743" t="s">
        <v>582</v>
      </c>
      <c r="DM7" s="744"/>
      <c r="DN7" s="744"/>
      <c r="DO7" s="744"/>
      <c r="DP7" s="745"/>
      <c r="DQ7" s="743" t="s">
        <v>582</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594</v>
      </c>
      <c r="BT8" s="774"/>
      <c r="BU8" s="774"/>
      <c r="BV8" s="774"/>
      <c r="BW8" s="774"/>
      <c r="BX8" s="774"/>
      <c r="BY8" s="774"/>
      <c r="BZ8" s="774"/>
      <c r="CA8" s="774"/>
      <c r="CB8" s="774"/>
      <c r="CC8" s="774"/>
      <c r="CD8" s="774"/>
      <c r="CE8" s="774"/>
      <c r="CF8" s="774"/>
      <c r="CG8" s="775"/>
      <c r="CH8" s="776">
        <v>-7837</v>
      </c>
      <c r="CI8" s="777"/>
      <c r="CJ8" s="777"/>
      <c r="CK8" s="777"/>
      <c r="CL8" s="778"/>
      <c r="CM8" s="776">
        <v>7</v>
      </c>
      <c r="CN8" s="777"/>
      <c r="CO8" s="777"/>
      <c r="CP8" s="777"/>
      <c r="CQ8" s="778"/>
      <c r="CR8" s="776">
        <v>1</v>
      </c>
      <c r="CS8" s="777"/>
      <c r="CT8" s="777"/>
      <c r="CU8" s="777"/>
      <c r="CV8" s="778"/>
      <c r="CW8" s="776">
        <v>27</v>
      </c>
      <c r="CX8" s="777"/>
      <c r="CY8" s="777"/>
      <c r="CZ8" s="777"/>
      <c r="DA8" s="778"/>
      <c r="DB8" s="776" t="s">
        <v>582</v>
      </c>
      <c r="DC8" s="777"/>
      <c r="DD8" s="777"/>
      <c r="DE8" s="777"/>
      <c r="DF8" s="778"/>
      <c r="DG8" s="776" t="s">
        <v>582</v>
      </c>
      <c r="DH8" s="777"/>
      <c r="DI8" s="777"/>
      <c r="DJ8" s="777"/>
      <c r="DK8" s="778"/>
      <c r="DL8" s="776" t="s">
        <v>582</v>
      </c>
      <c r="DM8" s="777"/>
      <c r="DN8" s="777"/>
      <c r="DO8" s="777"/>
      <c r="DP8" s="778"/>
      <c r="DQ8" s="776" t="s">
        <v>582</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395</v>
      </c>
      <c r="B23" s="789" t="s">
        <v>396</v>
      </c>
      <c r="C23" s="790"/>
      <c r="D23" s="790"/>
      <c r="E23" s="790"/>
      <c r="F23" s="790"/>
      <c r="G23" s="790"/>
      <c r="H23" s="790"/>
      <c r="I23" s="790"/>
      <c r="J23" s="790"/>
      <c r="K23" s="790"/>
      <c r="L23" s="790"/>
      <c r="M23" s="790"/>
      <c r="N23" s="790"/>
      <c r="O23" s="790"/>
      <c r="P23" s="791"/>
      <c r="Q23" s="792">
        <v>10328</v>
      </c>
      <c r="R23" s="793"/>
      <c r="S23" s="793"/>
      <c r="T23" s="793"/>
      <c r="U23" s="793"/>
      <c r="V23" s="793">
        <v>9963</v>
      </c>
      <c r="W23" s="793"/>
      <c r="X23" s="793"/>
      <c r="Y23" s="793"/>
      <c r="Z23" s="793"/>
      <c r="AA23" s="793">
        <v>365</v>
      </c>
      <c r="AB23" s="793"/>
      <c r="AC23" s="793"/>
      <c r="AD23" s="793"/>
      <c r="AE23" s="794"/>
      <c r="AF23" s="795">
        <v>344</v>
      </c>
      <c r="AG23" s="793"/>
      <c r="AH23" s="793"/>
      <c r="AI23" s="793"/>
      <c r="AJ23" s="796"/>
      <c r="AK23" s="797"/>
      <c r="AL23" s="798"/>
      <c r="AM23" s="798"/>
      <c r="AN23" s="798"/>
      <c r="AO23" s="798"/>
      <c r="AP23" s="793">
        <v>5356</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1939</v>
      </c>
      <c r="R28" s="823"/>
      <c r="S28" s="823"/>
      <c r="T28" s="823"/>
      <c r="U28" s="823"/>
      <c r="V28" s="823">
        <v>1868</v>
      </c>
      <c r="W28" s="823"/>
      <c r="X28" s="823"/>
      <c r="Y28" s="823"/>
      <c r="Z28" s="823"/>
      <c r="AA28" s="823">
        <v>71</v>
      </c>
      <c r="AB28" s="823"/>
      <c r="AC28" s="823"/>
      <c r="AD28" s="823"/>
      <c r="AE28" s="824"/>
      <c r="AF28" s="825">
        <v>71</v>
      </c>
      <c r="AG28" s="823"/>
      <c r="AH28" s="823"/>
      <c r="AI28" s="823"/>
      <c r="AJ28" s="826"/>
      <c r="AK28" s="827">
        <v>184</v>
      </c>
      <c r="AL28" s="828"/>
      <c r="AM28" s="828"/>
      <c r="AN28" s="828"/>
      <c r="AO28" s="828"/>
      <c r="AP28" s="828" t="s">
        <v>582</v>
      </c>
      <c r="AQ28" s="828"/>
      <c r="AR28" s="828"/>
      <c r="AS28" s="828"/>
      <c r="AT28" s="828"/>
      <c r="AU28" s="828" t="s">
        <v>582</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1521</v>
      </c>
      <c r="R29" s="784"/>
      <c r="S29" s="784"/>
      <c r="T29" s="784"/>
      <c r="U29" s="784"/>
      <c r="V29" s="784">
        <v>1441</v>
      </c>
      <c r="W29" s="784"/>
      <c r="X29" s="784"/>
      <c r="Y29" s="784"/>
      <c r="Z29" s="784"/>
      <c r="AA29" s="784">
        <v>80</v>
      </c>
      <c r="AB29" s="784"/>
      <c r="AC29" s="784"/>
      <c r="AD29" s="784"/>
      <c r="AE29" s="785"/>
      <c r="AF29" s="786">
        <v>80</v>
      </c>
      <c r="AG29" s="787"/>
      <c r="AH29" s="787"/>
      <c r="AI29" s="787"/>
      <c r="AJ29" s="788"/>
      <c r="AK29" s="834">
        <v>232</v>
      </c>
      <c r="AL29" s="830"/>
      <c r="AM29" s="830"/>
      <c r="AN29" s="830"/>
      <c r="AO29" s="830"/>
      <c r="AP29" s="830" t="s">
        <v>582</v>
      </c>
      <c r="AQ29" s="830"/>
      <c r="AR29" s="830"/>
      <c r="AS29" s="830"/>
      <c r="AT29" s="830"/>
      <c r="AU29" s="830" t="s">
        <v>582</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608</v>
      </c>
      <c r="R30" s="784"/>
      <c r="S30" s="784"/>
      <c r="T30" s="784"/>
      <c r="U30" s="784"/>
      <c r="V30" s="784">
        <v>601</v>
      </c>
      <c r="W30" s="784"/>
      <c r="X30" s="784"/>
      <c r="Y30" s="784"/>
      <c r="Z30" s="784"/>
      <c r="AA30" s="784">
        <v>7</v>
      </c>
      <c r="AB30" s="784"/>
      <c r="AC30" s="784"/>
      <c r="AD30" s="784"/>
      <c r="AE30" s="785"/>
      <c r="AF30" s="786">
        <v>7</v>
      </c>
      <c r="AG30" s="787"/>
      <c r="AH30" s="787"/>
      <c r="AI30" s="787"/>
      <c r="AJ30" s="788"/>
      <c r="AK30" s="834">
        <v>254</v>
      </c>
      <c r="AL30" s="830"/>
      <c r="AM30" s="830"/>
      <c r="AN30" s="830"/>
      <c r="AO30" s="830"/>
      <c r="AP30" s="830" t="s">
        <v>582</v>
      </c>
      <c r="AQ30" s="830"/>
      <c r="AR30" s="830"/>
      <c r="AS30" s="830"/>
      <c r="AT30" s="830"/>
      <c r="AU30" s="830" t="s">
        <v>582</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720</v>
      </c>
      <c r="R31" s="784"/>
      <c r="S31" s="784"/>
      <c r="T31" s="784"/>
      <c r="U31" s="784"/>
      <c r="V31" s="784">
        <v>636</v>
      </c>
      <c r="W31" s="784"/>
      <c r="X31" s="784"/>
      <c r="Y31" s="784"/>
      <c r="Z31" s="784"/>
      <c r="AA31" s="784">
        <v>84</v>
      </c>
      <c r="AB31" s="784"/>
      <c r="AC31" s="784"/>
      <c r="AD31" s="784"/>
      <c r="AE31" s="785"/>
      <c r="AF31" s="786">
        <v>84</v>
      </c>
      <c r="AG31" s="787"/>
      <c r="AH31" s="787"/>
      <c r="AI31" s="787"/>
      <c r="AJ31" s="788"/>
      <c r="AK31" s="834">
        <v>265</v>
      </c>
      <c r="AL31" s="830"/>
      <c r="AM31" s="830"/>
      <c r="AN31" s="830"/>
      <c r="AO31" s="830"/>
      <c r="AP31" s="830">
        <v>3010</v>
      </c>
      <c r="AQ31" s="830"/>
      <c r="AR31" s="830"/>
      <c r="AS31" s="830"/>
      <c r="AT31" s="830"/>
      <c r="AU31" s="830">
        <v>1957</v>
      </c>
      <c r="AV31" s="830"/>
      <c r="AW31" s="830"/>
      <c r="AX31" s="830"/>
      <c r="AY31" s="830"/>
      <c r="AZ31" s="831" t="s">
        <v>582</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395</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242</v>
      </c>
      <c r="AG63" s="844"/>
      <c r="AH63" s="844"/>
      <c r="AI63" s="844"/>
      <c r="AJ63" s="845"/>
      <c r="AK63" s="846"/>
      <c r="AL63" s="841"/>
      <c r="AM63" s="841"/>
      <c r="AN63" s="841"/>
      <c r="AO63" s="841"/>
      <c r="AP63" s="844">
        <v>3010</v>
      </c>
      <c r="AQ63" s="844"/>
      <c r="AR63" s="844"/>
      <c r="AS63" s="844"/>
      <c r="AT63" s="844"/>
      <c r="AU63" s="844">
        <v>1957</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415</v>
      </c>
      <c r="B66" s="728"/>
      <c r="C66" s="728"/>
      <c r="D66" s="728"/>
      <c r="E66" s="728"/>
      <c r="F66" s="728"/>
      <c r="G66" s="728"/>
      <c r="H66" s="728"/>
      <c r="I66" s="728"/>
      <c r="J66" s="728"/>
      <c r="K66" s="728"/>
      <c r="L66" s="728"/>
      <c r="M66" s="728"/>
      <c r="N66" s="728"/>
      <c r="O66" s="728"/>
      <c r="P66" s="729"/>
      <c r="Q66" s="733" t="s">
        <v>399</v>
      </c>
      <c r="R66" s="734"/>
      <c r="S66" s="734"/>
      <c r="T66" s="734"/>
      <c r="U66" s="735"/>
      <c r="V66" s="733" t="s">
        <v>416</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583</v>
      </c>
      <c r="C68" s="870"/>
      <c r="D68" s="870"/>
      <c r="E68" s="870"/>
      <c r="F68" s="870"/>
      <c r="G68" s="870"/>
      <c r="H68" s="870"/>
      <c r="I68" s="870"/>
      <c r="J68" s="870"/>
      <c r="K68" s="870"/>
      <c r="L68" s="870"/>
      <c r="M68" s="870"/>
      <c r="N68" s="870"/>
      <c r="O68" s="870"/>
      <c r="P68" s="871"/>
      <c r="Q68" s="872">
        <v>248</v>
      </c>
      <c r="R68" s="866"/>
      <c r="S68" s="866"/>
      <c r="T68" s="866"/>
      <c r="U68" s="866"/>
      <c r="V68" s="866">
        <v>225</v>
      </c>
      <c r="W68" s="866"/>
      <c r="X68" s="866"/>
      <c r="Y68" s="866"/>
      <c r="Z68" s="866"/>
      <c r="AA68" s="866">
        <v>23</v>
      </c>
      <c r="AB68" s="866"/>
      <c r="AC68" s="866"/>
      <c r="AD68" s="866"/>
      <c r="AE68" s="866"/>
      <c r="AF68" s="866">
        <v>23</v>
      </c>
      <c r="AG68" s="866"/>
      <c r="AH68" s="866"/>
      <c r="AI68" s="866"/>
      <c r="AJ68" s="866"/>
      <c r="AK68" s="866" t="s">
        <v>582</v>
      </c>
      <c r="AL68" s="866"/>
      <c r="AM68" s="866"/>
      <c r="AN68" s="866"/>
      <c r="AO68" s="866"/>
      <c r="AP68" s="866">
        <v>118</v>
      </c>
      <c r="AQ68" s="866"/>
      <c r="AR68" s="866"/>
      <c r="AS68" s="866"/>
      <c r="AT68" s="866"/>
      <c r="AU68" s="866">
        <v>23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584</v>
      </c>
      <c r="C69" s="874"/>
      <c r="D69" s="874"/>
      <c r="E69" s="874"/>
      <c r="F69" s="874"/>
      <c r="G69" s="874"/>
      <c r="H69" s="874"/>
      <c r="I69" s="874"/>
      <c r="J69" s="874"/>
      <c r="K69" s="874"/>
      <c r="L69" s="874"/>
      <c r="M69" s="874"/>
      <c r="N69" s="874"/>
      <c r="O69" s="874"/>
      <c r="P69" s="875"/>
      <c r="Q69" s="876">
        <v>1396</v>
      </c>
      <c r="R69" s="830"/>
      <c r="S69" s="830"/>
      <c r="T69" s="830"/>
      <c r="U69" s="830"/>
      <c r="V69" s="830">
        <v>1350</v>
      </c>
      <c r="W69" s="830"/>
      <c r="X69" s="830"/>
      <c r="Y69" s="830"/>
      <c r="Z69" s="830"/>
      <c r="AA69" s="830">
        <v>46</v>
      </c>
      <c r="AB69" s="830"/>
      <c r="AC69" s="830"/>
      <c r="AD69" s="830"/>
      <c r="AE69" s="830"/>
      <c r="AF69" s="830">
        <v>46</v>
      </c>
      <c r="AG69" s="830"/>
      <c r="AH69" s="830"/>
      <c r="AI69" s="830"/>
      <c r="AJ69" s="830"/>
      <c r="AK69" s="830" t="s">
        <v>582</v>
      </c>
      <c r="AL69" s="830"/>
      <c r="AM69" s="830"/>
      <c r="AN69" s="830"/>
      <c r="AO69" s="830"/>
      <c r="AP69" s="830">
        <v>3073</v>
      </c>
      <c r="AQ69" s="830"/>
      <c r="AR69" s="830"/>
      <c r="AS69" s="830"/>
      <c r="AT69" s="830"/>
      <c r="AU69" s="830">
        <v>439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585</v>
      </c>
      <c r="C70" s="874"/>
      <c r="D70" s="874"/>
      <c r="E70" s="874"/>
      <c r="F70" s="874"/>
      <c r="G70" s="874"/>
      <c r="H70" s="874"/>
      <c r="I70" s="874"/>
      <c r="J70" s="874"/>
      <c r="K70" s="874"/>
      <c r="L70" s="874"/>
      <c r="M70" s="874"/>
      <c r="N70" s="874"/>
      <c r="O70" s="874"/>
      <c r="P70" s="875"/>
      <c r="Q70" s="876">
        <v>10084</v>
      </c>
      <c r="R70" s="830"/>
      <c r="S70" s="830"/>
      <c r="T70" s="830"/>
      <c r="U70" s="830"/>
      <c r="V70" s="830">
        <v>8246</v>
      </c>
      <c r="W70" s="830"/>
      <c r="X70" s="830"/>
      <c r="Y70" s="830"/>
      <c r="Z70" s="830"/>
      <c r="AA70" s="830">
        <v>1837</v>
      </c>
      <c r="AB70" s="830"/>
      <c r="AC70" s="830"/>
      <c r="AD70" s="830"/>
      <c r="AE70" s="830"/>
      <c r="AF70" s="830">
        <v>6268</v>
      </c>
      <c r="AG70" s="830"/>
      <c r="AH70" s="830"/>
      <c r="AI70" s="830"/>
      <c r="AJ70" s="830"/>
      <c r="AK70" s="830" t="s">
        <v>582</v>
      </c>
      <c r="AL70" s="830"/>
      <c r="AM70" s="830"/>
      <c r="AN70" s="830"/>
      <c r="AO70" s="830"/>
      <c r="AP70" s="830">
        <v>8285</v>
      </c>
      <c r="AQ70" s="830"/>
      <c r="AR70" s="830"/>
      <c r="AS70" s="830"/>
      <c r="AT70" s="830"/>
      <c r="AU70" s="830">
        <v>1036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586</v>
      </c>
      <c r="C71" s="874"/>
      <c r="D71" s="874"/>
      <c r="E71" s="874"/>
      <c r="F71" s="874"/>
      <c r="G71" s="874"/>
      <c r="H71" s="874"/>
      <c r="I71" s="874"/>
      <c r="J71" s="874"/>
      <c r="K71" s="874"/>
      <c r="L71" s="874"/>
      <c r="M71" s="874"/>
      <c r="N71" s="874"/>
      <c r="O71" s="874"/>
      <c r="P71" s="875"/>
      <c r="Q71" s="876">
        <v>925</v>
      </c>
      <c r="R71" s="830"/>
      <c r="S71" s="830"/>
      <c r="T71" s="830"/>
      <c r="U71" s="830"/>
      <c r="V71" s="830">
        <v>905</v>
      </c>
      <c r="W71" s="830"/>
      <c r="X71" s="830"/>
      <c r="Y71" s="830"/>
      <c r="Z71" s="830"/>
      <c r="AA71" s="830">
        <v>20</v>
      </c>
      <c r="AB71" s="830"/>
      <c r="AC71" s="830"/>
      <c r="AD71" s="830"/>
      <c r="AE71" s="830"/>
      <c r="AF71" s="830">
        <v>20</v>
      </c>
      <c r="AG71" s="830"/>
      <c r="AH71" s="830"/>
      <c r="AI71" s="830"/>
      <c r="AJ71" s="830"/>
      <c r="AK71" s="830">
        <v>45</v>
      </c>
      <c r="AL71" s="830"/>
      <c r="AM71" s="830"/>
      <c r="AN71" s="830"/>
      <c r="AO71" s="830"/>
      <c r="AP71" s="830" t="s">
        <v>582</v>
      </c>
      <c r="AQ71" s="830"/>
      <c r="AR71" s="830"/>
      <c r="AS71" s="830"/>
      <c r="AT71" s="830"/>
      <c r="AU71" s="830" t="s">
        <v>582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587</v>
      </c>
      <c r="C72" s="874"/>
      <c r="D72" s="874"/>
      <c r="E72" s="874"/>
      <c r="F72" s="874"/>
      <c r="G72" s="874"/>
      <c r="H72" s="874"/>
      <c r="I72" s="874"/>
      <c r="J72" s="874"/>
      <c r="K72" s="874"/>
      <c r="L72" s="874"/>
      <c r="M72" s="874"/>
      <c r="N72" s="874"/>
      <c r="O72" s="874"/>
      <c r="P72" s="875"/>
      <c r="Q72" s="876">
        <v>267</v>
      </c>
      <c r="R72" s="830"/>
      <c r="S72" s="830"/>
      <c r="T72" s="830"/>
      <c r="U72" s="830"/>
      <c r="V72" s="830">
        <v>178</v>
      </c>
      <c r="W72" s="830"/>
      <c r="X72" s="830"/>
      <c r="Y72" s="830"/>
      <c r="Z72" s="830"/>
      <c r="AA72" s="830">
        <v>89</v>
      </c>
      <c r="AB72" s="830"/>
      <c r="AC72" s="830"/>
      <c r="AD72" s="830"/>
      <c r="AE72" s="830"/>
      <c r="AF72" s="830">
        <v>89</v>
      </c>
      <c r="AG72" s="830"/>
      <c r="AH72" s="830"/>
      <c r="AI72" s="830"/>
      <c r="AJ72" s="830"/>
      <c r="AK72" s="830">
        <v>13</v>
      </c>
      <c r="AL72" s="830"/>
      <c r="AM72" s="830"/>
      <c r="AN72" s="830"/>
      <c r="AO72" s="830"/>
      <c r="AP72" s="830" t="s">
        <v>582</v>
      </c>
      <c r="AQ72" s="830"/>
      <c r="AR72" s="830"/>
      <c r="AS72" s="830"/>
      <c r="AT72" s="830"/>
      <c r="AU72" s="830" t="s">
        <v>582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588</v>
      </c>
      <c r="C73" s="874"/>
      <c r="D73" s="874"/>
      <c r="E73" s="874"/>
      <c r="F73" s="874"/>
      <c r="G73" s="874"/>
      <c r="H73" s="874"/>
      <c r="I73" s="874"/>
      <c r="J73" s="874"/>
      <c r="K73" s="874"/>
      <c r="L73" s="874"/>
      <c r="M73" s="874"/>
      <c r="N73" s="874"/>
      <c r="O73" s="874"/>
      <c r="P73" s="875"/>
      <c r="Q73" s="876">
        <v>4818</v>
      </c>
      <c r="R73" s="830"/>
      <c r="S73" s="830"/>
      <c r="T73" s="830"/>
      <c r="U73" s="830"/>
      <c r="V73" s="830">
        <v>4560</v>
      </c>
      <c r="W73" s="830"/>
      <c r="X73" s="830"/>
      <c r="Y73" s="830"/>
      <c r="Z73" s="830"/>
      <c r="AA73" s="830">
        <v>258</v>
      </c>
      <c r="AB73" s="830"/>
      <c r="AC73" s="830"/>
      <c r="AD73" s="830"/>
      <c r="AE73" s="830"/>
      <c r="AF73" s="830">
        <v>258</v>
      </c>
      <c r="AG73" s="830"/>
      <c r="AH73" s="830"/>
      <c r="AI73" s="830"/>
      <c r="AJ73" s="830"/>
      <c r="AK73" s="830">
        <v>179</v>
      </c>
      <c r="AL73" s="830"/>
      <c r="AM73" s="830"/>
      <c r="AN73" s="830"/>
      <c r="AO73" s="830"/>
      <c r="AP73" s="830" t="s">
        <v>582</v>
      </c>
      <c r="AQ73" s="830"/>
      <c r="AR73" s="830"/>
      <c r="AS73" s="830"/>
      <c r="AT73" s="830"/>
      <c r="AU73" s="830" t="s">
        <v>582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589</v>
      </c>
      <c r="C74" s="874"/>
      <c r="D74" s="874"/>
      <c r="E74" s="874"/>
      <c r="F74" s="874"/>
      <c r="G74" s="874"/>
      <c r="H74" s="874"/>
      <c r="I74" s="874"/>
      <c r="J74" s="874"/>
      <c r="K74" s="874"/>
      <c r="L74" s="874"/>
      <c r="M74" s="874"/>
      <c r="N74" s="874"/>
      <c r="O74" s="874"/>
      <c r="P74" s="875"/>
      <c r="Q74" s="876">
        <v>4</v>
      </c>
      <c r="R74" s="830"/>
      <c r="S74" s="830"/>
      <c r="T74" s="830"/>
      <c r="U74" s="830"/>
      <c r="V74" s="830">
        <v>3</v>
      </c>
      <c r="W74" s="830"/>
      <c r="X74" s="830"/>
      <c r="Y74" s="830"/>
      <c r="Z74" s="830"/>
      <c r="AA74" s="830">
        <v>1</v>
      </c>
      <c r="AB74" s="830"/>
      <c r="AC74" s="830"/>
      <c r="AD74" s="830"/>
      <c r="AE74" s="830"/>
      <c r="AF74" s="830">
        <v>1</v>
      </c>
      <c r="AG74" s="830"/>
      <c r="AH74" s="830"/>
      <c r="AI74" s="830"/>
      <c r="AJ74" s="830"/>
      <c r="AK74" s="830" t="s">
        <v>582</v>
      </c>
      <c r="AL74" s="830"/>
      <c r="AM74" s="830"/>
      <c r="AN74" s="830"/>
      <c r="AO74" s="830"/>
      <c r="AP74" s="830" t="s">
        <v>582</v>
      </c>
      <c r="AQ74" s="830"/>
      <c r="AR74" s="830"/>
      <c r="AS74" s="830"/>
      <c r="AT74" s="830"/>
      <c r="AU74" s="830" t="s">
        <v>582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590</v>
      </c>
      <c r="C75" s="874"/>
      <c r="D75" s="874"/>
      <c r="E75" s="874"/>
      <c r="F75" s="874"/>
      <c r="G75" s="874"/>
      <c r="H75" s="874"/>
      <c r="I75" s="874"/>
      <c r="J75" s="874"/>
      <c r="K75" s="874"/>
      <c r="L75" s="874"/>
      <c r="M75" s="874"/>
      <c r="N75" s="874"/>
      <c r="O75" s="874"/>
      <c r="P75" s="875"/>
      <c r="Q75" s="877">
        <v>7352</v>
      </c>
      <c r="R75" s="878"/>
      <c r="S75" s="878"/>
      <c r="T75" s="878"/>
      <c r="U75" s="834"/>
      <c r="V75" s="879">
        <v>7276</v>
      </c>
      <c r="W75" s="878"/>
      <c r="X75" s="878"/>
      <c r="Y75" s="878"/>
      <c r="Z75" s="834"/>
      <c r="AA75" s="879">
        <v>76</v>
      </c>
      <c r="AB75" s="878"/>
      <c r="AC75" s="878"/>
      <c r="AD75" s="878"/>
      <c r="AE75" s="834"/>
      <c r="AF75" s="879">
        <v>76</v>
      </c>
      <c r="AG75" s="878"/>
      <c r="AH75" s="878"/>
      <c r="AI75" s="878"/>
      <c r="AJ75" s="834"/>
      <c r="AK75" s="879">
        <v>3086</v>
      </c>
      <c r="AL75" s="878"/>
      <c r="AM75" s="878"/>
      <c r="AN75" s="878"/>
      <c r="AO75" s="834"/>
      <c r="AP75" s="879" t="s">
        <v>582</v>
      </c>
      <c r="AQ75" s="878"/>
      <c r="AR75" s="878"/>
      <c r="AS75" s="878"/>
      <c r="AT75" s="834"/>
      <c r="AU75" s="879" t="s">
        <v>582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591</v>
      </c>
      <c r="C76" s="874"/>
      <c r="D76" s="874"/>
      <c r="E76" s="874"/>
      <c r="F76" s="874"/>
      <c r="G76" s="874"/>
      <c r="H76" s="874"/>
      <c r="I76" s="874"/>
      <c r="J76" s="874"/>
      <c r="K76" s="874"/>
      <c r="L76" s="874"/>
      <c r="M76" s="874"/>
      <c r="N76" s="874"/>
      <c r="O76" s="874"/>
      <c r="P76" s="875"/>
      <c r="Q76" s="877">
        <v>1524702</v>
      </c>
      <c r="R76" s="878"/>
      <c r="S76" s="878"/>
      <c r="T76" s="878"/>
      <c r="U76" s="834"/>
      <c r="V76" s="879">
        <v>1496148</v>
      </c>
      <c r="W76" s="878"/>
      <c r="X76" s="878"/>
      <c r="Y76" s="878"/>
      <c r="Z76" s="834"/>
      <c r="AA76" s="879">
        <v>28554</v>
      </c>
      <c r="AB76" s="878"/>
      <c r="AC76" s="878"/>
      <c r="AD76" s="878"/>
      <c r="AE76" s="834"/>
      <c r="AF76" s="879">
        <v>28554</v>
      </c>
      <c r="AG76" s="878"/>
      <c r="AH76" s="878"/>
      <c r="AI76" s="878"/>
      <c r="AJ76" s="834"/>
      <c r="AK76" s="879">
        <v>15234</v>
      </c>
      <c r="AL76" s="878"/>
      <c r="AM76" s="878"/>
      <c r="AN76" s="878"/>
      <c r="AO76" s="834"/>
      <c r="AP76" s="879" t="s">
        <v>582</v>
      </c>
      <c r="AQ76" s="878"/>
      <c r="AR76" s="878"/>
      <c r="AS76" s="878"/>
      <c r="AT76" s="834"/>
      <c r="AU76" s="879" t="s">
        <v>582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395</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35334</v>
      </c>
      <c r="AG88" s="844"/>
      <c r="AH88" s="844"/>
      <c r="AI88" s="844"/>
      <c r="AJ88" s="844"/>
      <c r="AK88" s="841"/>
      <c r="AL88" s="841"/>
      <c r="AM88" s="841"/>
      <c r="AN88" s="841"/>
      <c r="AO88" s="841"/>
      <c r="AP88" s="844">
        <v>11476</v>
      </c>
      <c r="AQ88" s="844"/>
      <c r="AR88" s="844"/>
      <c r="AS88" s="844"/>
      <c r="AT88" s="844"/>
      <c r="AU88" s="844">
        <v>1498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v>
      </c>
      <c r="CS102" s="852"/>
      <c r="CT102" s="852"/>
      <c r="CU102" s="852"/>
      <c r="CV102" s="891"/>
      <c r="CW102" s="890">
        <v>27</v>
      </c>
      <c r="CX102" s="852"/>
      <c r="CY102" s="852"/>
      <c r="CZ102" s="852"/>
      <c r="DA102" s="891"/>
      <c r="DB102" s="890" t="s">
        <v>582</v>
      </c>
      <c r="DC102" s="852"/>
      <c r="DD102" s="852"/>
      <c r="DE102" s="852"/>
      <c r="DF102" s="891"/>
      <c r="DG102" s="890" t="s">
        <v>582</v>
      </c>
      <c r="DH102" s="852"/>
      <c r="DI102" s="852"/>
      <c r="DJ102" s="852"/>
      <c r="DK102" s="891"/>
      <c r="DL102" s="890" t="s">
        <v>582</v>
      </c>
      <c r="DM102" s="852"/>
      <c r="DN102" s="852"/>
      <c r="DO102" s="852"/>
      <c r="DP102" s="891"/>
      <c r="DQ102" s="890" t="s">
        <v>582</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313</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313</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313</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560928</v>
      </c>
      <c r="AB110" s="900"/>
      <c r="AC110" s="900"/>
      <c r="AD110" s="900"/>
      <c r="AE110" s="901"/>
      <c r="AF110" s="902">
        <v>570116</v>
      </c>
      <c r="AG110" s="900"/>
      <c r="AH110" s="900"/>
      <c r="AI110" s="900"/>
      <c r="AJ110" s="901"/>
      <c r="AK110" s="902">
        <v>583644</v>
      </c>
      <c r="AL110" s="900"/>
      <c r="AM110" s="900"/>
      <c r="AN110" s="900"/>
      <c r="AO110" s="901"/>
      <c r="AP110" s="903">
        <v>14.7</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5640921</v>
      </c>
      <c r="BR110" s="931"/>
      <c r="BS110" s="931"/>
      <c r="BT110" s="931"/>
      <c r="BU110" s="931"/>
      <c r="BV110" s="931">
        <v>5647461</v>
      </c>
      <c r="BW110" s="931"/>
      <c r="BX110" s="931"/>
      <c r="BY110" s="931"/>
      <c r="BZ110" s="931"/>
      <c r="CA110" s="931">
        <v>5355845</v>
      </c>
      <c r="CB110" s="931"/>
      <c r="CC110" s="931"/>
      <c r="CD110" s="931"/>
      <c r="CE110" s="931"/>
      <c r="CF110" s="944">
        <v>135.30000000000001</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439</v>
      </c>
      <c r="DH110" s="931"/>
      <c r="DI110" s="931"/>
      <c r="DJ110" s="931"/>
      <c r="DK110" s="931"/>
      <c r="DL110" s="931" t="s">
        <v>439</v>
      </c>
      <c r="DM110" s="931"/>
      <c r="DN110" s="931"/>
      <c r="DO110" s="931"/>
      <c r="DP110" s="931"/>
      <c r="DQ110" s="931" t="s">
        <v>130</v>
      </c>
      <c r="DR110" s="931"/>
      <c r="DS110" s="931"/>
      <c r="DT110" s="931"/>
      <c r="DU110" s="931"/>
      <c r="DV110" s="932" t="s">
        <v>440</v>
      </c>
      <c r="DW110" s="932"/>
      <c r="DX110" s="932"/>
      <c r="DY110" s="932"/>
      <c r="DZ110" s="933"/>
    </row>
    <row r="111" spans="1:131" s="230" customFormat="1" ht="26.25" customHeight="1" x14ac:dyDescent="0.2">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439</v>
      </c>
      <c r="AG111" s="938"/>
      <c r="AH111" s="938"/>
      <c r="AI111" s="938"/>
      <c r="AJ111" s="939"/>
      <c r="AK111" s="940" t="s">
        <v>439</v>
      </c>
      <c r="AL111" s="938"/>
      <c r="AM111" s="938"/>
      <c r="AN111" s="938"/>
      <c r="AO111" s="939"/>
      <c r="AP111" s="941" t="s">
        <v>442</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439</v>
      </c>
      <c r="BW111" s="926"/>
      <c r="BX111" s="926"/>
      <c r="BY111" s="926"/>
      <c r="BZ111" s="926"/>
      <c r="CA111" s="926" t="s">
        <v>439</v>
      </c>
      <c r="CB111" s="926"/>
      <c r="CC111" s="926"/>
      <c r="CD111" s="926"/>
      <c r="CE111" s="926"/>
      <c r="CF111" s="920" t="s">
        <v>130</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445</v>
      </c>
      <c r="DM111" s="926"/>
      <c r="DN111" s="926"/>
      <c r="DO111" s="926"/>
      <c r="DP111" s="926"/>
      <c r="DQ111" s="926" t="s">
        <v>446</v>
      </c>
      <c r="DR111" s="926"/>
      <c r="DS111" s="926"/>
      <c r="DT111" s="926"/>
      <c r="DU111" s="926"/>
      <c r="DV111" s="927" t="s">
        <v>130</v>
      </c>
      <c r="DW111" s="927"/>
      <c r="DX111" s="927"/>
      <c r="DY111" s="927"/>
      <c r="DZ111" s="928"/>
    </row>
    <row r="112" spans="1:131" s="230" customFormat="1" ht="26.25" customHeight="1" x14ac:dyDescent="0.2">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439</v>
      </c>
      <c r="AB112" s="959"/>
      <c r="AC112" s="959"/>
      <c r="AD112" s="959"/>
      <c r="AE112" s="960"/>
      <c r="AF112" s="961" t="s">
        <v>130</v>
      </c>
      <c r="AG112" s="959"/>
      <c r="AH112" s="959"/>
      <c r="AI112" s="959"/>
      <c r="AJ112" s="960"/>
      <c r="AK112" s="961" t="s">
        <v>449</v>
      </c>
      <c r="AL112" s="959"/>
      <c r="AM112" s="959"/>
      <c r="AN112" s="959"/>
      <c r="AO112" s="960"/>
      <c r="AP112" s="962" t="s">
        <v>130</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2419571</v>
      </c>
      <c r="BR112" s="926"/>
      <c r="BS112" s="926"/>
      <c r="BT112" s="926"/>
      <c r="BU112" s="926"/>
      <c r="BV112" s="926">
        <v>2191651</v>
      </c>
      <c r="BW112" s="926"/>
      <c r="BX112" s="926"/>
      <c r="BY112" s="926"/>
      <c r="BZ112" s="926"/>
      <c r="CA112" s="926">
        <v>1956608</v>
      </c>
      <c r="CB112" s="926"/>
      <c r="CC112" s="926"/>
      <c r="CD112" s="926"/>
      <c r="CE112" s="926"/>
      <c r="CF112" s="920">
        <v>49.4</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446</v>
      </c>
      <c r="DH112" s="926"/>
      <c r="DI112" s="926"/>
      <c r="DJ112" s="926"/>
      <c r="DK112" s="926"/>
      <c r="DL112" s="926" t="s">
        <v>452</v>
      </c>
      <c r="DM112" s="926"/>
      <c r="DN112" s="926"/>
      <c r="DO112" s="926"/>
      <c r="DP112" s="926"/>
      <c r="DQ112" s="926" t="s">
        <v>446</v>
      </c>
      <c r="DR112" s="926"/>
      <c r="DS112" s="926"/>
      <c r="DT112" s="926"/>
      <c r="DU112" s="926"/>
      <c r="DV112" s="927" t="s">
        <v>442</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318350</v>
      </c>
      <c r="AB113" s="938"/>
      <c r="AC113" s="938"/>
      <c r="AD113" s="938"/>
      <c r="AE113" s="939"/>
      <c r="AF113" s="940">
        <v>283817</v>
      </c>
      <c r="AG113" s="938"/>
      <c r="AH113" s="938"/>
      <c r="AI113" s="938"/>
      <c r="AJ113" s="939"/>
      <c r="AK113" s="940">
        <v>244809</v>
      </c>
      <c r="AL113" s="938"/>
      <c r="AM113" s="938"/>
      <c r="AN113" s="938"/>
      <c r="AO113" s="939"/>
      <c r="AP113" s="941">
        <v>6.2</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1662837</v>
      </c>
      <c r="BR113" s="926"/>
      <c r="BS113" s="926"/>
      <c r="BT113" s="926"/>
      <c r="BU113" s="926"/>
      <c r="BV113" s="926">
        <v>1622286</v>
      </c>
      <c r="BW113" s="926"/>
      <c r="BX113" s="926"/>
      <c r="BY113" s="926"/>
      <c r="BZ113" s="926"/>
      <c r="CA113" s="926">
        <v>1497856</v>
      </c>
      <c r="CB113" s="926"/>
      <c r="CC113" s="926"/>
      <c r="CD113" s="926"/>
      <c r="CE113" s="926"/>
      <c r="CF113" s="920">
        <v>37.799999999999997</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446</v>
      </c>
      <c r="DH113" s="959"/>
      <c r="DI113" s="959"/>
      <c r="DJ113" s="959"/>
      <c r="DK113" s="960"/>
      <c r="DL113" s="961" t="s">
        <v>130</v>
      </c>
      <c r="DM113" s="959"/>
      <c r="DN113" s="959"/>
      <c r="DO113" s="959"/>
      <c r="DP113" s="960"/>
      <c r="DQ113" s="961" t="s">
        <v>440</v>
      </c>
      <c r="DR113" s="959"/>
      <c r="DS113" s="959"/>
      <c r="DT113" s="959"/>
      <c r="DU113" s="960"/>
      <c r="DV113" s="962" t="s">
        <v>456</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133723</v>
      </c>
      <c r="AB114" s="959"/>
      <c r="AC114" s="959"/>
      <c r="AD114" s="959"/>
      <c r="AE114" s="960"/>
      <c r="AF114" s="961">
        <v>127883</v>
      </c>
      <c r="AG114" s="959"/>
      <c r="AH114" s="959"/>
      <c r="AI114" s="959"/>
      <c r="AJ114" s="960"/>
      <c r="AK114" s="961">
        <v>139247</v>
      </c>
      <c r="AL114" s="959"/>
      <c r="AM114" s="959"/>
      <c r="AN114" s="959"/>
      <c r="AO114" s="960"/>
      <c r="AP114" s="962">
        <v>3.5</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825263</v>
      </c>
      <c r="BR114" s="926"/>
      <c r="BS114" s="926"/>
      <c r="BT114" s="926"/>
      <c r="BU114" s="926"/>
      <c r="BV114" s="926">
        <v>952044</v>
      </c>
      <c r="BW114" s="926"/>
      <c r="BX114" s="926"/>
      <c r="BY114" s="926"/>
      <c r="BZ114" s="926"/>
      <c r="CA114" s="926">
        <v>864332</v>
      </c>
      <c r="CB114" s="926"/>
      <c r="CC114" s="926"/>
      <c r="CD114" s="926"/>
      <c r="CE114" s="926"/>
      <c r="CF114" s="920">
        <v>21.8</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439</v>
      </c>
      <c r="DM114" s="959"/>
      <c r="DN114" s="959"/>
      <c r="DO114" s="959"/>
      <c r="DP114" s="960"/>
      <c r="DQ114" s="961" t="s">
        <v>130</v>
      </c>
      <c r="DR114" s="959"/>
      <c r="DS114" s="959"/>
      <c r="DT114" s="959"/>
      <c r="DU114" s="960"/>
      <c r="DV114" s="962" t="s">
        <v>452</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442</v>
      </c>
      <c r="AB115" s="938"/>
      <c r="AC115" s="938"/>
      <c r="AD115" s="938"/>
      <c r="AE115" s="939"/>
      <c r="AF115" s="940" t="s">
        <v>130</v>
      </c>
      <c r="AG115" s="938"/>
      <c r="AH115" s="938"/>
      <c r="AI115" s="938"/>
      <c r="AJ115" s="939"/>
      <c r="AK115" s="940" t="s">
        <v>440</v>
      </c>
      <c r="AL115" s="938"/>
      <c r="AM115" s="938"/>
      <c r="AN115" s="938"/>
      <c r="AO115" s="939"/>
      <c r="AP115" s="941" t="s">
        <v>456</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439</v>
      </c>
      <c r="BR115" s="926"/>
      <c r="BS115" s="926"/>
      <c r="BT115" s="926"/>
      <c r="BU115" s="926"/>
      <c r="BV115" s="926" t="s">
        <v>130</v>
      </c>
      <c r="BW115" s="926"/>
      <c r="BX115" s="926"/>
      <c r="BY115" s="926"/>
      <c r="BZ115" s="926"/>
      <c r="CA115" s="926" t="s">
        <v>439</v>
      </c>
      <c r="CB115" s="926"/>
      <c r="CC115" s="926"/>
      <c r="CD115" s="926"/>
      <c r="CE115" s="926"/>
      <c r="CF115" s="920" t="s">
        <v>439</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456</v>
      </c>
      <c r="DH115" s="959"/>
      <c r="DI115" s="959"/>
      <c r="DJ115" s="959"/>
      <c r="DK115" s="960"/>
      <c r="DL115" s="961" t="s">
        <v>452</v>
      </c>
      <c r="DM115" s="959"/>
      <c r="DN115" s="959"/>
      <c r="DO115" s="959"/>
      <c r="DP115" s="960"/>
      <c r="DQ115" s="961" t="s">
        <v>446</v>
      </c>
      <c r="DR115" s="959"/>
      <c r="DS115" s="959"/>
      <c r="DT115" s="959"/>
      <c r="DU115" s="960"/>
      <c r="DV115" s="962" t="s">
        <v>446</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439</v>
      </c>
      <c r="AB116" s="959"/>
      <c r="AC116" s="959"/>
      <c r="AD116" s="959"/>
      <c r="AE116" s="960"/>
      <c r="AF116" s="961" t="s">
        <v>130</v>
      </c>
      <c r="AG116" s="959"/>
      <c r="AH116" s="959"/>
      <c r="AI116" s="959"/>
      <c r="AJ116" s="960"/>
      <c r="AK116" s="961" t="s">
        <v>452</v>
      </c>
      <c r="AL116" s="959"/>
      <c r="AM116" s="959"/>
      <c r="AN116" s="959"/>
      <c r="AO116" s="960"/>
      <c r="AP116" s="962" t="s">
        <v>442</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439</v>
      </c>
      <c r="BR116" s="926"/>
      <c r="BS116" s="926"/>
      <c r="BT116" s="926"/>
      <c r="BU116" s="926"/>
      <c r="BV116" s="926" t="s">
        <v>439</v>
      </c>
      <c r="BW116" s="926"/>
      <c r="BX116" s="926"/>
      <c r="BY116" s="926"/>
      <c r="BZ116" s="926"/>
      <c r="CA116" s="926" t="s">
        <v>130</v>
      </c>
      <c r="CB116" s="926"/>
      <c r="CC116" s="926"/>
      <c r="CD116" s="926"/>
      <c r="CE116" s="926"/>
      <c r="CF116" s="920" t="s">
        <v>439</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439</v>
      </c>
      <c r="DM116" s="959"/>
      <c r="DN116" s="959"/>
      <c r="DO116" s="959"/>
      <c r="DP116" s="960"/>
      <c r="DQ116" s="961" t="s">
        <v>440</v>
      </c>
      <c r="DR116" s="959"/>
      <c r="DS116" s="959"/>
      <c r="DT116" s="959"/>
      <c r="DU116" s="960"/>
      <c r="DV116" s="962" t="s">
        <v>130</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1013001</v>
      </c>
      <c r="AB117" s="979"/>
      <c r="AC117" s="979"/>
      <c r="AD117" s="979"/>
      <c r="AE117" s="980"/>
      <c r="AF117" s="981">
        <v>981816</v>
      </c>
      <c r="AG117" s="979"/>
      <c r="AH117" s="979"/>
      <c r="AI117" s="979"/>
      <c r="AJ117" s="980"/>
      <c r="AK117" s="981">
        <v>967700</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456</v>
      </c>
      <c r="BR117" s="926"/>
      <c r="BS117" s="926"/>
      <c r="BT117" s="926"/>
      <c r="BU117" s="926"/>
      <c r="BV117" s="926" t="s">
        <v>452</v>
      </c>
      <c r="BW117" s="926"/>
      <c r="BX117" s="926"/>
      <c r="BY117" s="926"/>
      <c r="BZ117" s="926"/>
      <c r="CA117" s="926" t="s">
        <v>456</v>
      </c>
      <c r="CB117" s="926"/>
      <c r="CC117" s="926"/>
      <c r="CD117" s="926"/>
      <c r="CE117" s="926"/>
      <c r="CF117" s="920" t="s">
        <v>439</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442</v>
      </c>
      <c r="DR117" s="959"/>
      <c r="DS117" s="959"/>
      <c r="DT117" s="959"/>
      <c r="DU117" s="960"/>
      <c r="DV117" s="962" t="s">
        <v>130</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313</v>
      </c>
      <c r="AL118" s="893"/>
      <c r="AM118" s="893"/>
      <c r="AN118" s="893"/>
      <c r="AO118" s="894"/>
      <c r="AP118" s="970" t="s">
        <v>433</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442</v>
      </c>
      <c r="BR118" s="1000"/>
      <c r="BS118" s="1000"/>
      <c r="BT118" s="1000"/>
      <c r="BU118" s="1000"/>
      <c r="BV118" s="1000" t="s">
        <v>439</v>
      </c>
      <c r="BW118" s="1000"/>
      <c r="BX118" s="1000"/>
      <c r="BY118" s="1000"/>
      <c r="BZ118" s="1000"/>
      <c r="CA118" s="1000" t="s">
        <v>456</v>
      </c>
      <c r="CB118" s="1000"/>
      <c r="CC118" s="1000"/>
      <c r="CD118" s="1000"/>
      <c r="CE118" s="1000"/>
      <c r="CF118" s="920" t="s">
        <v>130</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442</v>
      </c>
      <c r="DM118" s="959"/>
      <c r="DN118" s="959"/>
      <c r="DO118" s="959"/>
      <c r="DP118" s="960"/>
      <c r="DQ118" s="961" t="s">
        <v>442</v>
      </c>
      <c r="DR118" s="959"/>
      <c r="DS118" s="959"/>
      <c r="DT118" s="959"/>
      <c r="DU118" s="960"/>
      <c r="DV118" s="962" t="s">
        <v>130</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456</v>
      </c>
      <c r="AB119" s="900"/>
      <c r="AC119" s="900"/>
      <c r="AD119" s="900"/>
      <c r="AE119" s="901"/>
      <c r="AF119" s="902" t="s">
        <v>130</v>
      </c>
      <c r="AG119" s="900"/>
      <c r="AH119" s="900"/>
      <c r="AI119" s="900"/>
      <c r="AJ119" s="901"/>
      <c r="AK119" s="902" t="s">
        <v>442</v>
      </c>
      <c r="AL119" s="900"/>
      <c r="AM119" s="900"/>
      <c r="AN119" s="900"/>
      <c r="AO119" s="901"/>
      <c r="AP119" s="903" t="s">
        <v>449</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471</v>
      </c>
      <c r="BP119" s="1005"/>
      <c r="BQ119" s="999">
        <v>10548592</v>
      </c>
      <c r="BR119" s="1000"/>
      <c r="BS119" s="1000"/>
      <c r="BT119" s="1000"/>
      <c r="BU119" s="1000"/>
      <c r="BV119" s="1000">
        <v>10413442</v>
      </c>
      <c r="BW119" s="1000"/>
      <c r="BX119" s="1000"/>
      <c r="BY119" s="1000"/>
      <c r="BZ119" s="1000"/>
      <c r="CA119" s="1000">
        <v>9674641</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442</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x14ac:dyDescent="0.2">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442</v>
      </c>
      <c r="AB120" s="959"/>
      <c r="AC120" s="959"/>
      <c r="AD120" s="959"/>
      <c r="AE120" s="960"/>
      <c r="AF120" s="961" t="s">
        <v>456</v>
      </c>
      <c r="AG120" s="959"/>
      <c r="AH120" s="959"/>
      <c r="AI120" s="959"/>
      <c r="AJ120" s="960"/>
      <c r="AK120" s="961" t="s">
        <v>130</v>
      </c>
      <c r="AL120" s="959"/>
      <c r="AM120" s="959"/>
      <c r="AN120" s="959"/>
      <c r="AO120" s="960"/>
      <c r="AP120" s="962" t="s">
        <v>439</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3053721</v>
      </c>
      <c r="BR120" s="931"/>
      <c r="BS120" s="931"/>
      <c r="BT120" s="931"/>
      <c r="BU120" s="931"/>
      <c r="BV120" s="931">
        <v>3855070</v>
      </c>
      <c r="BW120" s="931"/>
      <c r="BX120" s="931"/>
      <c r="BY120" s="931"/>
      <c r="BZ120" s="931"/>
      <c r="CA120" s="931">
        <v>4654618</v>
      </c>
      <c r="CB120" s="931"/>
      <c r="CC120" s="931"/>
      <c r="CD120" s="931"/>
      <c r="CE120" s="931"/>
      <c r="CF120" s="944">
        <v>117.6</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2419571</v>
      </c>
      <c r="DH120" s="931"/>
      <c r="DI120" s="931"/>
      <c r="DJ120" s="931"/>
      <c r="DK120" s="931"/>
      <c r="DL120" s="931">
        <v>2191651</v>
      </c>
      <c r="DM120" s="931"/>
      <c r="DN120" s="931"/>
      <c r="DO120" s="931"/>
      <c r="DP120" s="931"/>
      <c r="DQ120" s="931">
        <v>1956608</v>
      </c>
      <c r="DR120" s="931"/>
      <c r="DS120" s="931"/>
      <c r="DT120" s="931"/>
      <c r="DU120" s="931"/>
      <c r="DV120" s="932">
        <v>49.4</v>
      </c>
      <c r="DW120" s="932"/>
      <c r="DX120" s="932"/>
      <c r="DY120" s="932"/>
      <c r="DZ120" s="933"/>
    </row>
    <row r="121" spans="1:130" s="230" customFormat="1" ht="26.25" customHeight="1" x14ac:dyDescent="0.2">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442</v>
      </c>
      <c r="AB121" s="959"/>
      <c r="AC121" s="959"/>
      <c r="AD121" s="959"/>
      <c r="AE121" s="960"/>
      <c r="AF121" s="961" t="s">
        <v>130</v>
      </c>
      <c r="AG121" s="959"/>
      <c r="AH121" s="959"/>
      <c r="AI121" s="959"/>
      <c r="AJ121" s="960"/>
      <c r="AK121" s="961" t="s">
        <v>456</v>
      </c>
      <c r="AL121" s="959"/>
      <c r="AM121" s="959"/>
      <c r="AN121" s="959"/>
      <c r="AO121" s="960"/>
      <c r="AP121" s="962" t="s">
        <v>130</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1618718</v>
      </c>
      <c r="BR121" s="926"/>
      <c r="BS121" s="926"/>
      <c r="BT121" s="926"/>
      <c r="BU121" s="926"/>
      <c r="BV121" s="926">
        <v>1548910</v>
      </c>
      <c r="BW121" s="926"/>
      <c r="BX121" s="926"/>
      <c r="BY121" s="926"/>
      <c r="BZ121" s="926"/>
      <c r="CA121" s="926">
        <v>1479481</v>
      </c>
      <c r="CB121" s="926"/>
      <c r="CC121" s="926"/>
      <c r="CD121" s="926"/>
      <c r="CE121" s="926"/>
      <c r="CF121" s="920">
        <v>37.4</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t="s">
        <v>130</v>
      </c>
      <c r="DH121" s="926"/>
      <c r="DI121" s="926"/>
      <c r="DJ121" s="926"/>
      <c r="DK121" s="926"/>
      <c r="DL121" s="926" t="s">
        <v>130</v>
      </c>
      <c r="DM121" s="926"/>
      <c r="DN121" s="926"/>
      <c r="DO121" s="926"/>
      <c r="DP121" s="926"/>
      <c r="DQ121" s="926" t="s">
        <v>130</v>
      </c>
      <c r="DR121" s="926"/>
      <c r="DS121" s="926"/>
      <c r="DT121" s="926"/>
      <c r="DU121" s="926"/>
      <c r="DV121" s="927" t="s">
        <v>449</v>
      </c>
      <c r="DW121" s="927"/>
      <c r="DX121" s="927"/>
      <c r="DY121" s="927"/>
      <c r="DZ121" s="928"/>
    </row>
    <row r="122" spans="1:130" s="230" customFormat="1" ht="26.25" customHeight="1" x14ac:dyDescent="0.2">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442</v>
      </c>
      <c r="AB122" s="959"/>
      <c r="AC122" s="959"/>
      <c r="AD122" s="959"/>
      <c r="AE122" s="960"/>
      <c r="AF122" s="961" t="s">
        <v>130</v>
      </c>
      <c r="AG122" s="959"/>
      <c r="AH122" s="959"/>
      <c r="AI122" s="959"/>
      <c r="AJ122" s="960"/>
      <c r="AK122" s="961" t="s">
        <v>456</v>
      </c>
      <c r="AL122" s="959"/>
      <c r="AM122" s="959"/>
      <c r="AN122" s="959"/>
      <c r="AO122" s="960"/>
      <c r="AP122" s="962" t="s">
        <v>456</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7062795</v>
      </c>
      <c r="BR122" s="1000"/>
      <c r="BS122" s="1000"/>
      <c r="BT122" s="1000"/>
      <c r="BU122" s="1000"/>
      <c r="BV122" s="1000">
        <v>6815504</v>
      </c>
      <c r="BW122" s="1000"/>
      <c r="BX122" s="1000"/>
      <c r="BY122" s="1000"/>
      <c r="BZ122" s="1000"/>
      <c r="CA122" s="1000">
        <v>6399273</v>
      </c>
      <c r="CB122" s="1000"/>
      <c r="CC122" s="1000"/>
      <c r="CD122" s="1000"/>
      <c r="CE122" s="1000"/>
      <c r="CF122" s="1017">
        <v>161.69999999999999</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439</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x14ac:dyDescent="0.2">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442</v>
      </c>
      <c r="AB123" s="959"/>
      <c r="AC123" s="959"/>
      <c r="AD123" s="959"/>
      <c r="AE123" s="960"/>
      <c r="AF123" s="961" t="s">
        <v>130</v>
      </c>
      <c r="AG123" s="959"/>
      <c r="AH123" s="959"/>
      <c r="AI123" s="959"/>
      <c r="AJ123" s="960"/>
      <c r="AK123" s="961" t="s">
        <v>442</v>
      </c>
      <c r="AL123" s="959"/>
      <c r="AM123" s="959"/>
      <c r="AN123" s="959"/>
      <c r="AO123" s="960"/>
      <c r="AP123" s="962" t="s">
        <v>439</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482</v>
      </c>
      <c r="BP123" s="1005"/>
      <c r="BQ123" s="1063">
        <v>11735234</v>
      </c>
      <c r="BR123" s="1064"/>
      <c r="BS123" s="1064"/>
      <c r="BT123" s="1064"/>
      <c r="BU123" s="1064"/>
      <c r="BV123" s="1064">
        <v>12219484</v>
      </c>
      <c r="BW123" s="1064"/>
      <c r="BX123" s="1064"/>
      <c r="BY123" s="1064"/>
      <c r="BZ123" s="1064"/>
      <c r="CA123" s="1064">
        <v>12533372</v>
      </c>
      <c r="CB123" s="1064"/>
      <c r="CC123" s="1064"/>
      <c r="CD123" s="1064"/>
      <c r="CE123" s="1064"/>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t="s">
        <v>439</v>
      </c>
      <c r="DH123" s="959"/>
      <c r="DI123" s="959"/>
      <c r="DJ123" s="959"/>
      <c r="DK123" s="960"/>
      <c r="DL123" s="961" t="s">
        <v>439</v>
      </c>
      <c r="DM123" s="959"/>
      <c r="DN123" s="959"/>
      <c r="DO123" s="959"/>
      <c r="DP123" s="960"/>
      <c r="DQ123" s="961" t="s">
        <v>439</v>
      </c>
      <c r="DR123" s="959"/>
      <c r="DS123" s="959"/>
      <c r="DT123" s="959"/>
      <c r="DU123" s="960"/>
      <c r="DV123" s="962" t="s">
        <v>130</v>
      </c>
      <c r="DW123" s="963"/>
      <c r="DX123" s="963"/>
      <c r="DY123" s="963"/>
      <c r="DZ123" s="964"/>
    </row>
    <row r="124" spans="1:130" s="230" customFormat="1" ht="26.25" customHeight="1" thickBot="1" x14ac:dyDescent="0.25">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439</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456</v>
      </c>
      <c r="BR124" s="1027"/>
      <c r="BS124" s="1027"/>
      <c r="BT124" s="1027"/>
      <c r="BU124" s="1027"/>
      <c r="BV124" s="1027" t="s">
        <v>439</v>
      </c>
      <c r="BW124" s="1027"/>
      <c r="BX124" s="1027"/>
      <c r="BY124" s="1027"/>
      <c r="BZ124" s="1027"/>
      <c r="CA124" s="1027" t="s">
        <v>439</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440</v>
      </c>
      <c r="DH124" s="986"/>
      <c r="DI124" s="986"/>
      <c r="DJ124" s="986"/>
      <c r="DK124" s="987"/>
      <c r="DL124" s="985" t="s">
        <v>130</v>
      </c>
      <c r="DM124" s="986"/>
      <c r="DN124" s="986"/>
      <c r="DO124" s="986"/>
      <c r="DP124" s="987"/>
      <c r="DQ124" s="985" t="s">
        <v>130</v>
      </c>
      <c r="DR124" s="986"/>
      <c r="DS124" s="986"/>
      <c r="DT124" s="986"/>
      <c r="DU124" s="987"/>
      <c r="DV124" s="988" t="s">
        <v>440</v>
      </c>
      <c r="DW124" s="989"/>
      <c r="DX124" s="989"/>
      <c r="DY124" s="989"/>
      <c r="DZ124" s="990"/>
    </row>
    <row r="125" spans="1:130" s="230" customFormat="1" ht="26.25" customHeight="1" x14ac:dyDescent="0.2">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440</v>
      </c>
      <c r="AB125" s="959"/>
      <c r="AC125" s="959"/>
      <c r="AD125" s="959"/>
      <c r="AE125" s="960"/>
      <c r="AF125" s="961" t="s">
        <v>130</v>
      </c>
      <c r="AG125" s="959"/>
      <c r="AH125" s="959"/>
      <c r="AI125" s="959"/>
      <c r="AJ125" s="960"/>
      <c r="AK125" s="961" t="s">
        <v>440</v>
      </c>
      <c r="AL125" s="959"/>
      <c r="AM125" s="959"/>
      <c r="AN125" s="959"/>
      <c r="AO125" s="960"/>
      <c r="AP125" s="962" t="s">
        <v>440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440</v>
      </c>
      <c r="DH125" s="931"/>
      <c r="DI125" s="931"/>
      <c r="DJ125" s="931"/>
      <c r="DK125" s="931"/>
      <c r="DL125" s="931" t="s">
        <v>440</v>
      </c>
      <c r="DM125" s="931"/>
      <c r="DN125" s="931"/>
      <c r="DO125" s="931"/>
      <c r="DP125" s="931"/>
      <c r="DQ125" s="931" t="s">
        <v>440</v>
      </c>
      <c r="DR125" s="931"/>
      <c r="DS125" s="931"/>
      <c r="DT125" s="931"/>
      <c r="DU125" s="931"/>
      <c r="DV125" s="932" t="s">
        <v>130</v>
      </c>
      <c r="DW125" s="932"/>
      <c r="DX125" s="932"/>
      <c r="DY125" s="932"/>
      <c r="DZ125" s="933"/>
    </row>
    <row r="126" spans="1:130" s="230" customFormat="1" ht="26.25" customHeight="1" thickBot="1" x14ac:dyDescent="0.25">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440</v>
      </c>
      <c r="AB126" s="959"/>
      <c r="AC126" s="959"/>
      <c r="AD126" s="959"/>
      <c r="AE126" s="960"/>
      <c r="AF126" s="961" t="s">
        <v>440</v>
      </c>
      <c r="AG126" s="959"/>
      <c r="AH126" s="959"/>
      <c r="AI126" s="959"/>
      <c r="AJ126" s="960"/>
      <c r="AK126" s="961" t="s">
        <v>440</v>
      </c>
      <c r="AL126" s="959"/>
      <c r="AM126" s="959"/>
      <c r="AN126" s="959"/>
      <c r="AO126" s="960"/>
      <c r="AP126" s="962" t="s">
        <v>440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440</v>
      </c>
      <c r="DH126" s="926"/>
      <c r="DI126" s="926"/>
      <c r="DJ126" s="926"/>
      <c r="DK126" s="926"/>
      <c r="DL126" s="926" t="s">
        <v>440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2">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440</v>
      </c>
      <c r="AG127" s="959"/>
      <c r="AH127" s="959"/>
      <c r="AI127" s="959"/>
      <c r="AJ127" s="960"/>
      <c r="AK127" s="961" t="s">
        <v>440</v>
      </c>
      <c r="AL127" s="959"/>
      <c r="AM127" s="959"/>
      <c r="AN127" s="959"/>
      <c r="AO127" s="960"/>
      <c r="AP127" s="962" t="s">
        <v>440</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440</v>
      </c>
      <c r="DH127" s="926"/>
      <c r="DI127" s="926"/>
      <c r="DJ127" s="926"/>
      <c r="DK127" s="926"/>
      <c r="DL127" s="926" t="s">
        <v>440</v>
      </c>
      <c r="DM127" s="926"/>
      <c r="DN127" s="926"/>
      <c r="DO127" s="926"/>
      <c r="DP127" s="926"/>
      <c r="DQ127" s="926" t="s">
        <v>440</v>
      </c>
      <c r="DR127" s="926"/>
      <c r="DS127" s="926"/>
      <c r="DT127" s="926"/>
      <c r="DU127" s="926"/>
      <c r="DV127" s="927" t="s">
        <v>440</v>
      </c>
      <c r="DW127" s="927"/>
      <c r="DX127" s="927"/>
      <c r="DY127" s="927"/>
      <c r="DZ127" s="928"/>
    </row>
    <row r="128" spans="1:130" s="230" customFormat="1" ht="26.25" customHeight="1" thickBot="1" x14ac:dyDescent="0.25">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231474</v>
      </c>
      <c r="AB128" s="1046"/>
      <c r="AC128" s="1046"/>
      <c r="AD128" s="1046"/>
      <c r="AE128" s="1047"/>
      <c r="AF128" s="1048">
        <v>228391</v>
      </c>
      <c r="AG128" s="1046"/>
      <c r="AH128" s="1046"/>
      <c r="AI128" s="1046"/>
      <c r="AJ128" s="1047"/>
      <c r="AK128" s="1048">
        <v>222391</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498</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499</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500</v>
      </c>
      <c r="DR128" s="1038"/>
      <c r="DS128" s="1038"/>
      <c r="DT128" s="1038"/>
      <c r="DU128" s="1038"/>
      <c r="DV128" s="1039" t="s">
        <v>500</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501</v>
      </c>
      <c r="X129" s="1071"/>
      <c r="Y129" s="1071"/>
      <c r="Z129" s="1072"/>
      <c r="AA129" s="958">
        <v>4438075</v>
      </c>
      <c r="AB129" s="959"/>
      <c r="AC129" s="959"/>
      <c r="AD129" s="959"/>
      <c r="AE129" s="960"/>
      <c r="AF129" s="961">
        <v>4680905</v>
      </c>
      <c r="AG129" s="959"/>
      <c r="AH129" s="959"/>
      <c r="AI129" s="959"/>
      <c r="AJ129" s="960"/>
      <c r="AK129" s="961">
        <v>4561941</v>
      </c>
      <c r="AL129" s="959"/>
      <c r="AM129" s="959"/>
      <c r="AN129" s="959"/>
      <c r="AO129" s="960"/>
      <c r="AP129" s="1073"/>
      <c r="AQ129" s="1074"/>
      <c r="AR129" s="1074"/>
      <c r="AS129" s="1074"/>
      <c r="AT129" s="1075"/>
      <c r="AU129" s="233"/>
      <c r="AV129" s="233"/>
      <c r="AW129" s="233"/>
      <c r="AX129" s="1065" t="s">
        <v>502</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612840</v>
      </c>
      <c r="AB130" s="959"/>
      <c r="AC130" s="959"/>
      <c r="AD130" s="959"/>
      <c r="AE130" s="960"/>
      <c r="AF130" s="961">
        <v>590410</v>
      </c>
      <c r="AG130" s="959"/>
      <c r="AH130" s="959"/>
      <c r="AI130" s="959"/>
      <c r="AJ130" s="960"/>
      <c r="AK130" s="961">
        <v>604527</v>
      </c>
      <c r="AL130" s="959"/>
      <c r="AM130" s="959"/>
      <c r="AN130" s="959"/>
      <c r="AO130" s="960"/>
      <c r="AP130" s="1073"/>
      <c r="AQ130" s="1074"/>
      <c r="AR130" s="1074"/>
      <c r="AS130" s="1074"/>
      <c r="AT130" s="1075"/>
      <c r="AU130" s="233"/>
      <c r="AV130" s="233"/>
      <c r="AW130" s="233"/>
      <c r="AX130" s="1065" t="s">
        <v>505</v>
      </c>
      <c r="AY130" s="923"/>
      <c r="AZ130" s="923"/>
      <c r="BA130" s="923"/>
      <c r="BB130" s="923"/>
      <c r="BC130" s="923"/>
      <c r="BD130" s="923"/>
      <c r="BE130" s="924"/>
      <c r="BF130" s="1101">
        <v>3.9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3825235</v>
      </c>
      <c r="AB131" s="986"/>
      <c r="AC131" s="986"/>
      <c r="AD131" s="986"/>
      <c r="AE131" s="987"/>
      <c r="AF131" s="985">
        <v>4090495</v>
      </c>
      <c r="AG131" s="986"/>
      <c r="AH131" s="986"/>
      <c r="AI131" s="986"/>
      <c r="AJ131" s="987"/>
      <c r="AK131" s="985">
        <v>3957414</v>
      </c>
      <c r="AL131" s="986"/>
      <c r="AM131" s="986"/>
      <c r="AN131" s="986"/>
      <c r="AO131" s="987"/>
      <c r="AP131" s="1110"/>
      <c r="AQ131" s="1111"/>
      <c r="AR131" s="1111"/>
      <c r="AS131" s="1111"/>
      <c r="AT131" s="1112"/>
      <c r="AU131" s="233"/>
      <c r="AV131" s="233"/>
      <c r="AW131" s="233"/>
      <c r="AX131" s="1083" t="s">
        <v>507</v>
      </c>
      <c r="AY131" s="726"/>
      <c r="AZ131" s="726"/>
      <c r="BA131" s="726"/>
      <c r="BB131" s="726"/>
      <c r="BC131" s="726"/>
      <c r="BD131" s="726"/>
      <c r="BE131" s="1036"/>
      <c r="BF131" s="1084" t="s">
        <v>452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4.4098467149999996</v>
      </c>
      <c r="AB132" s="1097"/>
      <c r="AC132" s="1097"/>
      <c r="AD132" s="1097"/>
      <c r="AE132" s="1098"/>
      <c r="AF132" s="1099">
        <v>3.9852145029999999</v>
      </c>
      <c r="AG132" s="1097"/>
      <c r="AH132" s="1097"/>
      <c r="AI132" s="1097"/>
      <c r="AJ132" s="1098"/>
      <c r="AK132" s="1099">
        <v>3.557424116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4.4000000000000004</v>
      </c>
      <c r="AB133" s="1080"/>
      <c r="AC133" s="1080"/>
      <c r="AD133" s="1080"/>
      <c r="AE133" s="1081"/>
      <c r="AF133" s="1079">
        <v>4.0999999999999996</v>
      </c>
      <c r="AG133" s="1080"/>
      <c r="AH133" s="1080"/>
      <c r="AI133" s="1080"/>
      <c r="AJ133" s="1081"/>
      <c r="AK133" s="1079">
        <v>3.9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2QWPpQ7kRXXmRUbnimjnroAeCzSbImwTxfuZ0SoPFzwq/V5pEb7eDl5ZxVKN7drMRyHrvlr/EhDTWTegrRsbw==" saltValue="hYUpcj6jAVX+9VynALct6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35IBe/VhZcgI7AOWg5+9mGikX3LdCVB5mrKDyeaxSchGIrfaLDLgfEKw/Sb8uhvjKpSRYDqOamkKqJcdIqZTUw==" saltValue="19/xkkZrbh0wS1N2ZE72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70"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KYhHv88MM7deIDwBTwolFPlmTX9F2gFj2O9cWIOuMx3UavJn76HPxUCplBTyUDthwlGC0rwa4j7heu9C48pNw==" saltValue="d6ahO4XMcTVgH37/FSi+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514</v>
      </c>
      <c r="AP7" s="272"/>
      <c r="AQ7" s="273" t="s">
        <v>515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516</v>
      </c>
      <c r="AQ8" s="279" t="s">
        <v>517</v>
      </c>
      <c r="AR8" s="280" t="s">
        <v>518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519</v>
      </c>
      <c r="AL9" s="1117"/>
      <c r="AM9" s="1117"/>
      <c r="AN9" s="1118"/>
      <c r="AO9" s="281">
        <v>1545936</v>
      </c>
      <c r="AP9" s="281">
        <v>94213</v>
      </c>
      <c r="AQ9" s="282">
        <v>91991</v>
      </c>
      <c r="AR9" s="283">
        <v>2.4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520</v>
      </c>
      <c r="AL10" s="1117"/>
      <c r="AM10" s="1117"/>
      <c r="AN10" s="1118"/>
      <c r="AO10" s="284">
        <v>27106</v>
      </c>
      <c r="AP10" s="284">
        <v>1652</v>
      </c>
      <c r="AQ10" s="285">
        <v>12405</v>
      </c>
      <c r="AR10" s="286">
        <v>-86.7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521</v>
      </c>
      <c r="AL11" s="1117"/>
      <c r="AM11" s="1117"/>
      <c r="AN11" s="1118"/>
      <c r="AO11" s="284">
        <v>58544</v>
      </c>
      <c r="AP11" s="284">
        <v>3568</v>
      </c>
      <c r="AQ11" s="285">
        <v>395</v>
      </c>
      <c r="AR11" s="286">
        <v>803.3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522</v>
      </c>
      <c r="AL12" s="1117"/>
      <c r="AM12" s="1117"/>
      <c r="AN12" s="1118"/>
      <c r="AO12" s="284" t="s">
        <v>523</v>
      </c>
      <c r="AP12" s="284" t="s">
        <v>523</v>
      </c>
      <c r="AQ12" s="285">
        <v>19</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524</v>
      </c>
      <c r="AL13" s="1117"/>
      <c r="AM13" s="1117"/>
      <c r="AN13" s="1118"/>
      <c r="AO13" s="284">
        <v>73870</v>
      </c>
      <c r="AP13" s="284">
        <v>4502</v>
      </c>
      <c r="AQ13" s="285">
        <v>3751</v>
      </c>
      <c r="AR13" s="286">
        <v>20</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525</v>
      </c>
      <c r="AL14" s="1117"/>
      <c r="AM14" s="1117"/>
      <c r="AN14" s="1118"/>
      <c r="AO14" s="284">
        <v>11005</v>
      </c>
      <c r="AP14" s="284">
        <v>671</v>
      </c>
      <c r="AQ14" s="285">
        <v>1672</v>
      </c>
      <c r="AR14" s="286">
        <v>-59.9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526</v>
      </c>
      <c r="AL15" s="1120"/>
      <c r="AM15" s="1120"/>
      <c r="AN15" s="1121"/>
      <c r="AO15" s="284">
        <v>-73752</v>
      </c>
      <c r="AP15" s="284">
        <v>-4495</v>
      </c>
      <c r="AQ15" s="285">
        <v>-6358</v>
      </c>
      <c r="AR15" s="286">
        <v>-29.3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1642709</v>
      </c>
      <c r="AP16" s="284">
        <v>100110</v>
      </c>
      <c r="AQ16" s="285">
        <v>103876</v>
      </c>
      <c r="AR16" s="286">
        <v>-3.6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531</v>
      </c>
      <c r="AL21" s="1123"/>
      <c r="AM21" s="1123"/>
      <c r="AN21" s="1124"/>
      <c r="AO21" s="297">
        <v>8.7100000000000009</v>
      </c>
      <c r="AP21" s="298">
        <v>9.2899999999999991</v>
      </c>
      <c r="AQ21" s="299">
        <v>-0.57999999999999996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532</v>
      </c>
      <c r="AL22" s="1123"/>
      <c r="AM22" s="1123"/>
      <c r="AN22" s="1124"/>
      <c r="AO22" s="302">
        <v>96.9</v>
      </c>
      <c r="AP22" s="303">
        <v>96.9</v>
      </c>
      <c r="AQ22" s="304">
        <v>0</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514</v>
      </c>
      <c r="AP30" s="272"/>
      <c r="AQ30" s="273" t="s">
        <v>515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516</v>
      </c>
      <c r="AQ31" s="279" t="s">
        <v>517</v>
      </c>
      <c r="AR31" s="280" t="s">
        <v>518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536</v>
      </c>
      <c r="AL32" s="1131"/>
      <c r="AM32" s="1131"/>
      <c r="AN32" s="1132"/>
      <c r="AO32" s="312">
        <v>583644</v>
      </c>
      <c r="AP32" s="312">
        <v>35569</v>
      </c>
      <c r="AQ32" s="313">
        <v>51927</v>
      </c>
      <c r="AR32" s="314">
        <v>-31.5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537</v>
      </c>
      <c r="AL33" s="1131"/>
      <c r="AM33" s="1131"/>
      <c r="AN33" s="1132"/>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538</v>
      </c>
      <c r="AL34" s="1131"/>
      <c r="AM34" s="1131"/>
      <c r="AN34" s="1132"/>
      <c r="AO34" s="312" t="s">
        <v>523</v>
      </c>
      <c r="AP34" s="312" t="s">
        <v>523</v>
      </c>
      <c r="AQ34" s="313" t="s">
        <v>523</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539</v>
      </c>
      <c r="AL35" s="1131"/>
      <c r="AM35" s="1131"/>
      <c r="AN35" s="1132"/>
      <c r="AO35" s="312">
        <v>244809</v>
      </c>
      <c r="AP35" s="312">
        <v>14919</v>
      </c>
      <c r="AQ35" s="313">
        <v>15337</v>
      </c>
      <c r="AR35" s="314">
        <v>-2.7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540</v>
      </c>
      <c r="AL36" s="1131"/>
      <c r="AM36" s="1131"/>
      <c r="AN36" s="1132"/>
      <c r="AO36" s="312">
        <v>139247</v>
      </c>
      <c r="AP36" s="312">
        <v>8486</v>
      </c>
      <c r="AQ36" s="313">
        <v>2347</v>
      </c>
      <c r="AR36" s="314">
        <v>261.60000000000002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541</v>
      </c>
      <c r="AL37" s="1131"/>
      <c r="AM37" s="1131"/>
      <c r="AN37" s="1132"/>
      <c r="AO37" s="312" t="s">
        <v>523</v>
      </c>
      <c r="AP37" s="312" t="s">
        <v>523</v>
      </c>
      <c r="AQ37" s="313">
        <v>463</v>
      </c>
      <c r="AR37" s="314" t="s">
        <v>523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542</v>
      </c>
      <c r="AL38" s="1134"/>
      <c r="AM38" s="1134"/>
      <c r="AN38" s="1135"/>
      <c r="AO38" s="315" t="s">
        <v>523</v>
      </c>
      <c r="AP38" s="315" t="s">
        <v>523</v>
      </c>
      <c r="AQ38" s="316">
        <v>1</v>
      </c>
      <c r="AR38" s="304" t="s">
        <v>523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543</v>
      </c>
      <c r="AL39" s="1134"/>
      <c r="AM39" s="1134"/>
      <c r="AN39" s="1135"/>
      <c r="AO39" s="312">
        <v>-222391</v>
      </c>
      <c r="AP39" s="312">
        <v>-13553</v>
      </c>
      <c r="AQ39" s="313">
        <v>-3326</v>
      </c>
      <c r="AR39" s="314">
        <v>307.5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544</v>
      </c>
      <c r="AL40" s="1131"/>
      <c r="AM40" s="1131"/>
      <c r="AN40" s="1132"/>
      <c r="AO40" s="312">
        <v>-604527</v>
      </c>
      <c r="AP40" s="312">
        <v>-36841</v>
      </c>
      <c r="AQ40" s="313">
        <v>-45680</v>
      </c>
      <c r="AR40" s="314">
        <v>-19.3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140782</v>
      </c>
      <c r="AP41" s="312">
        <v>8580</v>
      </c>
      <c r="AQ41" s="313">
        <v>21069</v>
      </c>
      <c r="AR41" s="314">
        <v>-59.3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514</v>
      </c>
      <c r="AN49" s="1127" t="s">
        <v>548</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549</v>
      </c>
      <c r="AO50" s="329" t="s">
        <v>550</v>
      </c>
      <c r="AP50" s="330" t="s">
        <v>551</v>
      </c>
      <c r="AQ50" s="331" t="s">
        <v>552</v>
      </c>
      <c r="AR50" s="332" t="s">
        <v>553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539636</v>
      </c>
      <c r="AN51" s="334">
        <v>32252</v>
      </c>
      <c r="AO51" s="335">
        <v>-19.899999999999999</v>
      </c>
      <c r="AP51" s="336">
        <v>73475</v>
      </c>
      <c r="AQ51" s="337">
        <v>9.1</v>
      </c>
      <c r="AR51" s="338">
        <v>-29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453594</v>
      </c>
      <c r="AN52" s="342">
        <v>27109</v>
      </c>
      <c r="AO52" s="343">
        <v>-2.1</v>
      </c>
      <c r="AP52" s="344">
        <v>43072</v>
      </c>
      <c r="AQ52" s="345">
        <v>31.1</v>
      </c>
      <c r="AR52" s="346">
        <v>-33.200000000000003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590284</v>
      </c>
      <c r="AN53" s="334">
        <v>35357</v>
      </c>
      <c r="AO53" s="335">
        <v>9.6</v>
      </c>
      <c r="AP53" s="336">
        <v>87464</v>
      </c>
      <c r="AQ53" s="337">
        <v>19</v>
      </c>
      <c r="AR53" s="338">
        <v>-9.4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480291</v>
      </c>
      <c r="AN54" s="342">
        <v>28769</v>
      </c>
      <c r="AO54" s="343">
        <v>6.1</v>
      </c>
      <c r="AP54" s="344">
        <v>47479</v>
      </c>
      <c r="AQ54" s="345">
        <v>10.199999999999999</v>
      </c>
      <c r="AR54" s="346">
        <v>-4.0999999999999996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564123</v>
      </c>
      <c r="AN55" s="334">
        <v>34008</v>
      </c>
      <c r="AO55" s="335">
        <v>-3.8</v>
      </c>
      <c r="AP55" s="336">
        <v>96248</v>
      </c>
      <c r="AQ55" s="337">
        <v>10</v>
      </c>
      <c r="AR55" s="338">
        <v>-13.8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428852</v>
      </c>
      <c r="AN56" s="342">
        <v>25853</v>
      </c>
      <c r="AO56" s="343">
        <v>-10.1</v>
      </c>
      <c r="AP56" s="344">
        <v>55768</v>
      </c>
      <c r="AQ56" s="345">
        <v>17.5</v>
      </c>
      <c r="AR56" s="346">
        <v>-27.6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649777</v>
      </c>
      <c r="AN57" s="334">
        <v>39264</v>
      </c>
      <c r="AO57" s="335">
        <v>15.5</v>
      </c>
      <c r="AP57" s="336">
        <v>76413</v>
      </c>
      <c r="AQ57" s="337">
        <v>-20.6</v>
      </c>
      <c r="AR57" s="338">
        <v>36.1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576000</v>
      </c>
      <c r="AN58" s="342">
        <v>34806</v>
      </c>
      <c r="AO58" s="343">
        <v>34.6</v>
      </c>
      <c r="AP58" s="344">
        <v>39658</v>
      </c>
      <c r="AQ58" s="345">
        <v>-28.9</v>
      </c>
      <c r="AR58" s="346">
        <v>63.5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586996</v>
      </c>
      <c r="AN59" s="334">
        <v>35773</v>
      </c>
      <c r="AO59" s="335">
        <v>-8.9</v>
      </c>
      <c r="AP59" s="336">
        <v>66481</v>
      </c>
      <c r="AQ59" s="337">
        <v>-13</v>
      </c>
      <c r="AR59" s="338">
        <v>4.0999999999999996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483889</v>
      </c>
      <c r="AN60" s="342">
        <v>29489</v>
      </c>
      <c r="AO60" s="343">
        <v>-15.3</v>
      </c>
      <c r="AP60" s="344">
        <v>36120</v>
      </c>
      <c r="AQ60" s="345">
        <v>-8.9</v>
      </c>
      <c r="AR60" s="346">
        <v>-6.4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586163</v>
      </c>
      <c r="AN61" s="349">
        <v>35331</v>
      </c>
      <c r="AO61" s="350">
        <v>-1.5</v>
      </c>
      <c r="AP61" s="351">
        <v>80016</v>
      </c>
      <c r="AQ61" s="352">
        <v>0.9</v>
      </c>
      <c r="AR61" s="338">
        <v>-2.4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484525</v>
      </c>
      <c r="AN62" s="342">
        <v>29205</v>
      </c>
      <c r="AO62" s="343">
        <v>2.6</v>
      </c>
      <c r="AP62" s="344">
        <v>44419</v>
      </c>
      <c r="AQ62" s="345">
        <v>4.2</v>
      </c>
      <c r="AR62" s="346">
        <v>-1.6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FEiMnYLKXTtXs42+JPN0eREC1GzHzgyU9DXA++cEaY8gPuH1d2iXfrR4u6LAkjJbKgc9HE3TUmLR6MAqJ4DsfA==" saltValue="bH4SVvLkKO/FWb2uPwuh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562</v>
      </c>
    </row>
    <row r="120" spans="125:125" ht="13.5" hidden="1" customHeight="1" x14ac:dyDescent="0.2"/>
    <row r="121" spans="125:125" ht="13.5" hidden="1" customHeight="1" x14ac:dyDescent="0.2">
      <c r="DU121" s="259"/>
    </row>
  </sheetData>
  <sheetProtection algorithmName="SHA-512" hashValue="hJjDacx8Hxq1B1gl0l3quFYXXCeOnEC3PYJCk0jilkETsYRhYq7xm9wI4nitk06hD7ZeAAbzloYGaiddKuCuFA==" saltValue="C5iznZzyYLKBG25eikhy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563</v>
      </c>
    </row>
  </sheetData>
  <sheetProtection algorithmName="SHA-512" hashValue="U7Z1R6xZn940QySXR5JEgYK2ab4XueU/5Bihg+clH/U9vVed2zco+P2iAupwzVoKfpUWDd283BfnoLkOLzDqIQ==" saltValue="6Pk2DqnBq1w+dqO9zSQO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39" t="s">
        <v>3</v>
      </c>
      <c r="D47" s="1139"/>
      <c r="E47" s="1140"/>
      <c r="F47" s="11">
        <v>34.979999999999997</v>
      </c>
      <c r="G47" s="12">
        <v>42.64</v>
      </c>
      <c r="H47" s="12">
        <v>46.09</v>
      </c>
      <c r="I47" s="12">
        <v>54.31</v>
      </c>
      <c r="J47" s="13">
        <v>64.91</v>
      </c>
    </row>
    <row r="48" spans="2:10" ht="57.75" customHeight="1" x14ac:dyDescent="0.2">
      <c r="B48" s="14"/>
      <c r="C48" s="1141" t="s">
        <v>4</v>
      </c>
      <c r="D48" s="1141"/>
      <c r="E48" s="1142"/>
      <c r="F48" s="15">
        <v>5.5</v>
      </c>
      <c r="G48" s="16">
        <v>7.14</v>
      </c>
      <c r="H48" s="16">
        <v>10.7</v>
      </c>
      <c r="I48" s="16">
        <v>11.46</v>
      </c>
      <c r="J48" s="17">
        <v>7.54</v>
      </c>
    </row>
    <row r="49" spans="2:10" ht="57.75" customHeight="1" thickBot="1" x14ac:dyDescent="0.25">
      <c r="B49" s="18"/>
      <c r="C49" s="1143" t="s">
        <v>5</v>
      </c>
      <c r="D49" s="1143"/>
      <c r="E49" s="1144"/>
      <c r="F49" s="19">
        <v>0.57999999999999996</v>
      </c>
      <c r="G49" s="20">
        <v>8.99</v>
      </c>
      <c r="H49" s="20">
        <v>9.56</v>
      </c>
      <c r="I49" s="20">
        <v>11.92</v>
      </c>
      <c r="J49" s="21">
        <v>4.9800000000000004</v>
      </c>
    </row>
    <row r="50" spans="2:10" ht="13.2" x14ac:dyDescent="0.2"/>
  </sheetData>
  <sheetProtection algorithmName="SHA-512" hashValue="zG8M+UwQ25oaLsBQPgsEMudD59cmKjOh57UnbAjTzIc6XFlXYR5qBCF9/98Js1Tg50y7NPwws3m2O6+Cy8X0Qg==" saltValue="duDMRR6QUO+wWrfM0gcq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2024-03-15T01:45:14Z</cp:lastPrinted>
  <dcterms:created xsi:type="dcterms:W3CDTF">2024-02-05T00:57:22Z</dcterms:created>
  <dcterms:modified xsi:type="dcterms:W3CDTF">2024-03-22T09:29:43Z</dcterms:modified>
  <cp:category/>
</cp:coreProperties>
</file>