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<sst xmlns="http://schemas.openxmlformats.org/spreadsheetml/2006/main" count="1085" uniqueCount="585">
  <si>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</si>
  <si>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</si>
  <si>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</si>
  <si>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</si>
  <si>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</si>
  <si>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</si>
  <si>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</si>
  <si>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</si>
  <si>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</si>
  <si>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</si>
  <si>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</si>
  <si>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</si>
  <si>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</si>
  <si>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</si>
  <si>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</si>
  <si>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</si>
  <si>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</si>
  <si>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</si>
  <si>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</si>
  <si>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</si>
  <si>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</si>
  <si>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</si>
  <si>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</si>
  <si>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</si>
  <si>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</si>
  <si>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</si>
  <si>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</si>
  <si>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</si>
  <si>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</si>
  <si>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</si>
  <si>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</si>
  <si>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</si>
  <si>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</si>
  <si>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</si>
  <si>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</si>
  <si>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</si>
  <si>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</si>
  <si>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</si>
  <si>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</si>
  <si>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</si>
  <si>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</si>
  <si>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</si>
  <si>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</si>
  <si>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</si>
  <si>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</si>
  <si>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</si>
  <si>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</si>
  <si>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</si>
  <si>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</si>
  <si>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</si>
  <si>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</si>
  <si>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</si>
  <si>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</si>
  <si>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</si>
  <si>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</si>
  <si>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</si>
  <si>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</si>
  <si>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</si>
  <si>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</si>
  <si>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</si>
  <si>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</si>
  <si>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</si>
  <si>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</si>
  <si>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</si>
  <si>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</si>
  <si>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</si>
  <si>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</si>
  <si>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</si>
  <si>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</si>
  <si>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</si>
  <si>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</si>
  <si>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</si>
  <si>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</si>
  <si>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</si>
  <si>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</si>
  <si>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</si>
  <si>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</si>
  <si>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</si>
  <si>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</si>
  <si>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</si>
  <si>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</si>
  <si>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</si>
  <si>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</si>
  <si>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</si>
  <si>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</si>
  <si>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</si>
  <si>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</si>
  <si>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</si>
  <si>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</si>
  <si>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</si>
  <si>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</si>
  <si>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</si>
  <si>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</si>
  <si>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</si>
  <si>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</si>
  <si>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</si>
  <si>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</si>
  <si>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</si>
  <si>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</si>
  <si>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</si>
  <si>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</si>
  <si>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</si>
  <si>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</si>
  <si>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</si>
  <si>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</si>
  <si>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</si>
  <si>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</si>
  <si>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</si>
  <si>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</si>
  <si>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</si>
  <si>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</si>
  <si>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</si>
  <si>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</si>
  <si>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</si>
  <si>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</si>
  <si>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</si>
  <si>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</si>
  <si>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</si>
  <si>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</si>
  <si>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</si>
  <si>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</si>
  <si>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</si>
  <si>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</si>
  <si>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</si>
  <si>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</si>
  <si>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</si>
  <si>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</si>
  <si>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</si>
  <si>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</si>
  <si>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</si>
  <si>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</si>
  <si>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</si>
  <si>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</si>
  <si>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</si>
  <si>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</si>
  <si>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</si>
  <si>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</si>
  <si>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</si>
  <si>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</si>
  <si>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</si>
  <si>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</si>
  <si>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</si>
  <si>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</si>
  <si>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</si>
  <si>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</si>
  <si>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</si>
  <si>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</si>
  <si>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</si>
  <si>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</si>
  <si>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</si>
  <si>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</si>
  <si>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</si>
  <si>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</si>
  <si>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</si>
  <si>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</si>
  <si>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</si>
  <si>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</si>
  <si>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</si>
  <si>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</si>
  <si>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</si>
  <si>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</si>
  <si>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</si>
  <si>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</si>
  <si>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</si>
  <si>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</si>
  <si>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</si>
  <si>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</si>
  <si>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</si>
  <si>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</si>
  <si>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</si>
  <si>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</si>
  <si>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</si>
  <si>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</si>
  <si>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</si>
  <si>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</si>
  <si>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</si>
  <si>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</si>
  <si>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</si>
  <si>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</si>
  <si>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</si>
  <si>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</si>
  <si>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</si>
  <si>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</si>
  <si>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</si>
  <si>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</si>
  <si>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</si>
  <si>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</si>
  <si>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</si>
  <si>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</si>
  <si>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</si>
  <si>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</si>
  <si>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</si>
  <si>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</si>
  <si>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</si>
  <si>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</si>
  <si>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</si>
  <si>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</si>
  <si>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</si>
  <si>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</si>
  <si>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</si>
  <si>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</si>
  <si>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</si>
  <si>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</si>
  <si>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</si>
  <si>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</si>
  <si>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</si>
  <si>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</si>
  <si>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</si>
  <si>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</si>
  <si>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</si>
  <si>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</si>
  <si>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</si>
  <si>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</si>
  <si>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</si>
  <si>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</si>
  <si>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</si>
  <si>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</si>
  <si>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</si>
  <si>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</si>
  <si>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</si>
  <si>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東京都国立市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</si>
  <si>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</si>
  <si>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</si>
  <si>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</si>
  <si>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</si>
  <si>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</si>
  <si>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</si>
  <si>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</si>
  <si>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</si>
  <si>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</si>
  <si>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</si>
  <si>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</si>
  <si>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</si>
  <si>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</si>
  <si>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</si>
  <si>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</si>
  <si>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</si>
  <si>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</si>
  <si>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</si>
  <si>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</si>
  <si>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</si>
  <si>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</si>
  <si>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</si>
  <si>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</si>
  <si>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</si>
  <si>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</si>
  <si>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</si>
  <si>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</si>
  <si>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</si>
  <si>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</si>
  <si>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</si>
  <si>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</si>
  <si>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</si>
  <si>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</si>
  <si>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</si>
  <si>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</si>
  <si>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</si>
  <si>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</si>
  <si>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</si>
  <si>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</si>
  <si>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</si>
  <si>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</si>
  <si>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</si>
  <si>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</si>
  <si>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</si>
  <si>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</si>
  <si>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</si>
  <si>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</si>
  <si>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</si>
  <si>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</si>
  <si>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</si>
  <si>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</si>
  <si>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</si>
  <si>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</si>
  <si>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</si>
  <si>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</si>
  <si>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</si>
  <si>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</si>
  <si>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</si>
  <si>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</si>
  <si>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</si>
  <si>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</si>
  <si>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</si>
  <si>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</si>
  <si>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</si>
  <si>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</si>
  <si>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</si>
  <si>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</si>
  <si>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</si>
  <si>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</si>
  <si>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</si>
  <si>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</si>
  <si>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</si>
  <si>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</si>
  <si>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</si>
  <si>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</si>
  <si>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</si>
  <si>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</si>
  <si>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</si>
  <si>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</si>
  <si>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</si>
  <si>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</si>
  <si>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</si>
  <si>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</si>
  <si>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</si>
  <si>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</si>
  <si>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</si>
  <si>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</si>
  <si>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</si>
  <si>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</si>
  <si>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</si>
  <si>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</si>
  <si>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</si>
  <si>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</si>
  <si>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</si>
  <si>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</si>
  <si>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</si>
  <si>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</si>
  <si>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</si>
  <si>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</si>
  <si>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</si>
  <si>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</si>
  <si>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</si>
  <si>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</si>
  <si>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</si>
  <si>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</si>
  <si>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</si>
  <si>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</si>
  <si>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</si>
  <si>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</si>
  <si>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</si>
  <si>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</si>
  <si>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</si>
  <si>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</si>
  <si>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</si>
  <si>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</si>
  <si>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</si>
  <si>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</si>
  <si>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</si>
  <si>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</si>
  <si>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</si>
  <si>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</si>
  <si>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</si>
  <si>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</si>
  <si>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</si>
  <si>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</si>
  <si>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</si>
  <si>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</si>
  <si>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</si>
  <si>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</si>
  <si>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</si>
  <si>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</si>
  <si>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</si>
  <si>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</si>
  <si>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</si>
  <si>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</si>
  <si>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</si>
  <si>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</si>
  <si>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</si>
  <si>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</si>
  <si>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</si>
  <si>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</si>
  <si>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</si>
  <si>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</si>
  <si>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</si>
  <si>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</si>
  <si>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</si>
  <si>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</si>
  <si>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</si>
  <si>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</si>
  <si>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</si>
  <si>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</si>
  <si>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東京都国立市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</si>
  <si>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</si>
  <si>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</si>
  <si>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</si>
  <si>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</si>
  <si>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</si>
  <si>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</si>
  <si>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</si>
  <si>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</si>
  <si>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</si>
  <si>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</si>
  <si>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</si>
  <si>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</si>
  <si>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</si>
  <si>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</si>
  <si>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</si>
  <si>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</si>
  <si>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</si>
  <si>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</si>
  <si>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</si>
  <si>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</si>
  <si>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</si>
  <si>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</si>
  <si>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</si>
  <si>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</si>
  <si>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</si>
  <si>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</si>
  <si>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</si>
  <si>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</si>
  <si>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</si>
  <si>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</si>
  <si>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</si>
  <si>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</si>
  <si>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</si>
  <si>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</si>
  <si>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</si>
  <si>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</si>
  <si>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</si>
  <si>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</si>
  <si>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</si>
  <si>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</si>
  <si>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</si>
  <si>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</si>
  <si>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</si>
  <si>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</si>
  <si>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</si>
  <si>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</si>
  <si>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</si>
  <si>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</si>
  <si>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</si>
  <si>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</si>
  <si>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</si>
  <si>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</si>
  <si>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</si>
  <si>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</si>
  <si>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</si>
  <si>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</si>
  <si>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</si>
  <si>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</si>
  <si>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</si>
  <si>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</si>
  <si>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</si>
  <si>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</si>
  <si>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</si>
  <si>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</si>
  <si>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</si>
  <si>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</si>
  <si>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</si>
  <si>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</si>
  <si>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</si>
  <si>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</si>
  <si>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</si>
  <si>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</si>
  <si>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</si>
  <si>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</si>
  <si>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</si>
  <si>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</si>
  <si>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</si>
  <si>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</si>
  <si>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</si>
  <si>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</si>
  <si>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</si>
  <si>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</si>
  <si>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</si>
  <si>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</si>
  <si>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</si>
  <si>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</si>
  <si>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</si>
  <si>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</si>
  <si>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</si>
  <si>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</si>
  <si>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</si>
  <si>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</si>
  <si>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</si>
  <si>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</si>
  <si>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</si>
  <si>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</si>
  <si>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</si>
  <si>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</si>
  <si>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</si>
  <si>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</si>
  <si>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</si>
  <si>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</si>
  <si>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</si>
  <si>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</si>
  <si>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</si>
  <si>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</si>
  <si>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</si>
  <si>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</si>
  <si>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</si>
  <si>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</si>
  <si>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</si>
  <si>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</si>
  <si>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</si>
  <si>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</si>
  <si>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</si>
  <si>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</si>
  <si>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</si>
  <si>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</si>
  <si>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</si>
  <si>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</si>
  <si>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</si>
  <si>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</si>
  <si>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</si>
  <si>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</si>
  <si>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</si>
  <si>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</si>
  <si>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</si>
  <si>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</si>
  <si>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</si>
  <si>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</si>
  <si>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</si>
  <si>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</si>
  <si>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</si>
  <si>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</si>
  <si>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</si>
  <si>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</si>
  <si>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</si>
  <si>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</si>
  <si>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</si>
  <si>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</si>
  <si>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</si>
  <si>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</si>
  <si>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</si>
  <si>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</si>
  <si>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</si>
  <si>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</si>
  <si>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</si>
  <si>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</si>
  <si>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</si>
  <si>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</si>
  <si>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</si>
  <si>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</si>
  <si>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</si>
  <si>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</si>
  <si>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</si>
  <si>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</si>
  <si>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</si>
  <si>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</si>
  <si>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</si>
  <si>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</si>
  <si>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</si>
  <si>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</si>
  <si>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</si>
  <si>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</si>
  <si>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</si>
  <si>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</si>
  <si>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</si>
  <si>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</si>
  <si>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</si>
  <si>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</si>
  <si>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</si>
  <si>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</si>
  <si>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</si>
  <si>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</si>
  <si>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</si>
  <si>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</si>
  <si>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</si>
  <si>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</si>
  <si>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</si>
  <si>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</si>
  <si>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3.36</t>
  </si>
  <si>
    <t>▲ 1.91</t>
  </si>
  <si>
    <t>一般会計</t>
  </si>
  <si>
    <t>介護保険特別会計</t>
  </si>
  <si>
    <t>下水道事業会計</t>
  </si>
  <si>
    <t>後期高齢者医療特別会計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</si>
  <si>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</si>
  <si>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</si>
  <si>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</si>
  <si>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</si>
  <si>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</si>
  <si>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</si>
  <si>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</si>
  <si>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</si>
  <si>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</si>
  <si>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</si>
  <si>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東京市町村総合事務組合（一般会計）</t>
    <rPh sb="12" eb="14">
      <t>イッパン</t>
    </rPh>
    <rPh sb="14" eb="16">
      <t>カイケイ</t>
    </rPh>
    <phoneticPr fontId="2"/>
  </si>
  <si>
    <t>東京市町村総合事務組合（交通災害共済事業特別会計）</t>
    <rPh sb="12" eb="14">
      <t>コウツウ</t>
    </rPh>
    <rPh sb="14" eb="16">
      <t>サイガイ</t>
    </rPh>
    <rPh sb="16" eb="18">
      <t>キョウサイ</t>
    </rPh>
    <rPh sb="18" eb="20">
      <t>ジギョウ</t>
    </rPh>
    <rPh sb="20" eb="22">
      <t>トクベツ</t>
    </rPh>
    <rPh sb="22" eb="24">
      <t>カイケイ</t>
    </rPh>
    <phoneticPr fontId="2"/>
  </si>
  <si>
    <t>東京たま広域資源循環組合（一般会計）</t>
  </si>
  <si>
    <t>多摩川衛生組合（一般会計）</t>
  </si>
  <si>
    <t>立川・昭島・国立聖苑組合（一般会計）</t>
  </si>
  <si>
    <t>東京都後期高齢者医療広域連合（一般会計）</t>
  </si>
  <si>
    <t>東京都後期高齢者医療広域連合（後期高齢者医療特別会計）</t>
  </si>
  <si>
    <t>国立市土地開発公社</t>
    <rPh sb="0" eb="3">
      <t>クニタチシ</t>
    </rPh>
    <rPh sb="3" eb="9">
      <t>トチカイハツコウシャ</t>
    </rPh>
    <phoneticPr fontId="2"/>
  </si>
  <si>
    <t>くにたち文化・スポーツ振興財団</t>
    <rPh sb="4" eb="6">
      <t>ブンカ</t>
    </rPh>
    <rPh sb="11" eb="15">
      <t>シンコウザイダン</t>
    </rPh>
    <phoneticPr fontId="2"/>
  </si>
  <si>
    <t>〇</t>
    <phoneticPr fontId="2"/>
  </si>
  <si>
    <t>公共施設整備基金</t>
    <phoneticPr fontId="5"/>
  </si>
  <si>
    <t>都市計画事業基金</t>
    <phoneticPr fontId="2"/>
  </si>
  <si>
    <t>道路及び水路の整備基金</t>
    <phoneticPr fontId="2"/>
  </si>
  <si>
    <t>くにたち未来基金</t>
    <phoneticPr fontId="2"/>
  </si>
  <si>
    <t>高齢者福祉基金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</si>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</sst>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FD77-4D79-913F-A72430A65B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45183</c:v>
                </c:pt>
                <c:pt idx="1">
                  <c:v>28834</c:v>
                </c:pt>
                <c:pt idx="2">
                  <c:v>28972</c:v>
                </c:pt>
                <c:pt idx="3">
                  <c:v>23841</c:v>
                </c:pt>
                <c:pt idx="4">
                  <c:v>28335</c:v>
                </c:pt>
              </c:numCache>
            </c:numRef>
          </c:val>
          <c:smooth val="0"/>
          <c:extLst>
            <c:ext xmlns:c16="http://schemas.microsoft.com/office/drawing/2014/chart" uri="{C3380CC4-5D6E-409C-BE32-E72D297353CC}">
              <c16:uniqueId val="{00000001-FD77-4D79-913F-A72430A65B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3.93</c:v>
                </c:pt>
                <c:pt idx="1">
                  <c:v>2.36</c:v>
                </c:pt>
                <c:pt idx="2">
                  <c:v>3.85</c:v>
                </c:pt>
                <c:pt idx="3">
                  <c:v>6.15</c:v>
                </c:pt>
                <c:pt idx="4">
                  <c:v>4.7300000000000004</c:v>
                </c:pt>
              </c:numCache>
            </c:numRef>
          </c:val>
          <c:extLst>
            <c:ext xmlns:c16="http://schemas.microsoft.com/office/drawing/2014/chart" uri="{C3380CC4-5D6E-409C-BE32-E72D297353CC}">
              <c16:uniqueId val="{00000000-C87C-44A5-886A-B141D02472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14.8</c:v>
                </c:pt>
                <c:pt idx="1">
                  <c:v>12.9</c:v>
                </c:pt>
                <c:pt idx="2">
                  <c:v>13.73</c:v>
                </c:pt>
                <c:pt idx="3">
                  <c:v>14.93</c:v>
                </c:pt>
                <c:pt idx="4">
                  <c:v>14.65</c:v>
                </c:pt>
              </c:numCache>
            </c:numRef>
          </c:val>
          <c:extLst>
            <c:ext xmlns:c16="http://schemas.microsoft.com/office/drawing/2014/chart" uri="{C3380CC4-5D6E-409C-BE32-E72D297353CC}">
              <c16:uniqueId val="{00000001-C87C-44A5-886A-B141D02472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-3.36</c:v>
                </c:pt>
                <c:pt idx="2">
                  <c:v>2.75</c:v>
                </c:pt>
                <c:pt idx="3">
                  <c:v>4.41</c:v>
                </c:pt>
                <c:pt idx="4">
                  <c:v>-1.91</c:v>
                </c:pt>
              </c:numCache>
            </c:numRef>
          </c:val>
          <c:smooth val="0"/>
          <c:extLst>
            <c:ext xmlns:c16="http://schemas.microsoft.com/office/drawing/2014/chart" uri="{C3380CC4-5D6E-409C-BE32-E72D297353CC}">
              <c16:uniqueId val="{00000002-C87C-44A5-886A-B141D02472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#N/A</c:v>
                </c:pt>
                <c:pt idx="3">
                  <c:v>0.33</c:v>
                </c:pt>
                <c:pt idx="4">
                  <c:v>0</c:v>
                </c:pt>
                <c:pt idx="5">
                  <c:v>0</c:v>
                </c:pt>
                <c:pt idx="6">
                  <c:v>0</c:v>
                </c:pt>
                <c:pt idx="7">
                  <c:v>0</c:v>
                </c:pt>
                <c:pt idx="8">
                  <c:v>0</c:v>
                </c:pt>
                <c:pt idx="9">
                  <c:v>0</c:v>
                </c:pt>
              </c:numCache>
            </c:numRef>
          </c:val>
          <c:extLst>
            <c:ext xmlns:c16="http://schemas.microsoft.com/office/drawing/2014/chart" uri="{C3380CC4-5D6E-409C-BE32-E72D297353CC}">
              <c16:uniqueId val="{00000000-8E66-4178-8F42-4E2D5A5D93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66-4178-8F42-4E2D5A5D934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66-4178-8F42-4E2D5A5D934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E66-4178-8F42-4E2D5A5D934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8E66-4178-8F42-4E2D5A5D934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0.48</c:v>
                </c:pt>
                <c:pt idx="2">
                  <c:v>#N/A</c:v>
                </c:pt>
                <c:pt idx="3">
                  <c:v>0.35</c:v>
                </c:pt>
                <c:pt idx="4">
                  <c:v>#N/A</c:v>
                </c:pt>
                <c:pt idx="5">
                  <c:v>0.32</c:v>
                </c:pt>
                <c:pt idx="6">
                  <c:v>#N/A</c:v>
                </c:pt>
                <c:pt idx="7">
                  <c:v>0.69</c:v>
                </c:pt>
                <c:pt idx="8">
                  <c:v>#N/A</c:v>
                </c:pt>
                <c:pt idx="9">
                  <c:v>0.19</c:v>
                </c:pt>
              </c:numCache>
            </c:numRef>
          </c:val>
          <c:extLst>
            <c:ext xmlns:c16="http://schemas.microsoft.com/office/drawing/2014/chart" uri="{C3380CC4-5D6E-409C-BE32-E72D297353CC}">
              <c16:uniqueId val="{00000005-8E66-4178-8F42-4E2D5A5D934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0.4</c:v>
                </c:pt>
                <c:pt idx="4">
                  <c:v>#N/A</c:v>
                </c:pt>
                <c:pt idx="5">
                  <c:v>0.14000000000000001</c:v>
                </c:pt>
                <c:pt idx="6">
                  <c:v>#N/A</c:v>
                </c:pt>
                <c:pt idx="7">
                  <c:v>0.19</c:v>
                </c:pt>
                <c:pt idx="8">
                  <c:v>#N/A</c:v>
                </c:pt>
                <c:pt idx="9">
                  <c:v>0.36</c:v>
                </c:pt>
              </c:numCache>
            </c:numRef>
          </c:val>
          <c:extLst>
            <c:ext xmlns:c16="http://schemas.microsoft.com/office/drawing/2014/chart" uri="{C3380CC4-5D6E-409C-BE32-E72D297353CC}">
              <c16:uniqueId val="{00000006-8E66-4178-8F42-4E2D5A5D934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0.4</c:v>
                </c:pt>
                <c:pt idx="8">
                  <c:v>#N/A</c:v>
                </c:pt>
                <c:pt idx="9">
                  <c:v>0.73</c:v>
                </c:pt>
              </c:numCache>
            </c:numRef>
          </c:val>
          <c:extLst>
            <c:ext xmlns:c16="http://schemas.microsoft.com/office/drawing/2014/chart" uri="{C3380CC4-5D6E-409C-BE32-E72D297353CC}">
              <c16:uniqueId val="{00000007-8E66-4178-8F42-4E2D5A5D934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1.23</c:v>
                </c:pt>
                <c:pt idx="2">
                  <c:v>#N/A</c:v>
                </c:pt>
                <c:pt idx="3">
                  <c:v>0.69</c:v>
                </c:pt>
                <c:pt idx="4">
                  <c:v>#N/A</c:v>
                </c:pt>
                <c:pt idx="5">
                  <c:v>1.34</c:v>
                </c:pt>
                <c:pt idx="6">
                  <c:v>#N/A</c:v>
                </c:pt>
                <c:pt idx="7">
                  <c:v>1.24</c:v>
                </c:pt>
                <c:pt idx="8">
                  <c:v>#N/A</c:v>
                </c:pt>
                <c:pt idx="9">
                  <c:v>1.08</c:v>
                </c:pt>
              </c:numCache>
            </c:numRef>
          </c:val>
          <c:extLst>
            <c:ext xmlns:c16="http://schemas.microsoft.com/office/drawing/2014/chart" uri="{C3380CC4-5D6E-409C-BE32-E72D297353CC}">
              <c16:uniqueId val="{00000008-8E66-4178-8F42-4E2D5A5D93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3.92</c:v>
                </c:pt>
                <c:pt idx="2">
                  <c:v>#N/A</c:v>
                </c:pt>
                <c:pt idx="3">
                  <c:v>2.36</c:v>
                </c:pt>
                <c:pt idx="4">
                  <c:v>#N/A</c:v>
                </c:pt>
                <c:pt idx="5">
                  <c:v>3.84</c:v>
                </c:pt>
                <c:pt idx="6">
                  <c:v>#N/A</c:v>
                </c:pt>
                <c:pt idx="7">
                  <c:v>6.15</c:v>
                </c:pt>
                <c:pt idx="8">
                  <c:v>#N/A</c:v>
                </c:pt>
                <c:pt idx="9">
                  <c:v>4.72</c:v>
                </c:pt>
              </c:numCache>
            </c:numRef>
          </c:val>
          <c:extLst>
            <c:ext xmlns:c16="http://schemas.microsoft.com/office/drawing/2014/chart" uri="{C3380CC4-5D6E-409C-BE32-E72D297353CC}">
              <c16:uniqueId val="{00000009-8E66-4178-8F42-4E2D5A5D93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2507</c:v>
                </c:pt>
                <c:pt idx="5">
                  <c:v>2403</c:v>
                </c:pt>
                <c:pt idx="8">
                  <c:v>2305</c:v>
                </c:pt>
                <c:pt idx="11">
                  <c:v>2196</c:v>
                </c:pt>
                <c:pt idx="14">
                  <c:v>2023</c:v>
                </c:pt>
              </c:numCache>
            </c:numRef>
          </c:val>
          <c:extLst>
            <c:ext xmlns:c16="http://schemas.microsoft.com/office/drawing/2014/chart" uri="{C3380CC4-5D6E-409C-BE32-E72D297353CC}">
              <c16:uniqueId val="{00000000-29B8-48D9-843E-684DCD1862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9B8-48D9-843E-684DCD1862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c:v>
                </c:pt>
                <c:pt idx="3">
                  <c:v>12</c:v>
                </c:pt>
                <c:pt idx="6">
                  <c:v>4</c:v>
                </c:pt>
                <c:pt idx="9">
                  <c:v>4</c:v>
                </c:pt>
                <c:pt idx="12">
                  <c:v>4</c:v>
                </c:pt>
              </c:numCache>
            </c:numRef>
          </c:val>
          <c:extLst>
            <c:ext xmlns:c16="http://schemas.microsoft.com/office/drawing/2014/chart" uri="{C3380CC4-5D6E-409C-BE32-E72D297353CC}">
              <c16:uniqueId val="{00000002-29B8-48D9-843E-684DCD1862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34</c:v>
                </c:pt>
                <c:pt idx="3">
                  <c:v>36</c:v>
                </c:pt>
                <c:pt idx="6">
                  <c:v>20</c:v>
                </c:pt>
                <c:pt idx="9">
                  <c:v>11</c:v>
                </c:pt>
                <c:pt idx="12">
                  <c:v>8</c:v>
                </c:pt>
              </c:numCache>
            </c:numRef>
          </c:val>
          <c:extLst>
            <c:ext xmlns:c16="http://schemas.microsoft.com/office/drawing/2014/chart" uri="{C3380CC4-5D6E-409C-BE32-E72D297353CC}">
              <c16:uniqueId val="{00000003-29B8-48D9-843E-684DCD1862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785</c:v>
                </c:pt>
                <c:pt idx="3">
                  <c:v>776</c:v>
                </c:pt>
                <c:pt idx="6">
                  <c:v>795</c:v>
                </c:pt>
                <c:pt idx="9">
                  <c:v>743</c:v>
                </c:pt>
                <c:pt idx="12">
                  <c:v>660</c:v>
                </c:pt>
              </c:numCache>
            </c:numRef>
          </c:val>
          <c:extLst>
            <c:ext xmlns:c16="http://schemas.microsoft.com/office/drawing/2014/chart" uri="{C3380CC4-5D6E-409C-BE32-E72D297353CC}">
              <c16:uniqueId val="{00000004-29B8-48D9-843E-684DCD1862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9B8-48D9-843E-684DCD1862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9B8-48D9-843E-684DCD1862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1582</c:v>
                </c:pt>
                <c:pt idx="3">
                  <c:v>1551</c:v>
                </c:pt>
                <c:pt idx="6">
                  <c:v>1614</c:v>
                </c:pt>
                <c:pt idx="9">
                  <c:v>1705</c:v>
                </c:pt>
                <c:pt idx="12">
                  <c:v>1758</c:v>
                </c:pt>
              </c:numCache>
            </c:numRef>
          </c:val>
          <c:extLst>
            <c:ext xmlns:c16="http://schemas.microsoft.com/office/drawing/2014/chart" uri="{C3380CC4-5D6E-409C-BE32-E72D297353CC}">
              <c16:uniqueId val="{00000007-29B8-48D9-843E-684DCD1862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-86</c:v>
                </c:pt>
                <c:pt idx="2">
                  <c:v>#N/A</c:v>
                </c:pt>
                <c:pt idx="3">
                  <c:v>#N/A</c:v>
                </c:pt>
                <c:pt idx="4">
                  <c:v>-28</c:v>
                </c:pt>
                <c:pt idx="5">
                  <c:v>#N/A</c:v>
                </c:pt>
                <c:pt idx="6">
                  <c:v>#N/A</c:v>
                </c:pt>
                <c:pt idx="7">
                  <c:v>128</c:v>
                </c:pt>
                <c:pt idx="8">
                  <c:v>#N/A</c:v>
                </c:pt>
                <c:pt idx="9">
                  <c:v>#N/A</c:v>
                </c:pt>
                <c:pt idx="10">
                  <c:v>267</c:v>
                </c:pt>
                <c:pt idx="11">
                  <c:v>#N/A</c:v>
                </c:pt>
                <c:pt idx="12">
                  <c:v>#N/A</c:v>
                </c:pt>
                <c:pt idx="13">
                  <c:v>407</c:v>
                </c:pt>
                <c:pt idx="14">
                  <c:v>#N/A</c:v>
                </c:pt>
              </c:numCache>
            </c:numRef>
          </c:val>
          <c:smooth val="0"/>
          <c:extLst>
            <c:ext xmlns:c16="http://schemas.microsoft.com/office/drawing/2014/chart" uri="{C3380CC4-5D6E-409C-BE32-E72D297353CC}">
              <c16:uniqueId val="{00000008-29B8-48D9-843E-684DCD1862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11580</c:v>
                </c:pt>
                <c:pt idx="5">
                  <c:v>10374</c:v>
                </c:pt>
                <c:pt idx="8">
                  <c:v>9591</c:v>
                </c:pt>
                <c:pt idx="11">
                  <c:v>9166</c:v>
                </c:pt>
                <c:pt idx="14">
                  <c:v>8406</c:v>
                </c:pt>
              </c:numCache>
            </c:numRef>
          </c:val>
          <c:extLst>
            <c:ext xmlns:c16="http://schemas.microsoft.com/office/drawing/2014/chart" uri="{C3380CC4-5D6E-409C-BE32-E72D297353CC}">
              <c16:uniqueId val="{00000000-79BC-491C-93BD-BF177F1645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7122</c:v>
                </c:pt>
                <c:pt idx="5">
                  <c:v>6543</c:v>
                </c:pt>
                <c:pt idx="8">
                  <c:v>6425</c:v>
                </c:pt>
                <c:pt idx="11">
                  <c:v>5986</c:v>
                </c:pt>
                <c:pt idx="14">
                  <c:v>5474</c:v>
                </c:pt>
              </c:numCache>
            </c:numRef>
          </c:val>
          <c:extLst>
            <c:ext xmlns:c16="http://schemas.microsoft.com/office/drawing/2014/chart" uri="{C3380CC4-5D6E-409C-BE32-E72D297353CC}">
              <c16:uniqueId val="{00000001-79BC-491C-93BD-BF177F1645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6166</c:v>
                </c:pt>
                <c:pt idx="5">
                  <c:v>5862</c:v>
                </c:pt>
                <c:pt idx="8">
                  <c:v>6203</c:v>
                </c:pt>
                <c:pt idx="11">
                  <c:v>7003</c:v>
                </c:pt>
                <c:pt idx="14">
                  <c:v>7275</c:v>
                </c:pt>
              </c:numCache>
            </c:numRef>
          </c:val>
          <c:extLst>
            <c:ext xmlns:c16="http://schemas.microsoft.com/office/drawing/2014/chart" uri="{C3380CC4-5D6E-409C-BE32-E72D297353CC}">
              <c16:uniqueId val="{00000002-79BC-491C-93BD-BF177F1645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BC-491C-93BD-BF177F1645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BC-491C-93BD-BF177F1645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BC-491C-93BD-BF177F1645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3037</c:v>
                </c:pt>
                <c:pt idx="3">
                  <c:v>3024</c:v>
                </c:pt>
                <c:pt idx="6">
                  <c:v>3027</c:v>
                </c:pt>
                <c:pt idx="9">
                  <c:v>2967</c:v>
                </c:pt>
                <c:pt idx="12">
                  <c:v>3077</c:v>
                </c:pt>
              </c:numCache>
            </c:numRef>
          </c:val>
          <c:extLst>
            <c:ext xmlns:c16="http://schemas.microsoft.com/office/drawing/2014/chart" uri="{C3380CC4-5D6E-409C-BE32-E72D297353CC}">
              <c16:uniqueId val="{00000006-79BC-491C-93BD-BF177F1645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205</c:v>
                </c:pt>
                <c:pt idx="3">
                  <c:v>172</c:v>
                </c:pt>
                <c:pt idx="6">
                  <c:v>148</c:v>
                </c:pt>
                <c:pt idx="9">
                  <c:v>130</c:v>
                </c:pt>
                <c:pt idx="12">
                  <c:v>115</c:v>
                </c:pt>
              </c:numCache>
            </c:numRef>
          </c:val>
          <c:extLst>
            <c:ext xmlns:c16="http://schemas.microsoft.com/office/drawing/2014/chart" uri="{C3380CC4-5D6E-409C-BE32-E72D297353CC}">
              <c16:uniqueId val="{00000007-79BC-491C-93BD-BF177F1645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5130</c:v>
                </c:pt>
                <c:pt idx="3">
                  <c:v>4351</c:v>
                </c:pt>
                <c:pt idx="6">
                  <c:v>4365</c:v>
                </c:pt>
                <c:pt idx="9">
                  <c:v>4263</c:v>
                </c:pt>
                <c:pt idx="12">
                  <c:v>3991</c:v>
                </c:pt>
              </c:numCache>
            </c:numRef>
          </c:val>
          <c:extLst>
            <c:ext xmlns:c16="http://schemas.microsoft.com/office/drawing/2014/chart" uri="{C3380CC4-5D6E-409C-BE32-E72D297353CC}">
              <c16:uniqueId val="{00000008-79BC-491C-93BD-BF177F1645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332</c:v>
                </c:pt>
                <c:pt idx="3">
                  <c:v>431</c:v>
                </c:pt>
                <c:pt idx="6">
                  <c:v>443</c:v>
                </c:pt>
                <c:pt idx="9">
                  <c:v>248</c:v>
                </c:pt>
                <c:pt idx="12">
                  <c:v>276</c:v>
                </c:pt>
              </c:numCache>
            </c:numRef>
          </c:val>
          <c:extLst>
            <c:ext xmlns:c16="http://schemas.microsoft.com/office/drawing/2014/chart" uri="{C3380CC4-5D6E-409C-BE32-E72D297353CC}">
              <c16:uniqueId val="{00000009-79BC-491C-93BD-BF177F1645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13601</c:v>
                </c:pt>
                <c:pt idx="3">
                  <c:v>13082</c:v>
                </c:pt>
                <c:pt idx="6">
                  <c:v>12430</c:v>
                </c:pt>
                <c:pt idx="9">
                  <c:v>11532</c:v>
                </c:pt>
                <c:pt idx="12">
                  <c:v>10985</c:v>
                </c:pt>
              </c:numCache>
            </c:numRef>
          </c:val>
          <c:extLst>
            <c:ext xmlns:c16="http://schemas.microsoft.com/office/drawing/2014/chart" uri="{C3380CC4-5D6E-409C-BE32-E72D297353CC}">
              <c16:uniqueId val="{0000000A-79BC-491C-93BD-BF177F1645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9BC-491C-93BD-BF177F1645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2183</c:v>
                </c:pt>
                <c:pt idx="1">
                  <c:v>2502</c:v>
                </c:pt>
                <c:pt idx="2">
                  <c:v>2432</c:v>
                </c:pt>
              </c:numCache>
            </c:numRef>
          </c:val>
          <c:extLst>
            <c:ext xmlns:c16="http://schemas.microsoft.com/office/drawing/2014/chart" uri="{C3380CC4-5D6E-409C-BE32-E72D297353CC}">
              <c16:uniqueId val="{00000000-8526-430B-A852-CA175DF12D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526-430B-A852-CA175DF12D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4057</c:v>
                </c:pt>
                <c:pt idx="1">
                  <c:v>4173</c:v>
                </c:pt>
                <c:pt idx="2">
                  <c:v>4545</c:v>
                </c:pt>
              </c:numCache>
            </c:numRef>
          </c:val>
          <c:extLst>
            <c:ext xmlns:c16="http://schemas.microsoft.com/office/drawing/2014/chart" uri="{C3380CC4-5D6E-409C-BE32-E72D297353CC}">
              <c16:uniqueId val="{00000002-8526-430B-A852-CA175DF12D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の推移を見ると、過去に借り入れた市債の償還が進んだことにより減少傾向にあったが、令和２年度以降は新規償還案件が多かったことから増加に転じ、令和４年度も引き続き増加傾向にある。今後も、公共施設の更新等で多額の起債が見込まれるため、元利償還金の推移については適正に管理を図る必要がある。</a:t>
          </a:r>
        </a:p>
        <a:p>
          <a:r>
            <a:rPr kumimoji="1" lang="ja-JP" altLang="en-US" sz="1200">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また、下水道事業会計において一般会計からの補助費等が減少したことや、多摩川衛生組合等の一部事務組合の起債の償還が進んでいることから、準元利償還金も長期的に見ると減少傾向にある。</a:t>
          </a:r>
          <a:r>
            <a:rPr kumimoji="1" lang="ja-JP" altLang="en-US" sz="1200">
              <a:solidFill>
                <a:srgbClr val="FF0000"/>
              </a:solidFill>
              <a:latin typeface="ＭＳ ゴシック" pitchFamily="49" charset="-128"/>
              <a:ea typeface="ＭＳ ゴシック" pitchFamily="49" charset="-128"/>
            </a:rPr>
            <a:t> </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交付税算入公債費等については、公害防止事業債等の償還が進んでいることから近年は減少傾向にある。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減少傾向にある。しかし、今後も国立駅周辺のまちづくりや老朽化した公共施設の耐震化や建て替えなどの大規模事業のために多額の起債が必要となってくるため、適正に管理していかなくてはならない。 </a:t>
          </a:r>
        </a:p>
        <a:p>
          <a:r>
            <a:rPr kumimoji="1" lang="ja-JP" altLang="en-US" sz="1400">
              <a:latin typeface="ＭＳ ゴシック" pitchFamily="49" charset="-128"/>
              <a:ea typeface="ＭＳ ゴシック" pitchFamily="49" charset="-128"/>
            </a:rPr>
            <a:t>　退職手当負担見込額は若干の増となったが、年齢・給料の高い職員が退職し、若い職員が入職することによる職員の入れ替えが今後も続くことが見込まれるため、中長期的に見れば減少傾向にある。 </a:t>
          </a:r>
        </a:p>
        <a:p>
          <a:r>
            <a:rPr kumimoji="1" lang="ja-JP" altLang="en-US" sz="1400">
              <a:latin typeface="ＭＳ ゴシック" pitchFamily="49" charset="-128"/>
              <a:ea typeface="ＭＳ ゴシック" pitchFamily="49" charset="-128"/>
            </a:rPr>
            <a:t>　充当可能財源等は、過去の市債の償還が進む一方で、臨時財政対策債の借入れを近年行っていないことから、基準財政需要額算入見込額は減少傾向にある。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特定目的基金において積立額が取崩額を上回ったこと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などにより、全体として３億１６７万円の増となった。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老朽化した公共施設の耐震化や建て替えなど、今後見込まれる多額の財政需要に耐えうる財政運営のため、財政調整基金及び特定目的基金ともに適切な管理に努めていく。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・公共施設整備基金：老朽化した公共施設の保全や更新の財源として活用していく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・道路及び水路の整備基金：市が管理する狭あい道路や水路及び緑地等の整備の財源として活用していく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・くにたち未来基金：市への寄附金を適正に管理し、寄附者の意向に沿って市政運営に活用していく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・公共施設整備基金：多摩川衛生組合過年度精算金を積み立てたことによる増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・くにたち未来基金：市への寄附金を積み立てたことによる増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・大規模事業等の実施にあわせ、将来負担を減らすために各種基金について積極的に活用を図っていく。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５億２，９４６万円の積立を行ったものの、６億円を取崩したため、残高は減少した。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現段階では財政調整基金の残高について具体的な目標額や運用指針を定めていないが、短期的にも中長期的にも適切な規模について見定めていく必要がある。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76,168
74,328
8.15
36,013,772
35,217,903
785,214
16,601,555
10,984,707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令和４年度の財政力指数は３か年平均で０．９８７、単年度では０．９６２となり、単年度数値が１を下回ったため、</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普通交付税交付団体となった。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地方消費税交付金の増等により基準財政収入額が増となったが、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臨時経済対策費の創設により基準財政需要額が増となったことで</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全体では基準財政需要額が基準財政収入額を上回る結果となった。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より高い値になっているのは、市民の所得水準が高いこと等の理由により類似団体を上回る税収があることが主な要因である。しかし、東京都内の他の区市との均衡等もあり、求められるサービス水準は高く、財政力指数に反して財政は逼迫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514850" y="626088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458470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425950" y="767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87842</xdr:rowOff>
    </xdr:from>
    <xdr:to>
      <xdr:col>23</xdr:col>
      <xdr:colOff>133350</xdr:colOff>
      <xdr:row>38</xdr:row>
      <xdr:rowOff>87842</xdr:rowOff>
    </xdr:to>
    <xdr:cxnSp macro="">
      <xdr:nvCxnSpPr>
        <xdr:cNvPr id="69" name="直線コネクタ 68"/>
        <xdr:cNvCxnSpPr/>
      </xdr:nvCxnSpPr>
      <xdr:spPr>
        <a:xfrm>
          <a:off x="3752850" y="645816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4584700" y="6931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464050"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87842</xdr:rowOff>
    </xdr:to>
    <xdr:cxnSp macro="">
      <xdr:nvCxnSpPr>
        <xdr:cNvPr id="72" name="直線コネクタ 71"/>
        <xdr:cNvCxnSpPr/>
      </xdr:nvCxnSpPr>
      <xdr:spPr>
        <a:xfrm>
          <a:off x="2940050" y="6438053"/>
          <a:ext cx="8128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3702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409950" y="702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47625</xdr:rowOff>
    </xdr:from>
    <xdr:to>
      <xdr:col>15</xdr:col>
      <xdr:colOff>82550</xdr:colOff>
      <xdr:row>38</xdr:row>
      <xdr:rowOff>67733</xdr:rowOff>
    </xdr:to>
    <xdr:cxnSp macro="">
      <xdr:nvCxnSpPr>
        <xdr:cNvPr id="75" name="直線コネクタ 74"/>
        <xdr:cNvCxnSpPr/>
      </xdr:nvCxnSpPr>
      <xdr:spPr>
        <a:xfrm>
          <a:off x="2127250" y="6417945"/>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28892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5971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7408</xdr:rowOff>
    </xdr:from>
    <xdr:to>
      <xdr:col>11</xdr:col>
      <xdr:colOff>31750</xdr:colOff>
      <xdr:row>38</xdr:row>
      <xdr:rowOff>47625</xdr:rowOff>
    </xdr:to>
    <xdr:cxnSp macro="">
      <xdr:nvCxnSpPr>
        <xdr:cNvPr id="78" name="直線コネクタ 77"/>
        <xdr:cNvCxnSpPr/>
      </xdr:nvCxnSpPr>
      <xdr:spPr>
        <a:xfrm>
          <a:off x="1333500" y="6377728"/>
          <a:ext cx="7937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0955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7843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2827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9715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37042</xdr:rowOff>
    </xdr:from>
    <xdr:to>
      <xdr:col>23</xdr:col>
      <xdr:colOff>184150</xdr:colOff>
      <xdr:row>38</xdr:row>
      <xdr:rowOff>138642</xdr:rowOff>
    </xdr:to>
    <xdr:sp macro="" textlink="">
      <xdr:nvSpPr>
        <xdr:cNvPr id="88" name="楕円 87"/>
        <xdr:cNvSpPr/>
      </xdr:nvSpPr>
      <xdr:spPr>
        <a:xfrm>
          <a:off x="446405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53569</xdr:rowOff>
    </xdr:from>
    <xdr:ext cx="762000" cy="259045"/>
    <xdr:sp macro="" textlink="">
      <xdr:nvSpPr>
        <xdr:cNvPr id="89" name="財政力該当値テキスト"/>
        <xdr:cNvSpPr txBox="1"/>
      </xdr:nvSpPr>
      <xdr:spPr>
        <a:xfrm>
          <a:off x="4584700" y="625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37042</xdr:rowOff>
    </xdr:from>
    <xdr:to>
      <xdr:col>19</xdr:col>
      <xdr:colOff>184150</xdr:colOff>
      <xdr:row>38</xdr:row>
      <xdr:rowOff>138642</xdr:rowOff>
    </xdr:to>
    <xdr:sp macro="" textlink="">
      <xdr:nvSpPr>
        <xdr:cNvPr id="90" name="楕円 89"/>
        <xdr:cNvSpPr/>
      </xdr:nvSpPr>
      <xdr:spPr>
        <a:xfrm>
          <a:off x="370205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148819</xdr:rowOff>
    </xdr:from>
    <xdr:ext cx="736600" cy="259045"/>
    <xdr:sp macro="" textlink="">
      <xdr:nvSpPr>
        <xdr:cNvPr id="91" name="テキスト ボックス 90"/>
        <xdr:cNvSpPr txBox="1"/>
      </xdr:nvSpPr>
      <xdr:spPr>
        <a:xfrm>
          <a:off x="3409950" y="6183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xdr:cNvSpPr/>
      </xdr:nvSpPr>
      <xdr:spPr>
        <a:xfrm>
          <a:off x="288925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xdr:cNvSpPr txBox="1"/>
      </xdr:nvSpPr>
      <xdr:spPr>
        <a:xfrm>
          <a:off x="259715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xdr:cNvSpPr/>
      </xdr:nvSpPr>
      <xdr:spPr>
        <a:xfrm>
          <a:off x="2095500" y="637095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xdr:cNvSpPr txBox="1"/>
      </xdr:nvSpPr>
      <xdr:spPr>
        <a:xfrm>
          <a:off x="1784350" y="614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128058</xdr:rowOff>
    </xdr:from>
    <xdr:to>
      <xdr:col>7</xdr:col>
      <xdr:colOff>31750</xdr:colOff>
      <xdr:row>38</xdr:row>
      <xdr:rowOff>58209</xdr:rowOff>
    </xdr:to>
    <xdr:sp macro="" textlink="">
      <xdr:nvSpPr>
        <xdr:cNvPr id="96" name="楕円 95"/>
        <xdr:cNvSpPr/>
      </xdr:nvSpPr>
      <xdr:spPr>
        <a:xfrm>
          <a:off x="1282700" y="6330738"/>
          <a:ext cx="8255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68385</xdr:rowOff>
    </xdr:from>
    <xdr:ext cx="762000" cy="259045"/>
    <xdr:sp macro="" textlink="">
      <xdr:nvSpPr>
        <xdr:cNvPr id="97" name="テキスト ボックス 96"/>
        <xdr:cNvSpPr txBox="1"/>
      </xdr:nvSpPr>
      <xdr:spPr>
        <a:xfrm>
          <a:off x="971550" y="61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経常収支比率は９９．１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と昨年度より１．７ポイント悪化した。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分母である歳入面において、市税や地方消費税交付金、法人事業税交付金が前年に比べて増加した一方、</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分子である歳出面で物価高騰に伴う光熱水費の増や障害福祉サービス費をはじめとする扶助費の増があったこと等により、経常収支比率は悪化する結果となった。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類似団体平均と比べても財政構造の弾力性に乏しく、財政の硬直化した状態が続いていることから、財政健全化に向けた取り組みを着実に実施し、経常経費の削減を図る必要がある。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514850" y="9910656"/>
          <a:ext cx="0" cy="1385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4584700" y="96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425950" y="9910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74506</xdr:rowOff>
    </xdr:from>
    <xdr:to>
      <xdr:col>23</xdr:col>
      <xdr:colOff>133350</xdr:colOff>
      <xdr:row>67</xdr:row>
      <xdr:rowOff>39794</xdr:rowOff>
    </xdr:to>
    <xdr:cxnSp macro="">
      <xdr:nvCxnSpPr>
        <xdr:cNvPr id="132" name="直線コネクタ 131"/>
        <xdr:cNvCxnSpPr/>
      </xdr:nvCxnSpPr>
      <xdr:spPr>
        <a:xfrm>
          <a:off x="3752850" y="11138746"/>
          <a:ext cx="762000" cy="13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4584700" y="10521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4640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74506</xdr:rowOff>
    </xdr:from>
    <xdr:to>
      <xdr:col>19</xdr:col>
      <xdr:colOff>133350</xdr:colOff>
      <xdr:row>66</xdr:row>
      <xdr:rowOff>146896</xdr:rowOff>
    </xdr:to>
    <xdr:cxnSp macro="">
      <xdr:nvCxnSpPr>
        <xdr:cNvPr id="135" name="直線コネクタ 134"/>
        <xdr:cNvCxnSpPr/>
      </xdr:nvCxnSpPr>
      <xdr:spPr>
        <a:xfrm flipV="1">
          <a:off x="2940050" y="11138746"/>
          <a:ext cx="8128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3702050"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40995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146896</xdr:rowOff>
    </xdr:from>
    <xdr:to>
      <xdr:col>15</xdr:col>
      <xdr:colOff>82550</xdr:colOff>
      <xdr:row>67</xdr:row>
      <xdr:rowOff>128270</xdr:rowOff>
    </xdr:to>
    <xdr:cxnSp macro="">
      <xdr:nvCxnSpPr>
        <xdr:cNvPr id="138" name="直線コネクタ 137"/>
        <xdr:cNvCxnSpPr/>
      </xdr:nvCxnSpPr>
      <xdr:spPr>
        <a:xfrm flipV="1">
          <a:off x="2127250" y="11211136"/>
          <a:ext cx="812800" cy="14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28892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xdr:cNvSpPr txBox="1"/>
      </xdr:nvSpPr>
      <xdr:spPr>
        <a:xfrm>
          <a:off x="2597150" y="1055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149437</xdr:rowOff>
    </xdr:from>
    <xdr:to>
      <xdr:col>11</xdr:col>
      <xdr:colOff>31750</xdr:colOff>
      <xdr:row>67</xdr:row>
      <xdr:rowOff>128270</xdr:rowOff>
    </xdr:to>
    <xdr:cxnSp macro="">
      <xdr:nvCxnSpPr>
        <xdr:cNvPr id="141" name="直線コネクタ 140"/>
        <xdr:cNvCxnSpPr/>
      </xdr:nvCxnSpPr>
      <xdr:spPr>
        <a:xfrm>
          <a:off x="1333500" y="11046037"/>
          <a:ext cx="793750" cy="3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xdr:cNvSpPr txBox="1"/>
      </xdr:nvSpPr>
      <xdr:spPr>
        <a:xfrm>
          <a:off x="178435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282700" y="10797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xdr:cNvSpPr txBox="1"/>
      </xdr:nvSpPr>
      <xdr:spPr>
        <a:xfrm>
          <a:off x="971550" y="10570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160444</xdr:rowOff>
    </xdr:from>
    <xdr:to>
      <xdr:col>23</xdr:col>
      <xdr:colOff>184150</xdr:colOff>
      <xdr:row>67</xdr:row>
      <xdr:rowOff>90594</xdr:rowOff>
    </xdr:to>
    <xdr:sp macro="" textlink="">
      <xdr:nvSpPr>
        <xdr:cNvPr id="151" name="楕円 150"/>
        <xdr:cNvSpPr/>
      </xdr:nvSpPr>
      <xdr:spPr>
        <a:xfrm>
          <a:off x="4464050" y="11224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56321</xdr:rowOff>
    </xdr:from>
    <xdr:ext cx="762000" cy="259045"/>
    <xdr:sp macro="" textlink="">
      <xdr:nvSpPr>
        <xdr:cNvPr id="152" name="財政構造の弾力性該当値テキスト"/>
        <xdr:cNvSpPr txBox="1"/>
      </xdr:nvSpPr>
      <xdr:spPr>
        <a:xfrm>
          <a:off x="4584700" y="1112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23706</xdr:rowOff>
    </xdr:from>
    <xdr:to>
      <xdr:col>19</xdr:col>
      <xdr:colOff>184150</xdr:colOff>
      <xdr:row>66</xdr:row>
      <xdr:rowOff>125306</xdr:rowOff>
    </xdr:to>
    <xdr:sp macro="" textlink="">
      <xdr:nvSpPr>
        <xdr:cNvPr id="153" name="楕円 152"/>
        <xdr:cNvSpPr/>
      </xdr:nvSpPr>
      <xdr:spPr>
        <a:xfrm>
          <a:off x="3702050" y="1108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110083</xdr:rowOff>
    </xdr:from>
    <xdr:ext cx="736600" cy="259045"/>
    <xdr:sp macro="" textlink="">
      <xdr:nvSpPr>
        <xdr:cNvPr id="154" name="テキスト ボックス 153"/>
        <xdr:cNvSpPr txBox="1"/>
      </xdr:nvSpPr>
      <xdr:spPr>
        <a:xfrm>
          <a:off x="3409950" y="1117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96096</xdr:rowOff>
    </xdr:from>
    <xdr:to>
      <xdr:col>15</xdr:col>
      <xdr:colOff>133350</xdr:colOff>
      <xdr:row>67</xdr:row>
      <xdr:rowOff>26246</xdr:rowOff>
    </xdr:to>
    <xdr:sp macro="" textlink="">
      <xdr:nvSpPr>
        <xdr:cNvPr id="155" name="楕円 154"/>
        <xdr:cNvSpPr/>
      </xdr:nvSpPr>
      <xdr:spPr>
        <a:xfrm>
          <a:off x="2889250" y="111603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11023</xdr:rowOff>
    </xdr:from>
    <xdr:ext cx="762000" cy="259045"/>
    <xdr:sp macro="" textlink="">
      <xdr:nvSpPr>
        <xdr:cNvPr id="156" name="テキスト ボックス 155"/>
        <xdr:cNvSpPr txBox="1"/>
      </xdr:nvSpPr>
      <xdr:spPr>
        <a:xfrm>
          <a:off x="2597150" y="1124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77470</xdr:rowOff>
    </xdr:from>
    <xdr:to>
      <xdr:col>11</xdr:col>
      <xdr:colOff>82550</xdr:colOff>
      <xdr:row>68</xdr:row>
      <xdr:rowOff>7620</xdr:rowOff>
    </xdr:to>
    <xdr:sp macro="" textlink="">
      <xdr:nvSpPr>
        <xdr:cNvPr id="157" name="楕円 156"/>
        <xdr:cNvSpPr/>
      </xdr:nvSpPr>
      <xdr:spPr>
        <a:xfrm>
          <a:off x="2095500" y="113093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163847</xdr:rowOff>
    </xdr:from>
    <xdr:ext cx="762000" cy="259045"/>
    <xdr:sp macro="" textlink="">
      <xdr:nvSpPr>
        <xdr:cNvPr id="158" name="テキスト ボックス 157"/>
        <xdr:cNvSpPr txBox="1"/>
      </xdr:nvSpPr>
      <xdr:spPr>
        <a:xfrm>
          <a:off x="1784350" y="1139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98637</xdr:rowOff>
    </xdr:from>
    <xdr:to>
      <xdr:col>7</xdr:col>
      <xdr:colOff>31750</xdr:colOff>
      <xdr:row>66</xdr:row>
      <xdr:rowOff>28787</xdr:rowOff>
    </xdr:to>
    <xdr:sp macro="" textlink="">
      <xdr:nvSpPr>
        <xdr:cNvPr id="159" name="楕円 158"/>
        <xdr:cNvSpPr/>
      </xdr:nvSpPr>
      <xdr:spPr>
        <a:xfrm>
          <a:off x="1282700" y="1099523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13564</xdr:rowOff>
    </xdr:from>
    <xdr:ext cx="762000" cy="259045"/>
    <xdr:sp macro="" textlink="">
      <xdr:nvSpPr>
        <xdr:cNvPr id="160" name="テキスト ボックス 159"/>
        <xdr:cNvSpPr txBox="1"/>
      </xdr:nvSpPr>
      <xdr:spPr>
        <a:xfrm>
          <a:off x="971550" y="1107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令和４年度は、全国平均、東京都平均ともに下回る１４５，４９３円となったが、類似団体平均を上回る結果となった。会計年度任用職員報酬の増や</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給料表改定による給料の増等により人件費が増となったほか、電力・ガス価格高騰に伴う光熱水費等の増により物件費が増となったことで、数値自体は前年より上昇した。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個別に見た場合、人口１人当たり維持補修費は類似団体平均を下回るのに対し、人件費及び物件費は類似団体平均を上回っている。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非常勤職員について、当市では会計年度任用職員がこれにあたるが、類似団体平均に対して非常に高い水準にある。この間、正規職員の定員管理には努めてきたが、非常勤職員の管理についても早急に検討・改善を図っていく必要がある。</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514850" y="13558582"/>
          <a:ext cx="0" cy="1635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4584700" y="1516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425950" y="15193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4584700" y="133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425950" y="13558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64878</xdr:rowOff>
    </xdr:from>
    <xdr:to>
      <xdr:col>23</xdr:col>
      <xdr:colOff>133350</xdr:colOff>
      <xdr:row>83</xdr:row>
      <xdr:rowOff>150506</xdr:rowOff>
    </xdr:to>
    <xdr:cxnSp macro="">
      <xdr:nvCxnSpPr>
        <xdr:cNvPr id="197" name="直線コネクタ 196"/>
        <xdr:cNvCxnSpPr/>
      </xdr:nvCxnSpPr>
      <xdr:spPr>
        <a:xfrm>
          <a:off x="3752850" y="13978998"/>
          <a:ext cx="762000" cy="8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xdr:cNvSpPr txBox="1"/>
      </xdr:nvSpPr>
      <xdr:spPr>
        <a:xfrm>
          <a:off x="4584700" y="13760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464050" y="13915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104119</xdr:rowOff>
    </xdr:from>
    <xdr:to>
      <xdr:col>19</xdr:col>
      <xdr:colOff>133350</xdr:colOff>
      <xdr:row>83</xdr:row>
      <xdr:rowOff>64878</xdr:rowOff>
    </xdr:to>
    <xdr:cxnSp macro="">
      <xdr:nvCxnSpPr>
        <xdr:cNvPr id="200" name="直線コネクタ 199"/>
        <xdr:cNvCxnSpPr/>
      </xdr:nvCxnSpPr>
      <xdr:spPr>
        <a:xfrm>
          <a:off x="2940050" y="13850599"/>
          <a:ext cx="812800" cy="12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3702050" y="1387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xdr:cNvSpPr txBox="1"/>
      </xdr:nvSpPr>
      <xdr:spPr>
        <a:xfrm>
          <a:off x="3409950" y="1364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42518</xdr:rowOff>
    </xdr:from>
    <xdr:to>
      <xdr:col>15</xdr:col>
      <xdr:colOff>82550</xdr:colOff>
      <xdr:row>82</xdr:row>
      <xdr:rowOff>104119</xdr:rowOff>
    </xdr:to>
    <xdr:cxnSp macro="">
      <xdr:nvCxnSpPr>
        <xdr:cNvPr id="203" name="直線コネクタ 202"/>
        <xdr:cNvCxnSpPr/>
      </xdr:nvCxnSpPr>
      <xdr:spPr>
        <a:xfrm>
          <a:off x="2127250" y="13788998"/>
          <a:ext cx="812800" cy="6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2889250" y="137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xdr:cNvSpPr txBox="1"/>
      </xdr:nvSpPr>
      <xdr:spPr>
        <a:xfrm>
          <a:off x="2597150" y="1355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3670</xdr:rowOff>
    </xdr:from>
    <xdr:to>
      <xdr:col>11</xdr:col>
      <xdr:colOff>31750</xdr:colOff>
      <xdr:row>82</xdr:row>
      <xdr:rowOff>42518</xdr:rowOff>
    </xdr:to>
    <xdr:cxnSp macro="">
      <xdr:nvCxnSpPr>
        <xdr:cNvPr id="206" name="直線コネクタ 205"/>
        <xdr:cNvCxnSpPr/>
      </xdr:nvCxnSpPr>
      <xdr:spPr>
        <a:xfrm>
          <a:off x="1333500" y="13750150"/>
          <a:ext cx="79375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095500" y="1365030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xdr:cNvSpPr txBox="1"/>
      </xdr:nvSpPr>
      <xdr:spPr>
        <a:xfrm>
          <a:off x="1784350" y="1342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282700" y="136070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xdr:cNvSpPr txBox="1"/>
      </xdr:nvSpPr>
      <xdr:spPr>
        <a:xfrm>
          <a:off x="971550" y="1338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99706</xdr:rowOff>
    </xdr:from>
    <xdr:to>
      <xdr:col>23</xdr:col>
      <xdr:colOff>184150</xdr:colOff>
      <xdr:row>84</xdr:row>
      <xdr:rowOff>29856</xdr:rowOff>
    </xdr:to>
    <xdr:sp macro="" textlink="">
      <xdr:nvSpPr>
        <xdr:cNvPr id="216" name="楕円 215"/>
        <xdr:cNvSpPr/>
      </xdr:nvSpPr>
      <xdr:spPr>
        <a:xfrm>
          <a:off x="4464050" y="14013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71783</xdr:rowOff>
    </xdr:from>
    <xdr:ext cx="762000" cy="259045"/>
    <xdr:sp macro="" textlink="">
      <xdr:nvSpPr>
        <xdr:cNvPr id="217" name="人件費・物件費等の状況該当値テキスト"/>
        <xdr:cNvSpPr txBox="1"/>
      </xdr:nvSpPr>
      <xdr:spPr>
        <a:xfrm>
          <a:off x="4584700" y="1398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14078</xdr:rowOff>
    </xdr:from>
    <xdr:to>
      <xdr:col>19</xdr:col>
      <xdr:colOff>184150</xdr:colOff>
      <xdr:row>83</xdr:row>
      <xdr:rowOff>115678</xdr:rowOff>
    </xdr:to>
    <xdr:sp macro="" textlink="">
      <xdr:nvSpPr>
        <xdr:cNvPr id="218" name="楕円 217"/>
        <xdr:cNvSpPr/>
      </xdr:nvSpPr>
      <xdr:spPr>
        <a:xfrm>
          <a:off x="3702050" y="139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100455</xdr:rowOff>
    </xdr:from>
    <xdr:ext cx="736600" cy="259045"/>
    <xdr:sp macro="" textlink="">
      <xdr:nvSpPr>
        <xdr:cNvPr id="219" name="テキスト ボックス 218"/>
        <xdr:cNvSpPr txBox="1"/>
      </xdr:nvSpPr>
      <xdr:spPr>
        <a:xfrm>
          <a:off x="3409950" y="14014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53319</xdr:rowOff>
    </xdr:from>
    <xdr:to>
      <xdr:col>15</xdr:col>
      <xdr:colOff>133350</xdr:colOff>
      <xdr:row>82</xdr:row>
      <xdr:rowOff>154919</xdr:rowOff>
    </xdr:to>
    <xdr:sp macro="" textlink="">
      <xdr:nvSpPr>
        <xdr:cNvPr id="220" name="楕円 219"/>
        <xdr:cNvSpPr/>
      </xdr:nvSpPr>
      <xdr:spPr>
        <a:xfrm>
          <a:off x="2889250" y="137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139696</xdr:rowOff>
    </xdr:from>
    <xdr:ext cx="762000" cy="259045"/>
    <xdr:sp macro="" textlink="">
      <xdr:nvSpPr>
        <xdr:cNvPr id="221" name="テキスト ボックス 220"/>
        <xdr:cNvSpPr txBox="1"/>
      </xdr:nvSpPr>
      <xdr:spPr>
        <a:xfrm>
          <a:off x="2597150" y="1388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163168</xdr:rowOff>
    </xdr:from>
    <xdr:to>
      <xdr:col>11</xdr:col>
      <xdr:colOff>82550</xdr:colOff>
      <xdr:row>82</xdr:row>
      <xdr:rowOff>93318</xdr:rowOff>
    </xdr:to>
    <xdr:sp macro="" textlink="">
      <xdr:nvSpPr>
        <xdr:cNvPr id="222" name="楕円 221"/>
        <xdr:cNvSpPr/>
      </xdr:nvSpPr>
      <xdr:spPr>
        <a:xfrm>
          <a:off x="2095500" y="1374200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78095</xdr:rowOff>
    </xdr:from>
    <xdr:ext cx="762000" cy="259045"/>
    <xdr:sp macro="" textlink="">
      <xdr:nvSpPr>
        <xdr:cNvPr id="223" name="テキスト ボックス 222"/>
        <xdr:cNvSpPr txBox="1"/>
      </xdr:nvSpPr>
      <xdr:spPr>
        <a:xfrm>
          <a:off x="1784350" y="1382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124320</xdr:rowOff>
    </xdr:from>
    <xdr:to>
      <xdr:col>7</xdr:col>
      <xdr:colOff>31750</xdr:colOff>
      <xdr:row>82</xdr:row>
      <xdr:rowOff>54470</xdr:rowOff>
    </xdr:to>
    <xdr:sp macro="" textlink="">
      <xdr:nvSpPr>
        <xdr:cNvPr id="224" name="楕円 223"/>
        <xdr:cNvSpPr/>
      </xdr:nvSpPr>
      <xdr:spPr>
        <a:xfrm>
          <a:off x="1282700" y="137031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39247</xdr:rowOff>
    </xdr:from>
    <xdr:ext cx="762000" cy="259045"/>
    <xdr:sp macro="" textlink="">
      <xdr:nvSpPr>
        <xdr:cNvPr id="225" name="テキスト ボックス 224"/>
        <xdr:cNvSpPr txBox="1"/>
      </xdr:nvSpPr>
      <xdr:spPr>
        <a:xfrm>
          <a:off x="971550" y="1378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年度より東京都の給料表に移行し、これまでも東京都人事委員会勧告に基づき、給与水準の見直しを実施している。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都表移行時に激変緩和措置として現給保障を実施したことや比較的若い職員の管理職登用等により、ラスパイレス指数が高くなる傾向にあるが、将来的には職員構成の変更により改善していくものと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5474950" y="13606961"/>
          <a:ext cx="0" cy="1434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137886</xdr:rowOff>
    </xdr:to>
    <xdr:cxnSp macro="">
      <xdr:nvCxnSpPr>
        <xdr:cNvPr id="261" name="直線コネクタ 260"/>
        <xdr:cNvCxnSpPr/>
      </xdr:nvCxnSpPr>
      <xdr:spPr>
        <a:xfrm>
          <a:off x="14712950" y="14821263"/>
          <a:ext cx="762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xdr:cNvSpPr txBox="1"/>
      </xdr:nvSpPr>
      <xdr:spPr>
        <a:xfrm>
          <a:off x="15563850" y="14299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5427960" y="1445060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155121</xdr:rowOff>
    </xdr:to>
    <xdr:cxnSp macro="">
      <xdr:nvCxnSpPr>
        <xdr:cNvPr id="264" name="直線コネクタ 263"/>
        <xdr:cNvCxnSpPr/>
      </xdr:nvCxnSpPr>
      <xdr:spPr>
        <a:xfrm flipV="1">
          <a:off x="13903960" y="14821263"/>
          <a:ext cx="80899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4370050" y="1424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155121</xdr:rowOff>
    </xdr:from>
    <xdr:to>
      <xdr:col>72</xdr:col>
      <xdr:colOff>203200</xdr:colOff>
      <xdr:row>88</xdr:row>
      <xdr:rowOff>155121</xdr:rowOff>
    </xdr:to>
    <xdr:cxnSp macro="">
      <xdr:nvCxnSpPr>
        <xdr:cNvPr id="267" name="直線コネクタ 266"/>
        <xdr:cNvCxnSpPr/>
      </xdr:nvCxnSpPr>
      <xdr:spPr>
        <a:xfrm>
          <a:off x="13106400" y="14907441"/>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xdr:cNvSpPr txBox="1"/>
      </xdr:nvSpPr>
      <xdr:spPr>
        <a:xfrm>
          <a:off x="13557250" y="1424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155121</xdr:rowOff>
    </xdr:to>
    <xdr:cxnSp macro="">
      <xdr:nvCxnSpPr>
        <xdr:cNvPr id="270" name="直線コネクタ 269"/>
        <xdr:cNvCxnSpPr/>
      </xdr:nvCxnSpPr>
      <xdr:spPr>
        <a:xfrm>
          <a:off x="12293600" y="14804027"/>
          <a:ext cx="8128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3055600" y="1448507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xdr:cNvSpPr txBox="1"/>
      </xdr:nvSpPr>
      <xdr:spPr>
        <a:xfrm>
          <a:off x="12763500" y="1425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2242800" y="14519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1950700" y="1429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87086</xdr:rowOff>
    </xdr:from>
    <xdr:to>
      <xdr:col>81</xdr:col>
      <xdr:colOff>95250</xdr:colOff>
      <xdr:row>89</xdr:row>
      <xdr:rowOff>17236</xdr:rowOff>
    </xdr:to>
    <xdr:sp macro="" textlink="">
      <xdr:nvSpPr>
        <xdr:cNvPr id="280" name="楕円 279"/>
        <xdr:cNvSpPr/>
      </xdr:nvSpPr>
      <xdr:spPr>
        <a:xfrm>
          <a:off x="15427960" y="1483940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59163</xdr:rowOff>
    </xdr:from>
    <xdr:ext cx="762000" cy="259045"/>
    <xdr:sp macro="" textlink="">
      <xdr:nvSpPr>
        <xdr:cNvPr id="281" name="給与水準   （国との比較）該当値テキスト"/>
        <xdr:cNvSpPr txBox="1"/>
      </xdr:nvSpPr>
      <xdr:spPr>
        <a:xfrm>
          <a:off x="15563850" y="148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2" name="楕円 281"/>
        <xdr:cNvSpPr/>
      </xdr:nvSpPr>
      <xdr:spPr>
        <a:xfrm>
          <a:off x="14665960" y="1477046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3" name="テキスト ボックス 282"/>
        <xdr:cNvSpPr txBox="1"/>
      </xdr:nvSpPr>
      <xdr:spPr>
        <a:xfrm>
          <a:off x="14370050" y="14856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104321</xdr:rowOff>
    </xdr:from>
    <xdr:to>
      <xdr:col>73</xdr:col>
      <xdr:colOff>44450</xdr:colOff>
      <xdr:row>89</xdr:row>
      <xdr:rowOff>34471</xdr:rowOff>
    </xdr:to>
    <xdr:sp macro="" textlink="">
      <xdr:nvSpPr>
        <xdr:cNvPr id="284" name="楕円 283"/>
        <xdr:cNvSpPr/>
      </xdr:nvSpPr>
      <xdr:spPr>
        <a:xfrm>
          <a:off x="13868400" y="1485664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19248</xdr:rowOff>
    </xdr:from>
    <xdr:ext cx="762000" cy="259045"/>
    <xdr:sp macro="" textlink="">
      <xdr:nvSpPr>
        <xdr:cNvPr id="285" name="テキスト ボックス 284"/>
        <xdr:cNvSpPr txBox="1"/>
      </xdr:nvSpPr>
      <xdr:spPr>
        <a:xfrm>
          <a:off x="13557250" y="1493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104321</xdr:rowOff>
    </xdr:from>
    <xdr:to>
      <xdr:col>68</xdr:col>
      <xdr:colOff>203200</xdr:colOff>
      <xdr:row>89</xdr:row>
      <xdr:rowOff>34471</xdr:rowOff>
    </xdr:to>
    <xdr:sp macro="" textlink="">
      <xdr:nvSpPr>
        <xdr:cNvPr id="286" name="楕円 285"/>
        <xdr:cNvSpPr/>
      </xdr:nvSpPr>
      <xdr:spPr>
        <a:xfrm>
          <a:off x="13055600" y="1485664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19248</xdr:rowOff>
    </xdr:from>
    <xdr:ext cx="762000" cy="259045"/>
    <xdr:sp macro="" textlink="">
      <xdr:nvSpPr>
        <xdr:cNvPr id="287" name="テキスト ボックス 286"/>
        <xdr:cNvSpPr txBox="1"/>
      </xdr:nvSpPr>
      <xdr:spPr>
        <a:xfrm>
          <a:off x="12763500" y="1493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8" name="楕円 287"/>
        <xdr:cNvSpPr/>
      </xdr:nvSpPr>
      <xdr:spPr>
        <a:xfrm>
          <a:off x="122428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9" name="テキスト ボックス 288"/>
        <xdr:cNvSpPr txBox="1"/>
      </xdr:nvSpPr>
      <xdr:spPr>
        <a:xfrm>
          <a:off x="11950700" y="148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毎年度見直しを行っている定員管理計画に基づいて職員数を管理してきた結果、全国平均、類似団体平均を下回る結果となっている。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行政需要の増減に対応した柔軟な定員管理計画により、引き続き適正な水準を維持していく。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5474950" y="9751589"/>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5563850" y="1124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5405100" y="11269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5563850" y="95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5405100" y="975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79693</xdr:rowOff>
    </xdr:from>
    <xdr:to>
      <xdr:col>81</xdr:col>
      <xdr:colOff>44450</xdr:colOff>
      <xdr:row>60</xdr:row>
      <xdr:rowOff>113877</xdr:rowOff>
    </xdr:to>
    <xdr:cxnSp macro="">
      <xdr:nvCxnSpPr>
        <xdr:cNvPr id="324" name="直線コネクタ 323"/>
        <xdr:cNvCxnSpPr/>
      </xdr:nvCxnSpPr>
      <xdr:spPr>
        <a:xfrm>
          <a:off x="14712950" y="10138093"/>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xdr:cNvSpPr txBox="1"/>
      </xdr:nvSpPr>
      <xdr:spPr>
        <a:xfrm>
          <a:off x="15563850" y="1019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5427960" y="102220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79693</xdr:rowOff>
    </xdr:from>
    <xdr:to>
      <xdr:col>77</xdr:col>
      <xdr:colOff>44450</xdr:colOff>
      <xdr:row>60</xdr:row>
      <xdr:rowOff>79693</xdr:rowOff>
    </xdr:to>
    <xdr:cxnSp macro="">
      <xdr:nvCxnSpPr>
        <xdr:cNvPr id="327" name="直線コネクタ 326"/>
        <xdr:cNvCxnSpPr/>
      </xdr:nvCxnSpPr>
      <xdr:spPr>
        <a:xfrm>
          <a:off x="13903960" y="10138093"/>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4665960" y="1021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xdr:cNvSpPr txBox="1"/>
      </xdr:nvSpPr>
      <xdr:spPr>
        <a:xfrm>
          <a:off x="14370050" y="1029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57573</xdr:rowOff>
    </xdr:from>
    <xdr:to>
      <xdr:col>72</xdr:col>
      <xdr:colOff>203200</xdr:colOff>
      <xdr:row>60</xdr:row>
      <xdr:rowOff>79693</xdr:rowOff>
    </xdr:to>
    <xdr:cxnSp macro="">
      <xdr:nvCxnSpPr>
        <xdr:cNvPr id="330" name="直線コネクタ 329"/>
        <xdr:cNvCxnSpPr/>
      </xdr:nvCxnSpPr>
      <xdr:spPr>
        <a:xfrm>
          <a:off x="13106400" y="10115973"/>
          <a:ext cx="79756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3868400" y="101898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xdr:cNvSpPr txBox="1"/>
      </xdr:nvSpPr>
      <xdr:spPr>
        <a:xfrm>
          <a:off x="13557250" y="102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55563</xdr:rowOff>
    </xdr:from>
    <xdr:to>
      <xdr:col>68</xdr:col>
      <xdr:colOff>152400</xdr:colOff>
      <xdr:row>60</xdr:row>
      <xdr:rowOff>57573</xdr:rowOff>
    </xdr:to>
    <xdr:cxnSp macro="">
      <xdr:nvCxnSpPr>
        <xdr:cNvPr id="333" name="直線コネクタ 332"/>
        <xdr:cNvCxnSpPr/>
      </xdr:nvCxnSpPr>
      <xdr:spPr>
        <a:xfrm>
          <a:off x="12293600" y="10113963"/>
          <a:ext cx="8128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3055600" y="1017576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xdr:cNvSpPr txBox="1"/>
      </xdr:nvSpPr>
      <xdr:spPr>
        <a:xfrm>
          <a:off x="12763500" y="1025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2242800" y="10159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xdr:cNvSpPr txBox="1"/>
      </xdr:nvSpPr>
      <xdr:spPr>
        <a:xfrm>
          <a:off x="11950700" y="10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43" name="楕円 342"/>
        <xdr:cNvSpPr/>
      </xdr:nvSpPr>
      <xdr:spPr>
        <a:xfrm>
          <a:off x="15427960" y="1012147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79604</xdr:rowOff>
    </xdr:from>
    <xdr:ext cx="762000" cy="259045"/>
    <xdr:sp macro="" textlink="">
      <xdr:nvSpPr>
        <xdr:cNvPr id="344" name="定員管理の状況該当値テキスト"/>
        <xdr:cNvSpPr txBox="1"/>
      </xdr:nvSpPr>
      <xdr:spPr>
        <a:xfrm>
          <a:off x="15563850" y="997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28893</xdr:rowOff>
    </xdr:from>
    <xdr:to>
      <xdr:col>77</xdr:col>
      <xdr:colOff>95250</xdr:colOff>
      <xdr:row>60</xdr:row>
      <xdr:rowOff>130493</xdr:rowOff>
    </xdr:to>
    <xdr:sp macro="" textlink="">
      <xdr:nvSpPr>
        <xdr:cNvPr id="345" name="楕円 344"/>
        <xdr:cNvSpPr/>
      </xdr:nvSpPr>
      <xdr:spPr>
        <a:xfrm>
          <a:off x="14665960" y="1008729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140670</xdr:rowOff>
    </xdr:from>
    <xdr:ext cx="736600" cy="259045"/>
    <xdr:sp macro="" textlink="">
      <xdr:nvSpPr>
        <xdr:cNvPr id="346" name="テキスト ボックス 345"/>
        <xdr:cNvSpPr txBox="1"/>
      </xdr:nvSpPr>
      <xdr:spPr>
        <a:xfrm>
          <a:off x="14370050" y="9863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28893</xdr:rowOff>
    </xdr:from>
    <xdr:to>
      <xdr:col>73</xdr:col>
      <xdr:colOff>44450</xdr:colOff>
      <xdr:row>60</xdr:row>
      <xdr:rowOff>130493</xdr:rowOff>
    </xdr:to>
    <xdr:sp macro="" textlink="">
      <xdr:nvSpPr>
        <xdr:cNvPr id="347" name="楕円 346"/>
        <xdr:cNvSpPr/>
      </xdr:nvSpPr>
      <xdr:spPr>
        <a:xfrm>
          <a:off x="13868400" y="100872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48" name="テキスト ボックス 347"/>
        <xdr:cNvSpPr txBox="1"/>
      </xdr:nvSpPr>
      <xdr:spPr>
        <a:xfrm>
          <a:off x="1355725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9" name="楕円 348"/>
        <xdr:cNvSpPr/>
      </xdr:nvSpPr>
      <xdr:spPr>
        <a:xfrm>
          <a:off x="13055600" y="1006517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50" name="テキスト ボックス 349"/>
        <xdr:cNvSpPr txBox="1"/>
      </xdr:nvSpPr>
      <xdr:spPr>
        <a:xfrm>
          <a:off x="12763500" y="9841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4763</xdr:rowOff>
    </xdr:from>
    <xdr:to>
      <xdr:col>64</xdr:col>
      <xdr:colOff>152400</xdr:colOff>
      <xdr:row>60</xdr:row>
      <xdr:rowOff>106363</xdr:rowOff>
    </xdr:to>
    <xdr:sp macro="" textlink="">
      <xdr:nvSpPr>
        <xdr:cNvPr id="351" name="楕円 350"/>
        <xdr:cNvSpPr/>
      </xdr:nvSpPr>
      <xdr:spPr>
        <a:xfrm>
          <a:off x="122428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116540</xdr:rowOff>
    </xdr:from>
    <xdr:ext cx="762000" cy="259045"/>
    <xdr:sp macro="" textlink="">
      <xdr:nvSpPr>
        <xdr:cNvPr id="352" name="テキスト ボックス 351"/>
        <xdr:cNvSpPr txBox="1"/>
      </xdr:nvSpPr>
      <xdr:spPr>
        <a:xfrm>
          <a:off x="11950700" y="98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令和４年度の実質公債費比率は１．７％と前年度より１．０ポイント悪化した。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分母に計上される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および臨時財政対策債発行可能額が大幅に減となったこと、分子に計上される元利償還額の増や都市計画税充当可能額の減などにより、単年度ベースの指標が前年に比べ悪化したことから、３ヵ年平均も悪化した。今後、国立駅周辺のまちづくりや、老朽化した公共施設の耐震化や建て替えなど、多額の財政需要が見込まれていることから、指数がこれ以上悪化しないよう適切な管理を行っ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5474950" y="6216650"/>
          <a:ext cx="0" cy="134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556385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540510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556385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540510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39</xdr:row>
      <xdr:rowOff>33020</xdr:rowOff>
    </xdr:to>
    <xdr:cxnSp macro="">
      <xdr:nvCxnSpPr>
        <xdr:cNvPr id="385" name="直線コネクタ 384"/>
        <xdr:cNvCxnSpPr/>
      </xdr:nvCxnSpPr>
      <xdr:spPr>
        <a:xfrm>
          <a:off x="14712950" y="6494357"/>
          <a:ext cx="7620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5563850" y="681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5427960" y="68461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124037</xdr:rowOff>
    </xdr:to>
    <xdr:cxnSp macro="">
      <xdr:nvCxnSpPr>
        <xdr:cNvPr id="388" name="直線コネクタ 387"/>
        <xdr:cNvCxnSpPr/>
      </xdr:nvCxnSpPr>
      <xdr:spPr>
        <a:xfrm>
          <a:off x="13903960" y="6438053"/>
          <a:ext cx="80899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4665960" y="6838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4370050" y="6920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67733</xdr:rowOff>
    </xdr:to>
    <xdr:cxnSp macro="">
      <xdr:nvCxnSpPr>
        <xdr:cNvPr id="391" name="直線コネクタ 390"/>
        <xdr:cNvCxnSpPr/>
      </xdr:nvCxnSpPr>
      <xdr:spPr>
        <a:xfrm>
          <a:off x="13106400" y="6405880"/>
          <a:ext cx="79756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3868400" y="6874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xdr:cNvSpPr txBox="1"/>
      </xdr:nvSpPr>
      <xdr:spPr>
        <a:xfrm>
          <a:off x="13557250" y="696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3387</xdr:rowOff>
    </xdr:from>
    <xdr:to>
      <xdr:col>68</xdr:col>
      <xdr:colOff>152400</xdr:colOff>
      <xdr:row>38</xdr:row>
      <xdr:rowOff>35560</xdr:rowOff>
    </xdr:to>
    <xdr:cxnSp macro="">
      <xdr:nvCxnSpPr>
        <xdr:cNvPr id="394" name="直線コネクタ 393"/>
        <xdr:cNvCxnSpPr/>
      </xdr:nvCxnSpPr>
      <xdr:spPr>
        <a:xfrm>
          <a:off x="12293600" y="6373707"/>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3055600" y="688255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xdr:cNvSpPr txBox="1"/>
      </xdr:nvSpPr>
      <xdr:spPr>
        <a:xfrm>
          <a:off x="12763500" y="696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2242800" y="68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1950700" y="697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404" name="楕円 403"/>
        <xdr:cNvSpPr/>
      </xdr:nvSpPr>
      <xdr:spPr>
        <a:xfrm>
          <a:off x="15427960" y="652399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5" name="公債費負担の状況該当値テキスト"/>
        <xdr:cNvSpPr txBox="1"/>
      </xdr:nvSpPr>
      <xdr:spPr>
        <a:xfrm>
          <a:off x="1556385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73237</xdr:rowOff>
    </xdr:from>
    <xdr:to>
      <xdr:col>77</xdr:col>
      <xdr:colOff>95250</xdr:colOff>
      <xdr:row>39</xdr:row>
      <xdr:rowOff>3387</xdr:rowOff>
    </xdr:to>
    <xdr:sp macro="" textlink="">
      <xdr:nvSpPr>
        <xdr:cNvPr id="406" name="楕円 405"/>
        <xdr:cNvSpPr/>
      </xdr:nvSpPr>
      <xdr:spPr>
        <a:xfrm>
          <a:off x="14665960" y="64435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13564</xdr:rowOff>
    </xdr:from>
    <xdr:ext cx="736600" cy="259045"/>
    <xdr:sp macro="" textlink="">
      <xdr:nvSpPr>
        <xdr:cNvPr id="407" name="テキスト ボックス 406"/>
        <xdr:cNvSpPr txBox="1"/>
      </xdr:nvSpPr>
      <xdr:spPr>
        <a:xfrm>
          <a:off x="14370050" y="6216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8" name="楕円 407"/>
        <xdr:cNvSpPr/>
      </xdr:nvSpPr>
      <xdr:spPr>
        <a:xfrm>
          <a:off x="13868400" y="6387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9" name="テキスト ボックス 408"/>
        <xdr:cNvSpPr txBox="1"/>
      </xdr:nvSpPr>
      <xdr:spPr>
        <a:xfrm>
          <a:off x="1355725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10" name="楕円 409"/>
        <xdr:cNvSpPr/>
      </xdr:nvSpPr>
      <xdr:spPr>
        <a:xfrm>
          <a:off x="13055600" y="635889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11" name="テキスト ボックス 410"/>
        <xdr:cNvSpPr txBox="1"/>
      </xdr:nvSpPr>
      <xdr:spPr>
        <a:xfrm>
          <a:off x="127635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124037</xdr:rowOff>
    </xdr:from>
    <xdr:to>
      <xdr:col>64</xdr:col>
      <xdr:colOff>152400</xdr:colOff>
      <xdr:row>38</xdr:row>
      <xdr:rowOff>54187</xdr:rowOff>
    </xdr:to>
    <xdr:sp macro="" textlink="">
      <xdr:nvSpPr>
        <xdr:cNvPr id="412" name="楕円 411"/>
        <xdr:cNvSpPr/>
      </xdr:nvSpPr>
      <xdr:spPr>
        <a:xfrm>
          <a:off x="12242800" y="63267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64364</xdr:rowOff>
    </xdr:from>
    <xdr:ext cx="762000" cy="259045"/>
    <xdr:sp macro="" textlink="">
      <xdr:nvSpPr>
        <xdr:cNvPr id="413" name="テキスト ボックス 412"/>
        <xdr:cNvSpPr txBox="1"/>
      </xdr:nvSpPr>
      <xdr:spPr>
        <a:xfrm>
          <a:off x="11950700" y="609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令和４年度は、前年度に引き続き０％となった</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に比べ地方債残高の減少などがあり将来負担額が減少したことや、下水道債の償還が進んだことによる下水道事業会計における補助金・負担金見込額の減などがあった一方で、財政調整基金を取り崩したことや、都市計画事業関連市債残高の減に伴う都市計画税充当可能額の減などにより、算定上の比率（マイナス値）は若干悪化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今後も将来負担比率を算定する際の項目ごとに債務残高を適切に管理し、後世への負担を少しでも軽減するよう新規事業の実施等についても精査を行い、財政の健全化を図っていく。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5474950" y="2321137"/>
          <a:ext cx="0" cy="1629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5563850" y="392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5405100" y="395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xdr:cNvSpPr txBox="1"/>
      </xdr:nvSpPr>
      <xdr:spPr>
        <a:xfrm>
          <a:off x="15563850" y="2304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xdr:cNvSpPr/>
      </xdr:nvSpPr>
      <xdr:spPr>
        <a:xfrm>
          <a:off x="15427960" y="2332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4665960" y="24166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4370050" y="218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3868400" y="2536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xdr:cNvSpPr txBox="1"/>
      </xdr:nvSpPr>
      <xdr:spPr>
        <a:xfrm>
          <a:off x="13557250" y="231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xdr:cNvSpPr/>
      </xdr:nvSpPr>
      <xdr:spPr>
        <a:xfrm>
          <a:off x="13055600" y="25589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xdr:cNvSpPr txBox="1"/>
      </xdr:nvSpPr>
      <xdr:spPr>
        <a:xfrm>
          <a:off x="12763500" y="233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xdr:cNvSpPr/>
      </xdr:nvSpPr>
      <xdr:spPr>
        <a:xfrm>
          <a:off x="12242800" y="2587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xdr:cNvSpPr txBox="1"/>
      </xdr:nvSpPr>
      <xdr:spPr>
        <a:xfrm>
          <a:off x="11950700" y="235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76,168
74,328
8.15
36,013,772
35,217,903
785,214
16,601,555
10,984,707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比率は昨年度に比べ０．６ポイント下がったものの、依然として類似団体平均・全国平均・都平均を上回る水準となっている。　また、標準財政規模に対する人件費の比率比較において、類似団体と比べて会計年度任用職員の報酬が占める割合が高く、この部分に対しての対処が喫緊の課題となっている。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119380</xdr:rowOff>
    </xdr:from>
    <xdr:to>
      <xdr:col>24</xdr:col>
      <xdr:colOff>25400</xdr:colOff>
      <xdr:row>38</xdr:row>
      <xdr:rowOff>165100</xdr:rowOff>
    </xdr:to>
    <xdr:cxnSp macro="">
      <xdr:nvCxnSpPr>
        <xdr:cNvPr id="66" name="直線コネクタ 65"/>
        <xdr:cNvCxnSpPr/>
      </xdr:nvCxnSpPr>
      <xdr:spPr>
        <a:xfrm flipV="1">
          <a:off x="3987800" y="6634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39</xdr:row>
      <xdr:rowOff>31750</xdr:rowOff>
    </xdr:to>
    <xdr:cxnSp macro="">
      <xdr:nvCxnSpPr>
        <xdr:cNvPr id="69" name="直線コネクタ 68"/>
        <xdr:cNvCxnSpPr/>
      </xdr:nvCxnSpPr>
      <xdr:spPr>
        <a:xfrm flipV="1">
          <a:off x="3098800" y="6680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39</xdr:row>
      <xdr:rowOff>31750</xdr:rowOff>
    </xdr:to>
    <xdr:cxnSp macro="">
      <xdr:nvCxnSpPr>
        <xdr:cNvPr id="72" name="直線コネクタ 71"/>
        <xdr:cNvCxnSpPr/>
      </xdr:nvCxnSpPr>
      <xdr:spPr>
        <a:xfrm>
          <a:off x="2209800" y="6604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38</xdr:row>
      <xdr:rowOff>142240</xdr:rowOff>
    </xdr:to>
    <xdr:cxnSp macro="">
      <xdr:nvCxnSpPr>
        <xdr:cNvPr id="75" name="直線コネクタ 74"/>
        <xdr:cNvCxnSpPr/>
      </xdr:nvCxnSpPr>
      <xdr:spPr>
        <a:xfrm flipV="1">
          <a:off x="1320800" y="660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68580</xdr:rowOff>
    </xdr:from>
    <xdr:to>
      <xdr:col>24</xdr:col>
      <xdr:colOff>76200</xdr:colOff>
      <xdr:row>38</xdr:row>
      <xdr:rowOff>170180</xdr:rowOff>
    </xdr:to>
    <xdr:sp macro="" textlink="">
      <xdr:nvSpPr>
        <xdr:cNvPr id="85" name="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89" name="楕円 88"/>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0" name="テキスト ボックス 89"/>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91440</xdr:rowOff>
    </xdr:from>
    <xdr:to>
      <xdr:col>6</xdr:col>
      <xdr:colOff>171450</xdr:colOff>
      <xdr:row>39</xdr:row>
      <xdr:rowOff>21590</xdr:rowOff>
    </xdr:to>
    <xdr:sp macro="" textlink="">
      <xdr:nvSpPr>
        <xdr:cNvPr id="93" name="楕円 92"/>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6367</xdr:rowOff>
    </xdr:from>
    <xdr:ext cx="762000" cy="259045"/>
    <xdr:sp macro="" textlink="">
      <xdr:nvSpPr>
        <xdr:cNvPr id="94" name="テキスト ボックス 93"/>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電力・ガス価格高騰に伴う光熱水費等の増があり、前年度に比べて０．９ポイント高い１７．３％となった。依然として類似団体平均よりも高い比率となっており、引き続き経費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51562</xdr:rowOff>
    </xdr:to>
    <xdr:cxnSp macro="">
      <xdr:nvCxnSpPr>
        <xdr:cNvPr id="125" name="直線コネクタ 124"/>
        <xdr:cNvCxnSpPr/>
      </xdr:nvCxnSpPr>
      <xdr:spPr>
        <a:xfrm>
          <a:off x="15671800" y="288391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16</xdr:row>
      <xdr:rowOff>159004</xdr:rowOff>
    </xdr:to>
    <xdr:cxnSp macro="">
      <xdr:nvCxnSpPr>
        <xdr:cNvPr id="128" name="直線コネクタ 127"/>
        <xdr:cNvCxnSpPr/>
      </xdr:nvCxnSpPr>
      <xdr:spPr>
        <a:xfrm flipV="1">
          <a:off x="14782800" y="2883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88138</xdr:rowOff>
    </xdr:to>
    <xdr:cxnSp macro="">
      <xdr:nvCxnSpPr>
        <xdr:cNvPr id="131" name="直線コネクタ 130"/>
        <xdr:cNvCxnSpPr/>
      </xdr:nvCxnSpPr>
      <xdr:spPr>
        <a:xfrm flipV="1">
          <a:off x="13893800" y="29022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88138</xdr:rowOff>
    </xdr:to>
    <xdr:cxnSp macro="">
      <xdr:nvCxnSpPr>
        <xdr:cNvPr id="134" name="直線コネクタ 133"/>
        <xdr:cNvCxnSpPr/>
      </xdr:nvCxnSpPr>
      <xdr:spPr>
        <a:xfrm>
          <a:off x="13004800" y="2920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4" name="楕円 143"/>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5" name="物件費該当値テキスト"/>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6" name="楕円 145"/>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47" name="テキスト ボックス 14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8" name="楕円 147"/>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23131</xdr:rowOff>
    </xdr:from>
    <xdr:ext cx="762000" cy="259045"/>
    <xdr:sp macro="" textlink="">
      <xdr:nvSpPr>
        <xdr:cNvPr id="149" name="テキスト ボックス 148"/>
        <xdr:cNvSpPr txBox="1"/>
      </xdr:nvSpPr>
      <xdr:spPr>
        <a:xfrm>
          <a:off x="14401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50" name="楕円 149"/>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51" name="テキスト ボックス 150"/>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52" name="楕円 151"/>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53" name="テキスト ボックス 152"/>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ると、社会福祉費が著しく高く、老人福祉費・児童福祉費も高い位置にある。特に障害者自立支援給付費が高い伸び率を示している。サービス水準の他市との均衡や子育て支援の社会的要請があり、今後も増加が見込まれる経費ではあるが、施策の成果向上を目指しつつ、経費を抑制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73660</xdr:rowOff>
    </xdr:from>
    <xdr:to>
      <xdr:col>24</xdr:col>
      <xdr:colOff>25400</xdr:colOff>
      <xdr:row>58</xdr:row>
      <xdr:rowOff>165100</xdr:rowOff>
    </xdr:to>
    <xdr:cxnSp macro="">
      <xdr:nvCxnSpPr>
        <xdr:cNvPr id="186" name="直線コネクタ 185"/>
        <xdr:cNvCxnSpPr/>
      </xdr:nvCxnSpPr>
      <xdr:spPr>
        <a:xfrm>
          <a:off x="3987800" y="10017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73660</xdr:rowOff>
    </xdr:to>
    <xdr:cxnSp macro="">
      <xdr:nvCxnSpPr>
        <xdr:cNvPr id="189" name="直線コネクタ 188"/>
        <xdr:cNvCxnSpPr/>
      </xdr:nvCxnSpPr>
      <xdr:spPr>
        <a:xfrm>
          <a:off x="3098800" y="9956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24130</xdr:rowOff>
    </xdr:to>
    <xdr:cxnSp macro="">
      <xdr:nvCxnSpPr>
        <xdr:cNvPr id="192" name="直線コネクタ 191"/>
        <xdr:cNvCxnSpPr/>
      </xdr:nvCxnSpPr>
      <xdr:spPr>
        <a:xfrm flipV="1">
          <a:off x="2209800" y="9956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130810</xdr:rowOff>
    </xdr:from>
    <xdr:to>
      <xdr:col>11</xdr:col>
      <xdr:colOff>9525</xdr:colOff>
      <xdr:row>59</xdr:row>
      <xdr:rowOff>24130</xdr:rowOff>
    </xdr:to>
    <xdr:cxnSp macro="">
      <xdr:nvCxnSpPr>
        <xdr:cNvPr id="195" name="直線コネクタ 194"/>
        <xdr:cNvCxnSpPr/>
      </xdr:nvCxnSpPr>
      <xdr:spPr>
        <a:xfrm>
          <a:off x="1320800" y="99034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5" name="楕円 204"/>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6"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22860</xdr:rowOff>
    </xdr:from>
    <xdr:to>
      <xdr:col>20</xdr:col>
      <xdr:colOff>38100</xdr:colOff>
      <xdr:row>58</xdr:row>
      <xdr:rowOff>124460</xdr:rowOff>
    </xdr:to>
    <xdr:sp macro="" textlink="">
      <xdr:nvSpPr>
        <xdr:cNvPr id="207" name="楕円 206"/>
        <xdr:cNvSpPr/>
      </xdr:nvSpPr>
      <xdr:spPr>
        <a:xfrm>
          <a:off x="3937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109237</xdr:rowOff>
    </xdr:from>
    <xdr:ext cx="736600" cy="259045"/>
    <xdr:sp macro="" textlink="">
      <xdr:nvSpPr>
        <xdr:cNvPr id="208" name="テキスト ボックス 207"/>
        <xdr:cNvSpPr txBox="1"/>
      </xdr:nvSpPr>
      <xdr:spPr>
        <a:xfrm>
          <a:off x="3606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9" name="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144780</xdr:rowOff>
    </xdr:from>
    <xdr:to>
      <xdr:col>11</xdr:col>
      <xdr:colOff>60325</xdr:colOff>
      <xdr:row>59</xdr:row>
      <xdr:rowOff>74930</xdr:rowOff>
    </xdr:to>
    <xdr:sp macro="" textlink="">
      <xdr:nvSpPr>
        <xdr:cNvPr id="211" name="楕円 210"/>
        <xdr:cNvSpPr/>
      </xdr:nvSpPr>
      <xdr:spPr>
        <a:xfrm>
          <a:off x="2159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59707</xdr:rowOff>
    </xdr:from>
    <xdr:ext cx="762000" cy="259045"/>
    <xdr:sp macro="" textlink="">
      <xdr:nvSpPr>
        <xdr:cNvPr id="212" name="テキスト ボックス 211"/>
        <xdr:cNvSpPr txBox="1"/>
      </xdr:nvSpPr>
      <xdr:spPr>
        <a:xfrm>
          <a:off x="1828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80010</xdr:rowOff>
    </xdr:from>
    <xdr:to>
      <xdr:col>6</xdr:col>
      <xdr:colOff>171450</xdr:colOff>
      <xdr:row>58</xdr:row>
      <xdr:rowOff>10160</xdr:rowOff>
    </xdr:to>
    <xdr:sp macro="" textlink="">
      <xdr:nvSpPr>
        <xdr:cNvPr id="213" name="楕円 212"/>
        <xdr:cNvSpPr/>
      </xdr:nvSpPr>
      <xdr:spPr>
        <a:xfrm>
          <a:off x="1270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166387</xdr:rowOff>
    </xdr:from>
    <xdr:ext cx="762000" cy="259045"/>
    <xdr:sp macro="" textlink="">
      <xdr:nvSpPr>
        <xdr:cNvPr id="214" name="テキスト ボックス 213"/>
        <xdr:cNvSpPr txBox="1"/>
      </xdr:nvSpPr>
      <xdr:spPr>
        <a:xfrm>
          <a:off x="939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に比べて０．３ポイント高い１１．９％となり、類似団体平均と同規模であるものの、依然として国民健康保険特別会計への赤字繰出が大きいことや、介護保険特別会計への繰出金も増加していることから、実態として改善傾向にあるとは言えない。独立採算の原則からも、保険税の適正化を図り税収を主な財源とする一般財源の負担を減らしていかなければならない。</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57150</xdr:rowOff>
    </xdr:to>
    <xdr:cxnSp macro="">
      <xdr:nvCxnSpPr>
        <xdr:cNvPr id="247" name="直線コネクタ 246"/>
        <xdr:cNvCxnSpPr/>
      </xdr:nvCxnSpPr>
      <xdr:spPr>
        <a:xfrm>
          <a:off x="15671800" y="979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57</xdr:row>
      <xdr:rowOff>19050</xdr:rowOff>
    </xdr:to>
    <xdr:cxnSp macro="">
      <xdr:nvCxnSpPr>
        <xdr:cNvPr id="250" name="直線コネクタ 249"/>
        <xdr:cNvCxnSpPr/>
      </xdr:nvCxnSpPr>
      <xdr:spPr>
        <a:xfrm>
          <a:off x="14782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152400</xdr:rowOff>
    </xdr:from>
    <xdr:to>
      <xdr:col>73</xdr:col>
      <xdr:colOff>180975</xdr:colOff>
      <xdr:row>61</xdr:row>
      <xdr:rowOff>57150</xdr:rowOff>
    </xdr:to>
    <xdr:cxnSp macro="">
      <xdr:nvCxnSpPr>
        <xdr:cNvPr id="253" name="直線コネクタ 252"/>
        <xdr:cNvCxnSpPr/>
      </xdr:nvCxnSpPr>
      <xdr:spPr>
        <a:xfrm flipV="1">
          <a:off x="13893800" y="97536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139700</xdr:rowOff>
    </xdr:from>
    <xdr:to>
      <xdr:col>69</xdr:col>
      <xdr:colOff>92075</xdr:colOff>
      <xdr:row>61</xdr:row>
      <xdr:rowOff>57150</xdr:rowOff>
    </xdr:to>
    <xdr:cxnSp macro="">
      <xdr:nvCxnSpPr>
        <xdr:cNvPr id="256" name="直線コネクタ 255"/>
        <xdr:cNvCxnSpPr/>
      </xdr:nvCxnSpPr>
      <xdr:spPr>
        <a:xfrm>
          <a:off x="13004800" y="1042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66" name="楕円 265"/>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22877</xdr:rowOff>
    </xdr:from>
    <xdr:ext cx="762000" cy="259045"/>
    <xdr:sp macro="" textlink="">
      <xdr:nvSpPr>
        <xdr:cNvPr id="267" name="その他該当値テキスト"/>
        <xdr:cNvSpPr txBox="1"/>
      </xdr:nvSpPr>
      <xdr:spPr>
        <a:xfrm>
          <a:off x="16598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68" name="楕円 267"/>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69" name="テキスト ボックス 268"/>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101600</xdr:rowOff>
    </xdr:from>
    <xdr:to>
      <xdr:col>74</xdr:col>
      <xdr:colOff>31750</xdr:colOff>
      <xdr:row>57</xdr:row>
      <xdr:rowOff>31750</xdr:rowOff>
    </xdr:to>
    <xdr:sp macro="" textlink="">
      <xdr:nvSpPr>
        <xdr:cNvPr id="270" name="楕円 269"/>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71" name="テキスト ボックス 270"/>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6350</xdr:rowOff>
    </xdr:from>
    <xdr:to>
      <xdr:col>69</xdr:col>
      <xdr:colOff>142875</xdr:colOff>
      <xdr:row>61</xdr:row>
      <xdr:rowOff>107950</xdr:rowOff>
    </xdr:to>
    <xdr:sp macro="" textlink="">
      <xdr:nvSpPr>
        <xdr:cNvPr id="272" name="楕円 271"/>
        <xdr:cNvSpPr/>
      </xdr:nvSpPr>
      <xdr:spPr>
        <a:xfrm>
          <a:off x="13843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92727</xdr:rowOff>
    </xdr:from>
    <xdr:ext cx="762000" cy="259045"/>
    <xdr:sp macro="" textlink="">
      <xdr:nvSpPr>
        <xdr:cNvPr id="273" name="テキスト ボックス 272"/>
        <xdr:cNvSpPr txBox="1"/>
      </xdr:nvSpPr>
      <xdr:spPr>
        <a:xfrm>
          <a:off x="13512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88900</xdr:rowOff>
    </xdr:from>
    <xdr:to>
      <xdr:col>65</xdr:col>
      <xdr:colOff>53975</xdr:colOff>
      <xdr:row>61</xdr:row>
      <xdr:rowOff>19050</xdr:rowOff>
    </xdr:to>
    <xdr:sp macro="" textlink="">
      <xdr:nvSpPr>
        <xdr:cNvPr id="274" name="楕円 273"/>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3827</xdr:rowOff>
    </xdr:from>
    <xdr:ext cx="762000" cy="259045"/>
    <xdr:sp macro="" textlink="">
      <xdr:nvSpPr>
        <xdr:cNvPr id="275" name="テキスト ボックス 274"/>
        <xdr:cNvSpPr txBox="1"/>
      </xdr:nvSpPr>
      <xdr:spPr>
        <a:xfrm>
          <a:off x="12623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令和４年度は、前年度に比べて０．３ポイント低い１３．３％となった。比率</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は下水道事業会計負担金及び補助金の減</a:t>
          </a:r>
          <a:r>
            <a:rPr kumimoji="1" lang="ja-JP" altLang="en-US" sz="1300">
              <a:latin typeface="ＭＳ Ｐゴシック" panose="020B0600070205080204" pitchFamily="50" charset="-128"/>
              <a:ea typeface="ＭＳ Ｐゴシック" panose="020B0600070205080204" pitchFamily="50" charset="-128"/>
            </a:rPr>
            <a:t>により減少したものの、令和３年度に引き続き、類似団体平均や東京都平均を上回っている状況にあり、各種補助金等に関して、今後もそのあり方を常に問い直していく必要がある。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5842</xdr:rowOff>
    </xdr:to>
    <xdr:cxnSp macro="">
      <xdr:nvCxnSpPr>
        <xdr:cNvPr id="305" name="直線コネクタ 304"/>
        <xdr:cNvCxnSpPr/>
      </xdr:nvCxnSpPr>
      <xdr:spPr>
        <a:xfrm flipV="1">
          <a:off x="15671800" y="63357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74422</xdr:rowOff>
    </xdr:to>
    <xdr:cxnSp macro="">
      <xdr:nvCxnSpPr>
        <xdr:cNvPr id="308" name="直線コネクタ 307"/>
        <xdr:cNvCxnSpPr/>
      </xdr:nvCxnSpPr>
      <xdr:spPr>
        <a:xfrm flipV="1">
          <a:off x="14782800" y="6349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37</xdr:row>
      <xdr:rowOff>74422</xdr:rowOff>
    </xdr:to>
    <xdr:cxnSp macro="">
      <xdr:nvCxnSpPr>
        <xdr:cNvPr id="311" name="直線コネクタ 310"/>
        <xdr:cNvCxnSpPr/>
      </xdr:nvCxnSpPr>
      <xdr:spPr>
        <a:xfrm>
          <a:off x="13893800" y="614375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143002</xdr:rowOff>
    </xdr:to>
    <xdr:cxnSp macro="">
      <xdr:nvCxnSpPr>
        <xdr:cNvPr id="314" name="直線コネクタ 313"/>
        <xdr:cNvCxnSpPr/>
      </xdr:nvCxnSpPr>
      <xdr:spPr>
        <a:xfrm>
          <a:off x="13004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4" name="楕円 323"/>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5"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6" name="楕円 325"/>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7" name="テキスト ボックス 326"/>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8" name="楕円 327"/>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9" name="テキスト ボックス 328"/>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0" name="楕円 329"/>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1" name="テキスト ボックス 330"/>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2" name="楕円 331"/>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3" name="テキスト ボックス 332"/>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令和４年度は臨時財政対策債を発行せず、また過去の市債の元利償還が進んだが、新たに借り入れた起債の償還が始まったため、公債費は１０．２％と前年度に比べて０．２ポイント増加した。</a:t>
          </a:r>
        </a:p>
        <a:p>
          <a:r>
            <a:rPr kumimoji="1" lang="ja-JP" altLang="en-US" sz="1300">
              <a:latin typeface="ＭＳ Ｐゴシック" panose="020B0600070205080204" pitchFamily="50" charset="-128"/>
              <a:ea typeface="ＭＳ Ｐゴシック" panose="020B0600070205080204" pitchFamily="50" charset="-128"/>
            </a:rPr>
            <a:t>　今後も適正な地方債残高の管理及び赤字地方債の発行に頼らない財政を目指さなくてはならない。 </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21844</xdr:rowOff>
    </xdr:to>
    <xdr:cxnSp macro="">
      <xdr:nvCxnSpPr>
        <xdr:cNvPr id="363" name="直線コネクタ 362"/>
        <xdr:cNvCxnSpPr/>
      </xdr:nvCxnSpPr>
      <xdr:spPr>
        <a:xfrm>
          <a:off x="3987800" y="13042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xdr:rowOff>
    </xdr:from>
    <xdr:to>
      <xdr:col>19</xdr:col>
      <xdr:colOff>187325</xdr:colOff>
      <xdr:row>76</xdr:row>
      <xdr:rowOff>12700</xdr:rowOff>
    </xdr:to>
    <xdr:cxnSp macro="">
      <xdr:nvCxnSpPr>
        <xdr:cNvPr id="366" name="直線コネクタ 365"/>
        <xdr:cNvCxnSpPr/>
      </xdr:nvCxnSpPr>
      <xdr:spPr>
        <a:xfrm>
          <a:off x="3098800" y="13033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3556</xdr:rowOff>
    </xdr:to>
    <xdr:cxnSp macro="">
      <xdr:nvCxnSpPr>
        <xdr:cNvPr id="369" name="直線コネクタ 368"/>
        <xdr:cNvCxnSpPr/>
      </xdr:nvCxnSpPr>
      <xdr:spPr>
        <a:xfrm>
          <a:off x="2209800" y="13029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170435</xdr:rowOff>
    </xdr:from>
    <xdr:to>
      <xdr:col>11</xdr:col>
      <xdr:colOff>9525</xdr:colOff>
      <xdr:row>76</xdr:row>
      <xdr:rowOff>12700</xdr:rowOff>
    </xdr:to>
    <xdr:cxnSp macro="">
      <xdr:nvCxnSpPr>
        <xdr:cNvPr id="372" name="直線コネクタ 371"/>
        <xdr:cNvCxnSpPr/>
      </xdr:nvCxnSpPr>
      <xdr:spPr>
        <a:xfrm flipV="1">
          <a:off x="1320800" y="130291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2" name="楕円 381"/>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3"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4" name="楕円 383"/>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5" name="テキスト ボックス 384"/>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124206</xdr:rowOff>
    </xdr:from>
    <xdr:to>
      <xdr:col>15</xdr:col>
      <xdr:colOff>149225</xdr:colOff>
      <xdr:row>76</xdr:row>
      <xdr:rowOff>54356</xdr:rowOff>
    </xdr:to>
    <xdr:sp macro="" textlink="">
      <xdr:nvSpPr>
        <xdr:cNvPr id="386" name="楕円 385"/>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64533</xdr:rowOff>
    </xdr:from>
    <xdr:ext cx="762000" cy="259045"/>
    <xdr:sp macro="" textlink="">
      <xdr:nvSpPr>
        <xdr:cNvPr id="387" name="テキスト ボックス 386"/>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88" name="楕円 387"/>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89" name="テキスト ボックス 388"/>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0" name="楕円 389"/>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1" name="テキスト ボックス 390"/>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８８．９％と類似団体平均に比べ高止まりをしている。公債費の占める割合自体が低いこともあるが、類似団体と比較する中で見えてくる国立市の特徴として、人件費と扶助費に係る経常収支比率が高いことが挙げられる。人件費は、類似団体と比べて会計年度任用職員の報酬が高い水準にある状況である。また、扶助費は社会福祉費が特に高い水準にあり、障害者福祉に係る経費が主な内容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149861</xdr:rowOff>
    </xdr:from>
    <xdr:to>
      <xdr:col>82</xdr:col>
      <xdr:colOff>107950</xdr:colOff>
      <xdr:row>80</xdr:row>
      <xdr:rowOff>64136</xdr:rowOff>
    </xdr:to>
    <xdr:cxnSp macro="">
      <xdr:nvCxnSpPr>
        <xdr:cNvPr id="420" name="直線コネクタ 419"/>
        <xdr:cNvCxnSpPr/>
      </xdr:nvCxnSpPr>
      <xdr:spPr>
        <a:xfrm>
          <a:off x="15671800" y="1369441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149861</xdr:rowOff>
    </xdr:from>
    <xdr:to>
      <xdr:col>78</xdr:col>
      <xdr:colOff>69850</xdr:colOff>
      <xdr:row>80</xdr:row>
      <xdr:rowOff>41275</xdr:rowOff>
    </xdr:to>
    <xdr:cxnSp macro="">
      <xdr:nvCxnSpPr>
        <xdr:cNvPr id="423" name="直線コネクタ 422"/>
        <xdr:cNvCxnSpPr/>
      </xdr:nvCxnSpPr>
      <xdr:spPr>
        <a:xfrm flipV="1">
          <a:off x="14782800" y="13694411"/>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41275</xdr:rowOff>
    </xdr:from>
    <xdr:to>
      <xdr:col>73</xdr:col>
      <xdr:colOff>180975</xdr:colOff>
      <xdr:row>80</xdr:row>
      <xdr:rowOff>155575</xdr:rowOff>
    </xdr:to>
    <xdr:cxnSp macro="">
      <xdr:nvCxnSpPr>
        <xdr:cNvPr id="426" name="直線コネクタ 425"/>
        <xdr:cNvCxnSpPr/>
      </xdr:nvCxnSpPr>
      <xdr:spPr>
        <a:xfrm flipV="1">
          <a:off x="13893800" y="137572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81280</xdr:rowOff>
    </xdr:from>
    <xdr:to>
      <xdr:col>69</xdr:col>
      <xdr:colOff>92075</xdr:colOff>
      <xdr:row>80</xdr:row>
      <xdr:rowOff>155575</xdr:rowOff>
    </xdr:to>
    <xdr:cxnSp macro="">
      <xdr:nvCxnSpPr>
        <xdr:cNvPr id="429" name="直線コネクタ 428"/>
        <xdr:cNvCxnSpPr/>
      </xdr:nvCxnSpPr>
      <xdr:spPr>
        <a:xfrm>
          <a:off x="13004800" y="1362583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13336</xdr:rowOff>
    </xdr:from>
    <xdr:to>
      <xdr:col>82</xdr:col>
      <xdr:colOff>158750</xdr:colOff>
      <xdr:row>80</xdr:row>
      <xdr:rowOff>114936</xdr:rowOff>
    </xdr:to>
    <xdr:sp macro="" textlink="">
      <xdr:nvSpPr>
        <xdr:cNvPr id="439" name="楕円 438"/>
        <xdr:cNvSpPr/>
      </xdr:nvSpPr>
      <xdr:spPr>
        <a:xfrm>
          <a:off x="16459200" y="137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93363</xdr:rowOff>
    </xdr:from>
    <xdr:ext cx="762000" cy="259045"/>
    <xdr:sp macro="" textlink="">
      <xdr:nvSpPr>
        <xdr:cNvPr id="440" name="公債費以外該当値テキスト"/>
        <xdr:cNvSpPr txBox="1"/>
      </xdr:nvSpPr>
      <xdr:spPr>
        <a:xfrm>
          <a:off x="16598900" y="1363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99061</xdr:rowOff>
    </xdr:from>
    <xdr:to>
      <xdr:col>78</xdr:col>
      <xdr:colOff>120650</xdr:colOff>
      <xdr:row>80</xdr:row>
      <xdr:rowOff>29211</xdr:rowOff>
    </xdr:to>
    <xdr:sp macro="" textlink="">
      <xdr:nvSpPr>
        <xdr:cNvPr id="441" name="楕円 440"/>
        <xdr:cNvSpPr/>
      </xdr:nvSpPr>
      <xdr:spPr>
        <a:xfrm>
          <a:off x="15621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13988</xdr:rowOff>
    </xdr:from>
    <xdr:ext cx="736600" cy="259045"/>
    <xdr:sp macro="" textlink="">
      <xdr:nvSpPr>
        <xdr:cNvPr id="442" name="テキスト ボックス 441"/>
        <xdr:cNvSpPr txBox="1"/>
      </xdr:nvSpPr>
      <xdr:spPr>
        <a:xfrm>
          <a:off x="15290800" y="137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161925</xdr:rowOff>
    </xdr:from>
    <xdr:to>
      <xdr:col>74</xdr:col>
      <xdr:colOff>31750</xdr:colOff>
      <xdr:row>80</xdr:row>
      <xdr:rowOff>92075</xdr:rowOff>
    </xdr:to>
    <xdr:sp macro="" textlink="">
      <xdr:nvSpPr>
        <xdr:cNvPr id="443" name="楕円 442"/>
        <xdr:cNvSpPr/>
      </xdr:nvSpPr>
      <xdr:spPr>
        <a:xfrm>
          <a:off x="14732000" y="137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76852</xdr:rowOff>
    </xdr:from>
    <xdr:ext cx="762000" cy="259045"/>
    <xdr:sp macro="" textlink="">
      <xdr:nvSpPr>
        <xdr:cNvPr id="444" name="テキスト ボックス 443"/>
        <xdr:cNvSpPr txBox="1"/>
      </xdr:nvSpPr>
      <xdr:spPr>
        <a:xfrm>
          <a:off x="14401800" y="1379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104775</xdr:rowOff>
    </xdr:from>
    <xdr:to>
      <xdr:col>69</xdr:col>
      <xdr:colOff>142875</xdr:colOff>
      <xdr:row>81</xdr:row>
      <xdr:rowOff>34925</xdr:rowOff>
    </xdr:to>
    <xdr:sp macro="" textlink="">
      <xdr:nvSpPr>
        <xdr:cNvPr id="445" name="楕円 444"/>
        <xdr:cNvSpPr/>
      </xdr:nvSpPr>
      <xdr:spPr>
        <a:xfrm>
          <a:off x="13843000" y="138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19702</xdr:rowOff>
    </xdr:from>
    <xdr:ext cx="762000" cy="259045"/>
    <xdr:sp macro="" textlink="">
      <xdr:nvSpPr>
        <xdr:cNvPr id="446" name="テキスト ボックス 445"/>
        <xdr:cNvSpPr txBox="1"/>
      </xdr:nvSpPr>
      <xdr:spPr>
        <a:xfrm>
          <a:off x="13512800" y="1390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30480</xdr:rowOff>
    </xdr:from>
    <xdr:to>
      <xdr:col>65</xdr:col>
      <xdr:colOff>53975</xdr:colOff>
      <xdr:row>79</xdr:row>
      <xdr:rowOff>132080</xdr:rowOff>
    </xdr:to>
    <xdr:sp macro="" textlink="">
      <xdr:nvSpPr>
        <xdr:cNvPr id="447" name="楕円 446"/>
        <xdr:cNvSpPr/>
      </xdr:nvSpPr>
      <xdr:spPr>
        <a:xfrm>
          <a:off x="12954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116857</xdr:rowOff>
    </xdr:from>
    <xdr:ext cx="762000" cy="259045"/>
    <xdr:sp macro="" textlink="">
      <xdr:nvSpPr>
        <xdr:cNvPr id="448" name="テキスト ボックス 447"/>
        <xdr:cNvSpPr txBox="1"/>
      </xdr:nvSpPr>
      <xdr:spPr>
        <a:xfrm>
          <a:off x="12623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128419</xdr:rowOff>
    </xdr:from>
    <xdr:to>
      <xdr:col>29</xdr:col>
      <xdr:colOff>127000</xdr:colOff>
      <xdr:row>17</xdr:row>
      <xdr:rowOff>145707</xdr:rowOff>
    </xdr:to>
    <xdr:cxnSp macro="">
      <xdr:nvCxnSpPr>
        <xdr:cNvPr id="54" name="直線コネクタ 53"/>
        <xdr:cNvCxnSpPr/>
      </xdr:nvCxnSpPr>
      <xdr:spPr bwMode="auto">
        <a:xfrm flipV="1">
          <a:off x="5003800" y="3090694"/>
          <a:ext cx="647700" cy="17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145707</xdr:rowOff>
    </xdr:from>
    <xdr:to>
      <xdr:col>26</xdr:col>
      <xdr:colOff>50800</xdr:colOff>
      <xdr:row>18</xdr:row>
      <xdr:rowOff>11476</xdr:rowOff>
    </xdr:to>
    <xdr:cxnSp macro="">
      <xdr:nvCxnSpPr>
        <xdr:cNvPr id="57" name="直線コネクタ 56"/>
        <xdr:cNvCxnSpPr/>
      </xdr:nvCxnSpPr>
      <xdr:spPr bwMode="auto">
        <a:xfrm flipV="1">
          <a:off x="4305300" y="3107982"/>
          <a:ext cx="698500" cy="37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11476</xdr:rowOff>
    </xdr:from>
    <xdr:to>
      <xdr:col>22</xdr:col>
      <xdr:colOff>114300</xdr:colOff>
      <xdr:row>18</xdr:row>
      <xdr:rowOff>55467</xdr:rowOff>
    </xdr:to>
    <xdr:cxnSp macro="">
      <xdr:nvCxnSpPr>
        <xdr:cNvPr id="60" name="直線コネクタ 59"/>
        <xdr:cNvCxnSpPr/>
      </xdr:nvCxnSpPr>
      <xdr:spPr bwMode="auto">
        <a:xfrm flipV="1">
          <a:off x="3606800" y="3145201"/>
          <a:ext cx="698500" cy="43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55467</xdr:rowOff>
    </xdr:from>
    <xdr:to>
      <xdr:col>18</xdr:col>
      <xdr:colOff>177800</xdr:colOff>
      <xdr:row>18</xdr:row>
      <xdr:rowOff>56939</xdr:rowOff>
    </xdr:to>
    <xdr:cxnSp macro="">
      <xdr:nvCxnSpPr>
        <xdr:cNvPr id="63" name="直線コネクタ 62"/>
        <xdr:cNvCxnSpPr/>
      </xdr:nvCxnSpPr>
      <xdr:spPr bwMode="auto">
        <a:xfrm flipV="1">
          <a:off x="2908300" y="3189192"/>
          <a:ext cx="698500" cy="1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77619</xdr:rowOff>
    </xdr:from>
    <xdr:to>
      <xdr:col>29</xdr:col>
      <xdr:colOff>177800</xdr:colOff>
      <xdr:row>18</xdr:row>
      <xdr:rowOff>7769</xdr:rowOff>
    </xdr:to>
    <xdr:sp macro="" textlink="">
      <xdr:nvSpPr>
        <xdr:cNvPr id="73" name="楕円 72"/>
        <xdr:cNvSpPr/>
      </xdr:nvSpPr>
      <xdr:spPr bwMode="auto">
        <a:xfrm>
          <a:off x="5600700" y="303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94146</xdr:rowOff>
    </xdr:from>
    <xdr:ext cx="762000" cy="259045"/>
    <xdr:sp macro="" textlink="">
      <xdr:nvSpPr>
        <xdr:cNvPr id="74" name="人口1人当たり決算額の推移該当値テキスト130"/>
        <xdr:cNvSpPr txBox="1"/>
      </xdr:nvSpPr>
      <xdr:spPr>
        <a:xfrm>
          <a:off x="5740400" y="288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94907</xdr:rowOff>
    </xdr:from>
    <xdr:to>
      <xdr:col>26</xdr:col>
      <xdr:colOff>101600</xdr:colOff>
      <xdr:row>18</xdr:row>
      <xdr:rowOff>25057</xdr:rowOff>
    </xdr:to>
    <xdr:sp macro="" textlink="">
      <xdr:nvSpPr>
        <xdr:cNvPr id="75" name="楕円 74"/>
        <xdr:cNvSpPr/>
      </xdr:nvSpPr>
      <xdr:spPr bwMode="auto">
        <a:xfrm>
          <a:off x="4953000" y="305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35234</xdr:rowOff>
    </xdr:from>
    <xdr:ext cx="736600" cy="259045"/>
    <xdr:sp macro="" textlink="">
      <xdr:nvSpPr>
        <xdr:cNvPr id="76" name="テキスト ボックス 75"/>
        <xdr:cNvSpPr txBox="1"/>
      </xdr:nvSpPr>
      <xdr:spPr>
        <a:xfrm>
          <a:off x="4622800" y="282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132126</xdr:rowOff>
    </xdr:from>
    <xdr:to>
      <xdr:col>22</xdr:col>
      <xdr:colOff>165100</xdr:colOff>
      <xdr:row>18</xdr:row>
      <xdr:rowOff>62276</xdr:rowOff>
    </xdr:to>
    <xdr:sp macro="" textlink="">
      <xdr:nvSpPr>
        <xdr:cNvPr id="77" name="楕円 76"/>
        <xdr:cNvSpPr/>
      </xdr:nvSpPr>
      <xdr:spPr bwMode="auto">
        <a:xfrm>
          <a:off x="4254500" y="309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72453</xdr:rowOff>
    </xdr:from>
    <xdr:ext cx="762000" cy="259045"/>
    <xdr:sp macro="" textlink="">
      <xdr:nvSpPr>
        <xdr:cNvPr id="78" name="テキスト ボックス 77"/>
        <xdr:cNvSpPr txBox="1"/>
      </xdr:nvSpPr>
      <xdr:spPr>
        <a:xfrm>
          <a:off x="3924300" y="28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4667</xdr:rowOff>
    </xdr:from>
    <xdr:to>
      <xdr:col>19</xdr:col>
      <xdr:colOff>38100</xdr:colOff>
      <xdr:row>18</xdr:row>
      <xdr:rowOff>106267</xdr:rowOff>
    </xdr:to>
    <xdr:sp macro="" textlink="">
      <xdr:nvSpPr>
        <xdr:cNvPr id="79" name="楕円 78"/>
        <xdr:cNvSpPr/>
      </xdr:nvSpPr>
      <xdr:spPr bwMode="auto">
        <a:xfrm>
          <a:off x="3556000" y="3138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116444</xdr:rowOff>
    </xdr:from>
    <xdr:ext cx="762000" cy="259045"/>
    <xdr:sp macro="" textlink="">
      <xdr:nvSpPr>
        <xdr:cNvPr id="80" name="テキスト ボックス 79"/>
        <xdr:cNvSpPr txBox="1"/>
      </xdr:nvSpPr>
      <xdr:spPr>
        <a:xfrm>
          <a:off x="3225800" y="290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6139</xdr:rowOff>
    </xdr:from>
    <xdr:to>
      <xdr:col>15</xdr:col>
      <xdr:colOff>101600</xdr:colOff>
      <xdr:row>18</xdr:row>
      <xdr:rowOff>107739</xdr:rowOff>
    </xdr:to>
    <xdr:sp macro="" textlink="">
      <xdr:nvSpPr>
        <xdr:cNvPr id="81" name="楕円 80"/>
        <xdr:cNvSpPr/>
      </xdr:nvSpPr>
      <xdr:spPr bwMode="auto">
        <a:xfrm>
          <a:off x="2857500" y="3139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117916</xdr:rowOff>
    </xdr:from>
    <xdr:ext cx="762000" cy="259045"/>
    <xdr:sp macro="" textlink="">
      <xdr:nvSpPr>
        <xdr:cNvPr id="82" name="テキスト ボックス 81"/>
        <xdr:cNvSpPr txBox="1"/>
      </xdr:nvSpPr>
      <xdr:spPr>
        <a:xfrm>
          <a:off x="2527300" y="290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156228</xdr:rowOff>
    </xdr:from>
    <xdr:to>
      <xdr:col>29</xdr:col>
      <xdr:colOff>127000</xdr:colOff>
      <xdr:row>37</xdr:row>
      <xdr:rowOff>45194</xdr:rowOff>
    </xdr:to>
    <xdr:cxnSp macro="">
      <xdr:nvCxnSpPr>
        <xdr:cNvPr id="117" name="直線コネクタ 116"/>
        <xdr:cNvCxnSpPr/>
      </xdr:nvCxnSpPr>
      <xdr:spPr bwMode="auto">
        <a:xfrm flipV="1">
          <a:off x="5003800" y="7109478"/>
          <a:ext cx="647700" cy="60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45194</xdr:rowOff>
    </xdr:from>
    <xdr:to>
      <xdr:col>26</xdr:col>
      <xdr:colOff>50800</xdr:colOff>
      <xdr:row>37</xdr:row>
      <xdr:rowOff>105315</xdr:rowOff>
    </xdr:to>
    <xdr:cxnSp macro="">
      <xdr:nvCxnSpPr>
        <xdr:cNvPr id="120" name="直線コネクタ 119"/>
        <xdr:cNvCxnSpPr/>
      </xdr:nvCxnSpPr>
      <xdr:spPr bwMode="auto">
        <a:xfrm flipV="1">
          <a:off x="4305300" y="7169894"/>
          <a:ext cx="6985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105315</xdr:rowOff>
    </xdr:from>
    <xdr:to>
      <xdr:col>22</xdr:col>
      <xdr:colOff>114300</xdr:colOff>
      <xdr:row>37</xdr:row>
      <xdr:rowOff>171806</xdr:rowOff>
    </xdr:to>
    <xdr:cxnSp macro="">
      <xdr:nvCxnSpPr>
        <xdr:cNvPr id="123" name="直線コネクタ 122"/>
        <xdr:cNvCxnSpPr/>
      </xdr:nvCxnSpPr>
      <xdr:spPr bwMode="auto">
        <a:xfrm flipV="1">
          <a:off x="3606800" y="7230015"/>
          <a:ext cx="698500" cy="66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171806</xdr:rowOff>
    </xdr:from>
    <xdr:to>
      <xdr:col>18</xdr:col>
      <xdr:colOff>177800</xdr:colOff>
      <xdr:row>37</xdr:row>
      <xdr:rowOff>196266</xdr:rowOff>
    </xdr:to>
    <xdr:cxnSp macro="">
      <xdr:nvCxnSpPr>
        <xdr:cNvPr id="126" name="直線コネクタ 125"/>
        <xdr:cNvCxnSpPr/>
      </xdr:nvCxnSpPr>
      <xdr:spPr bwMode="auto">
        <a:xfrm flipV="1">
          <a:off x="2908300" y="7296506"/>
          <a:ext cx="6985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105428</xdr:rowOff>
    </xdr:from>
    <xdr:to>
      <xdr:col>29</xdr:col>
      <xdr:colOff>177800</xdr:colOff>
      <xdr:row>37</xdr:row>
      <xdr:rowOff>35578</xdr:rowOff>
    </xdr:to>
    <xdr:sp macro="" textlink="">
      <xdr:nvSpPr>
        <xdr:cNvPr id="136" name="楕円 135"/>
        <xdr:cNvSpPr/>
      </xdr:nvSpPr>
      <xdr:spPr bwMode="auto">
        <a:xfrm>
          <a:off x="5600700" y="705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77505</xdr:rowOff>
    </xdr:from>
    <xdr:ext cx="762000" cy="259045"/>
    <xdr:sp macro="" textlink="">
      <xdr:nvSpPr>
        <xdr:cNvPr id="137" name="人口1人当たり決算額の推移該当値テキスト445"/>
        <xdr:cNvSpPr txBox="1"/>
      </xdr:nvSpPr>
      <xdr:spPr>
        <a:xfrm>
          <a:off x="5740400" y="703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165844</xdr:rowOff>
    </xdr:from>
    <xdr:to>
      <xdr:col>26</xdr:col>
      <xdr:colOff>101600</xdr:colOff>
      <xdr:row>37</xdr:row>
      <xdr:rowOff>95994</xdr:rowOff>
    </xdr:to>
    <xdr:sp macro="" textlink="">
      <xdr:nvSpPr>
        <xdr:cNvPr id="138" name="楕円 137"/>
        <xdr:cNvSpPr/>
      </xdr:nvSpPr>
      <xdr:spPr bwMode="auto">
        <a:xfrm>
          <a:off x="4953000" y="711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80771</xdr:rowOff>
    </xdr:from>
    <xdr:ext cx="736600" cy="259045"/>
    <xdr:sp macro="" textlink="">
      <xdr:nvSpPr>
        <xdr:cNvPr id="139" name="テキスト ボックス 138"/>
        <xdr:cNvSpPr txBox="1"/>
      </xdr:nvSpPr>
      <xdr:spPr>
        <a:xfrm>
          <a:off x="4622800" y="720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54515</xdr:rowOff>
    </xdr:from>
    <xdr:to>
      <xdr:col>22</xdr:col>
      <xdr:colOff>165100</xdr:colOff>
      <xdr:row>37</xdr:row>
      <xdr:rowOff>156115</xdr:rowOff>
    </xdr:to>
    <xdr:sp macro="" textlink="">
      <xdr:nvSpPr>
        <xdr:cNvPr id="140" name="楕円 139"/>
        <xdr:cNvSpPr/>
      </xdr:nvSpPr>
      <xdr:spPr bwMode="auto">
        <a:xfrm>
          <a:off x="4254500" y="7179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140892</xdr:rowOff>
    </xdr:from>
    <xdr:ext cx="762000" cy="259045"/>
    <xdr:sp macro="" textlink="">
      <xdr:nvSpPr>
        <xdr:cNvPr id="141" name="テキスト ボックス 140"/>
        <xdr:cNvSpPr txBox="1"/>
      </xdr:nvSpPr>
      <xdr:spPr>
        <a:xfrm>
          <a:off x="3924300" y="726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121006</xdr:rowOff>
    </xdr:from>
    <xdr:to>
      <xdr:col>19</xdr:col>
      <xdr:colOff>38100</xdr:colOff>
      <xdr:row>37</xdr:row>
      <xdr:rowOff>222606</xdr:rowOff>
    </xdr:to>
    <xdr:sp macro="" textlink="">
      <xdr:nvSpPr>
        <xdr:cNvPr id="142" name="楕円 141"/>
        <xdr:cNvSpPr/>
      </xdr:nvSpPr>
      <xdr:spPr bwMode="auto">
        <a:xfrm>
          <a:off x="3556000" y="724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207383</xdr:rowOff>
    </xdr:from>
    <xdr:ext cx="762000" cy="259045"/>
    <xdr:sp macro="" textlink="">
      <xdr:nvSpPr>
        <xdr:cNvPr id="143" name="テキスト ボックス 142"/>
        <xdr:cNvSpPr txBox="1"/>
      </xdr:nvSpPr>
      <xdr:spPr>
        <a:xfrm>
          <a:off x="3225800" y="733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145466</xdr:rowOff>
    </xdr:from>
    <xdr:to>
      <xdr:col>15</xdr:col>
      <xdr:colOff>101600</xdr:colOff>
      <xdr:row>37</xdr:row>
      <xdr:rowOff>247066</xdr:rowOff>
    </xdr:to>
    <xdr:sp macro="" textlink="">
      <xdr:nvSpPr>
        <xdr:cNvPr id="144" name="楕円 143"/>
        <xdr:cNvSpPr/>
      </xdr:nvSpPr>
      <xdr:spPr bwMode="auto">
        <a:xfrm>
          <a:off x="2857500" y="727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231843</xdr:rowOff>
    </xdr:from>
    <xdr:ext cx="762000" cy="259045"/>
    <xdr:sp macro="" textlink="">
      <xdr:nvSpPr>
        <xdr:cNvPr id="145" name="テキスト ボックス 144"/>
        <xdr:cNvSpPr txBox="1"/>
      </xdr:nvSpPr>
      <xdr:spPr>
        <a:xfrm>
          <a:off x="2527300" y="735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76,168
74,328
8.15
36,013,772
35,217,903
785,214
16,601,555
10,984,707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54185</xdr:rowOff>
    </xdr:from>
    <xdr:to>
      <xdr:col>24</xdr:col>
      <xdr:colOff>63500</xdr:colOff>
      <xdr:row>35</xdr:row>
      <xdr:rowOff>84569</xdr:rowOff>
    </xdr:to>
    <xdr:cxnSp macro="">
      <xdr:nvCxnSpPr>
        <xdr:cNvPr id="61" name="直線コネクタ 60"/>
        <xdr:cNvCxnSpPr/>
      </xdr:nvCxnSpPr>
      <xdr:spPr>
        <a:xfrm flipV="1">
          <a:off x="3797300" y="6054935"/>
          <a:ext cx="838200" cy="3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84569</xdr:rowOff>
    </xdr:from>
    <xdr:to>
      <xdr:col>19</xdr:col>
      <xdr:colOff>177800</xdr:colOff>
      <xdr:row>35</xdr:row>
      <xdr:rowOff>119050</xdr:rowOff>
    </xdr:to>
    <xdr:cxnSp macro="">
      <xdr:nvCxnSpPr>
        <xdr:cNvPr id="64" name="直線コネクタ 63"/>
        <xdr:cNvCxnSpPr/>
      </xdr:nvCxnSpPr>
      <xdr:spPr>
        <a:xfrm flipV="1">
          <a:off x="2908300" y="6085319"/>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119050</xdr:rowOff>
    </xdr:from>
    <xdr:to>
      <xdr:col>15</xdr:col>
      <xdr:colOff>50800</xdr:colOff>
      <xdr:row>36</xdr:row>
      <xdr:rowOff>65615</xdr:rowOff>
    </xdr:to>
    <xdr:cxnSp macro="">
      <xdr:nvCxnSpPr>
        <xdr:cNvPr id="67" name="直線コネクタ 66"/>
        <xdr:cNvCxnSpPr/>
      </xdr:nvCxnSpPr>
      <xdr:spPr>
        <a:xfrm flipV="1">
          <a:off x="2019300" y="6119800"/>
          <a:ext cx="889000" cy="1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37440</xdr:rowOff>
    </xdr:from>
    <xdr:to>
      <xdr:col>10</xdr:col>
      <xdr:colOff>114300</xdr:colOff>
      <xdr:row>36</xdr:row>
      <xdr:rowOff>65615</xdr:rowOff>
    </xdr:to>
    <xdr:cxnSp macro="">
      <xdr:nvCxnSpPr>
        <xdr:cNvPr id="70" name="直線コネクタ 69"/>
        <xdr:cNvCxnSpPr/>
      </xdr:nvCxnSpPr>
      <xdr:spPr>
        <a:xfrm>
          <a:off x="1130300" y="6209640"/>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3385</xdr:rowOff>
    </xdr:from>
    <xdr:to>
      <xdr:col>24</xdr:col>
      <xdr:colOff>114300</xdr:colOff>
      <xdr:row>35</xdr:row>
      <xdr:rowOff>104985</xdr:rowOff>
    </xdr:to>
    <xdr:sp macro="" textlink="">
      <xdr:nvSpPr>
        <xdr:cNvPr id="80" name="楕円 79"/>
        <xdr:cNvSpPr/>
      </xdr:nvSpPr>
      <xdr:spPr>
        <a:xfrm>
          <a:off x="4584700" y="60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26262</xdr:rowOff>
    </xdr:from>
    <xdr:ext cx="534377" cy="259045"/>
    <xdr:sp macro="" textlink="">
      <xdr:nvSpPr>
        <xdr:cNvPr id="81" name="人件費該当値テキスト"/>
        <xdr:cNvSpPr txBox="1"/>
      </xdr:nvSpPr>
      <xdr:spPr>
        <a:xfrm>
          <a:off x="4686300" y="58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33769</xdr:rowOff>
    </xdr:from>
    <xdr:to>
      <xdr:col>20</xdr:col>
      <xdr:colOff>38100</xdr:colOff>
      <xdr:row>35</xdr:row>
      <xdr:rowOff>135369</xdr:rowOff>
    </xdr:to>
    <xdr:sp macro="" textlink="">
      <xdr:nvSpPr>
        <xdr:cNvPr id="82" name="楕円 81"/>
        <xdr:cNvSpPr/>
      </xdr:nvSpPr>
      <xdr:spPr>
        <a:xfrm>
          <a:off x="3746500" y="603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151896</xdr:rowOff>
    </xdr:from>
    <xdr:ext cx="534377" cy="259045"/>
    <xdr:sp macro="" textlink="">
      <xdr:nvSpPr>
        <xdr:cNvPr id="83" name="テキスト ボックス 82"/>
        <xdr:cNvSpPr txBox="1"/>
      </xdr:nvSpPr>
      <xdr:spPr>
        <a:xfrm>
          <a:off x="3530111" y="580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68250</xdr:rowOff>
    </xdr:from>
    <xdr:to>
      <xdr:col>15</xdr:col>
      <xdr:colOff>101600</xdr:colOff>
      <xdr:row>35</xdr:row>
      <xdr:rowOff>169850</xdr:rowOff>
    </xdr:to>
    <xdr:sp macro="" textlink="">
      <xdr:nvSpPr>
        <xdr:cNvPr id="84" name="楕円 83"/>
        <xdr:cNvSpPr/>
      </xdr:nvSpPr>
      <xdr:spPr>
        <a:xfrm>
          <a:off x="2857500" y="60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14927</xdr:rowOff>
    </xdr:from>
    <xdr:ext cx="534377" cy="259045"/>
    <xdr:sp macro="" textlink="">
      <xdr:nvSpPr>
        <xdr:cNvPr id="85" name="テキスト ボックス 84"/>
        <xdr:cNvSpPr txBox="1"/>
      </xdr:nvSpPr>
      <xdr:spPr>
        <a:xfrm>
          <a:off x="2641111" y="584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14815</xdr:rowOff>
    </xdr:from>
    <xdr:to>
      <xdr:col>10</xdr:col>
      <xdr:colOff>165100</xdr:colOff>
      <xdr:row>36</xdr:row>
      <xdr:rowOff>116415</xdr:rowOff>
    </xdr:to>
    <xdr:sp macro="" textlink="">
      <xdr:nvSpPr>
        <xdr:cNvPr id="86" name="楕円 85"/>
        <xdr:cNvSpPr/>
      </xdr:nvSpPr>
      <xdr:spPr>
        <a:xfrm>
          <a:off x="1968500" y="61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132942</xdr:rowOff>
    </xdr:from>
    <xdr:ext cx="534377" cy="259045"/>
    <xdr:sp macro="" textlink="">
      <xdr:nvSpPr>
        <xdr:cNvPr id="87" name="テキスト ボックス 86"/>
        <xdr:cNvSpPr txBox="1"/>
      </xdr:nvSpPr>
      <xdr:spPr>
        <a:xfrm>
          <a:off x="1752111" y="596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158090</xdr:rowOff>
    </xdr:from>
    <xdr:to>
      <xdr:col>6</xdr:col>
      <xdr:colOff>38100</xdr:colOff>
      <xdr:row>36</xdr:row>
      <xdr:rowOff>88240</xdr:rowOff>
    </xdr:to>
    <xdr:sp macro="" textlink="">
      <xdr:nvSpPr>
        <xdr:cNvPr id="88" name="楕円 87"/>
        <xdr:cNvSpPr/>
      </xdr:nvSpPr>
      <xdr:spPr>
        <a:xfrm>
          <a:off x="1079500" y="61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104767</xdr:rowOff>
    </xdr:from>
    <xdr:ext cx="534377" cy="259045"/>
    <xdr:sp macro="" textlink="">
      <xdr:nvSpPr>
        <xdr:cNvPr id="89" name="テキスト ボックス 88"/>
        <xdr:cNvSpPr txBox="1"/>
      </xdr:nvSpPr>
      <xdr:spPr>
        <a:xfrm>
          <a:off x="863111" y="59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222</xdr:rowOff>
    </xdr:from>
    <xdr:to>
      <xdr:col>24</xdr:col>
      <xdr:colOff>63500</xdr:colOff>
      <xdr:row>57</xdr:row>
      <xdr:rowOff>72155</xdr:rowOff>
    </xdr:to>
    <xdr:cxnSp macro="">
      <xdr:nvCxnSpPr>
        <xdr:cNvPr id="121" name="直線コネクタ 120"/>
        <xdr:cNvCxnSpPr/>
      </xdr:nvCxnSpPr>
      <xdr:spPr>
        <a:xfrm flipV="1">
          <a:off x="3797300" y="9772872"/>
          <a:ext cx="8382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72155</xdr:rowOff>
    </xdr:from>
    <xdr:to>
      <xdr:col>19</xdr:col>
      <xdr:colOff>177800</xdr:colOff>
      <xdr:row>58</xdr:row>
      <xdr:rowOff>2236</xdr:rowOff>
    </xdr:to>
    <xdr:cxnSp macro="">
      <xdr:nvCxnSpPr>
        <xdr:cNvPr id="124" name="直線コネクタ 123"/>
        <xdr:cNvCxnSpPr/>
      </xdr:nvCxnSpPr>
      <xdr:spPr>
        <a:xfrm flipV="1">
          <a:off x="2908300" y="9844805"/>
          <a:ext cx="889000" cy="10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168014</xdr:rowOff>
    </xdr:from>
    <xdr:to>
      <xdr:col>15</xdr:col>
      <xdr:colOff>50800</xdr:colOff>
      <xdr:row>58</xdr:row>
      <xdr:rowOff>2236</xdr:rowOff>
    </xdr:to>
    <xdr:cxnSp macro="">
      <xdr:nvCxnSpPr>
        <xdr:cNvPr id="127" name="直線コネクタ 126"/>
        <xdr:cNvCxnSpPr/>
      </xdr:nvCxnSpPr>
      <xdr:spPr>
        <a:xfrm>
          <a:off x="2019300" y="9940664"/>
          <a:ext cx="889000" cy="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168014</xdr:rowOff>
    </xdr:from>
    <xdr:to>
      <xdr:col>10</xdr:col>
      <xdr:colOff>114300</xdr:colOff>
      <xdr:row>58</xdr:row>
      <xdr:rowOff>34642</xdr:rowOff>
    </xdr:to>
    <xdr:cxnSp macro="">
      <xdr:nvCxnSpPr>
        <xdr:cNvPr id="130" name="直線コネクタ 129"/>
        <xdr:cNvCxnSpPr/>
      </xdr:nvCxnSpPr>
      <xdr:spPr>
        <a:xfrm flipV="1">
          <a:off x="1130300" y="9940664"/>
          <a:ext cx="8890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120872</xdr:rowOff>
    </xdr:from>
    <xdr:to>
      <xdr:col>24</xdr:col>
      <xdr:colOff>114300</xdr:colOff>
      <xdr:row>57</xdr:row>
      <xdr:rowOff>51022</xdr:rowOff>
    </xdr:to>
    <xdr:sp macro="" textlink="">
      <xdr:nvSpPr>
        <xdr:cNvPr id="140" name="楕円 139"/>
        <xdr:cNvSpPr/>
      </xdr:nvSpPr>
      <xdr:spPr>
        <a:xfrm>
          <a:off x="4584700" y="97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143749</xdr:rowOff>
    </xdr:from>
    <xdr:ext cx="534377" cy="259045"/>
    <xdr:sp macro="" textlink="">
      <xdr:nvSpPr>
        <xdr:cNvPr id="141" name="物件費該当値テキスト"/>
        <xdr:cNvSpPr txBox="1"/>
      </xdr:nvSpPr>
      <xdr:spPr>
        <a:xfrm>
          <a:off x="4686300" y="957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21355</xdr:rowOff>
    </xdr:from>
    <xdr:to>
      <xdr:col>20</xdr:col>
      <xdr:colOff>38100</xdr:colOff>
      <xdr:row>57</xdr:row>
      <xdr:rowOff>122955</xdr:rowOff>
    </xdr:to>
    <xdr:sp macro="" textlink="">
      <xdr:nvSpPr>
        <xdr:cNvPr id="142" name="楕円 141"/>
        <xdr:cNvSpPr/>
      </xdr:nvSpPr>
      <xdr:spPr>
        <a:xfrm>
          <a:off x="3746500" y="97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114082</xdr:rowOff>
    </xdr:from>
    <xdr:ext cx="534377" cy="259045"/>
    <xdr:sp macro="" textlink="">
      <xdr:nvSpPr>
        <xdr:cNvPr id="143" name="テキスト ボックス 142"/>
        <xdr:cNvSpPr txBox="1"/>
      </xdr:nvSpPr>
      <xdr:spPr>
        <a:xfrm>
          <a:off x="3530111" y="98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122886</xdr:rowOff>
    </xdr:from>
    <xdr:to>
      <xdr:col>15</xdr:col>
      <xdr:colOff>101600</xdr:colOff>
      <xdr:row>58</xdr:row>
      <xdr:rowOff>53036</xdr:rowOff>
    </xdr:to>
    <xdr:sp macro="" textlink="">
      <xdr:nvSpPr>
        <xdr:cNvPr id="144" name="楕円 143"/>
        <xdr:cNvSpPr/>
      </xdr:nvSpPr>
      <xdr:spPr>
        <a:xfrm>
          <a:off x="2857500" y="98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44163</xdr:rowOff>
    </xdr:from>
    <xdr:ext cx="534377" cy="259045"/>
    <xdr:sp macro="" textlink="">
      <xdr:nvSpPr>
        <xdr:cNvPr id="145" name="テキスト ボックス 144"/>
        <xdr:cNvSpPr txBox="1"/>
      </xdr:nvSpPr>
      <xdr:spPr>
        <a:xfrm>
          <a:off x="2641111" y="99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117214</xdr:rowOff>
    </xdr:from>
    <xdr:to>
      <xdr:col>10</xdr:col>
      <xdr:colOff>165100</xdr:colOff>
      <xdr:row>58</xdr:row>
      <xdr:rowOff>47364</xdr:rowOff>
    </xdr:to>
    <xdr:sp macro="" textlink="">
      <xdr:nvSpPr>
        <xdr:cNvPr id="146" name="楕円 145"/>
        <xdr:cNvSpPr/>
      </xdr:nvSpPr>
      <xdr:spPr>
        <a:xfrm>
          <a:off x="1968500" y="988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63891</xdr:rowOff>
    </xdr:from>
    <xdr:ext cx="534377" cy="259045"/>
    <xdr:sp macro="" textlink="">
      <xdr:nvSpPr>
        <xdr:cNvPr id="147" name="テキスト ボックス 146"/>
        <xdr:cNvSpPr txBox="1"/>
      </xdr:nvSpPr>
      <xdr:spPr>
        <a:xfrm>
          <a:off x="1752111" y="96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155292</xdr:rowOff>
    </xdr:from>
    <xdr:to>
      <xdr:col>6</xdr:col>
      <xdr:colOff>38100</xdr:colOff>
      <xdr:row>58</xdr:row>
      <xdr:rowOff>85442</xdr:rowOff>
    </xdr:to>
    <xdr:sp macro="" textlink="">
      <xdr:nvSpPr>
        <xdr:cNvPr id="148" name="楕円 147"/>
        <xdr:cNvSpPr/>
      </xdr:nvSpPr>
      <xdr:spPr>
        <a:xfrm>
          <a:off x="1079500" y="992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101969</xdr:rowOff>
    </xdr:from>
    <xdr:ext cx="534377" cy="259045"/>
    <xdr:sp macro="" textlink="">
      <xdr:nvSpPr>
        <xdr:cNvPr id="149" name="テキスト ボックス 148"/>
        <xdr:cNvSpPr txBox="1"/>
      </xdr:nvSpPr>
      <xdr:spPr>
        <a:xfrm>
          <a:off x="863111" y="970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132004</xdr:rowOff>
    </xdr:from>
    <xdr:to>
      <xdr:col>24</xdr:col>
      <xdr:colOff>63500</xdr:colOff>
      <xdr:row>78</xdr:row>
      <xdr:rowOff>145986</xdr:rowOff>
    </xdr:to>
    <xdr:cxnSp macro="">
      <xdr:nvCxnSpPr>
        <xdr:cNvPr id="178" name="直線コネクタ 177"/>
        <xdr:cNvCxnSpPr/>
      </xdr:nvCxnSpPr>
      <xdr:spPr>
        <a:xfrm>
          <a:off x="3797300" y="13505104"/>
          <a:ext cx="8382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132004</xdr:rowOff>
    </xdr:from>
    <xdr:to>
      <xdr:col>19</xdr:col>
      <xdr:colOff>177800</xdr:colOff>
      <xdr:row>78</xdr:row>
      <xdr:rowOff>152349</xdr:rowOff>
    </xdr:to>
    <xdr:cxnSp macro="">
      <xdr:nvCxnSpPr>
        <xdr:cNvPr id="181" name="直線コネクタ 180"/>
        <xdr:cNvCxnSpPr/>
      </xdr:nvCxnSpPr>
      <xdr:spPr>
        <a:xfrm flipV="1">
          <a:off x="2908300" y="13505104"/>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152349</xdr:rowOff>
    </xdr:from>
    <xdr:to>
      <xdr:col>15</xdr:col>
      <xdr:colOff>50800</xdr:colOff>
      <xdr:row>78</xdr:row>
      <xdr:rowOff>152502</xdr:rowOff>
    </xdr:to>
    <xdr:cxnSp macro="">
      <xdr:nvCxnSpPr>
        <xdr:cNvPr id="184" name="直線コネクタ 183"/>
        <xdr:cNvCxnSpPr/>
      </xdr:nvCxnSpPr>
      <xdr:spPr>
        <a:xfrm flipV="1">
          <a:off x="2019300" y="1352544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145377</xdr:rowOff>
    </xdr:from>
    <xdr:to>
      <xdr:col>10</xdr:col>
      <xdr:colOff>114300</xdr:colOff>
      <xdr:row>78</xdr:row>
      <xdr:rowOff>152502</xdr:rowOff>
    </xdr:to>
    <xdr:cxnSp macro="">
      <xdr:nvCxnSpPr>
        <xdr:cNvPr id="187" name="直線コネクタ 186"/>
        <xdr:cNvCxnSpPr/>
      </xdr:nvCxnSpPr>
      <xdr:spPr>
        <a:xfrm>
          <a:off x="1130300" y="13518477"/>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95186</xdr:rowOff>
    </xdr:from>
    <xdr:to>
      <xdr:col>24</xdr:col>
      <xdr:colOff>114300</xdr:colOff>
      <xdr:row>79</xdr:row>
      <xdr:rowOff>25336</xdr:rowOff>
    </xdr:to>
    <xdr:sp macro="" textlink="">
      <xdr:nvSpPr>
        <xdr:cNvPr id="197" name="楕円 196"/>
        <xdr:cNvSpPr/>
      </xdr:nvSpPr>
      <xdr:spPr>
        <a:xfrm>
          <a:off x="4584700" y="134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10113</xdr:rowOff>
    </xdr:from>
    <xdr:ext cx="469744" cy="259045"/>
    <xdr:sp macro="" textlink="">
      <xdr:nvSpPr>
        <xdr:cNvPr id="198" name="維持補修費該当値テキスト"/>
        <xdr:cNvSpPr txBox="1"/>
      </xdr:nvSpPr>
      <xdr:spPr>
        <a:xfrm>
          <a:off x="4686300" y="133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81204</xdr:rowOff>
    </xdr:from>
    <xdr:to>
      <xdr:col>20</xdr:col>
      <xdr:colOff>38100</xdr:colOff>
      <xdr:row>79</xdr:row>
      <xdr:rowOff>11354</xdr:rowOff>
    </xdr:to>
    <xdr:sp macro="" textlink="">
      <xdr:nvSpPr>
        <xdr:cNvPr id="199" name="楕円 198"/>
        <xdr:cNvSpPr/>
      </xdr:nvSpPr>
      <xdr:spPr>
        <a:xfrm>
          <a:off x="37465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2481</xdr:rowOff>
    </xdr:from>
    <xdr:ext cx="469744" cy="259045"/>
    <xdr:sp macro="" textlink="">
      <xdr:nvSpPr>
        <xdr:cNvPr id="200" name="テキスト ボックス 199"/>
        <xdr:cNvSpPr txBox="1"/>
      </xdr:nvSpPr>
      <xdr:spPr>
        <a:xfrm>
          <a:off x="3562428" y="135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101549</xdr:rowOff>
    </xdr:from>
    <xdr:to>
      <xdr:col>15</xdr:col>
      <xdr:colOff>101600</xdr:colOff>
      <xdr:row>79</xdr:row>
      <xdr:rowOff>31699</xdr:rowOff>
    </xdr:to>
    <xdr:sp macro="" textlink="">
      <xdr:nvSpPr>
        <xdr:cNvPr id="201" name="楕円 200"/>
        <xdr:cNvSpPr/>
      </xdr:nvSpPr>
      <xdr:spPr>
        <a:xfrm>
          <a:off x="2857500" y="1347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22826</xdr:rowOff>
    </xdr:from>
    <xdr:ext cx="469744" cy="259045"/>
    <xdr:sp macro="" textlink="">
      <xdr:nvSpPr>
        <xdr:cNvPr id="202" name="テキスト ボックス 201"/>
        <xdr:cNvSpPr txBox="1"/>
      </xdr:nvSpPr>
      <xdr:spPr>
        <a:xfrm>
          <a:off x="2673428" y="1356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101702</xdr:rowOff>
    </xdr:from>
    <xdr:to>
      <xdr:col>10</xdr:col>
      <xdr:colOff>165100</xdr:colOff>
      <xdr:row>79</xdr:row>
      <xdr:rowOff>31852</xdr:rowOff>
    </xdr:to>
    <xdr:sp macro="" textlink="">
      <xdr:nvSpPr>
        <xdr:cNvPr id="203" name="楕円 202"/>
        <xdr:cNvSpPr/>
      </xdr:nvSpPr>
      <xdr:spPr>
        <a:xfrm>
          <a:off x="1968500" y="134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22979</xdr:rowOff>
    </xdr:from>
    <xdr:ext cx="469744" cy="259045"/>
    <xdr:sp macro="" textlink="">
      <xdr:nvSpPr>
        <xdr:cNvPr id="204" name="テキスト ボックス 203"/>
        <xdr:cNvSpPr txBox="1"/>
      </xdr:nvSpPr>
      <xdr:spPr>
        <a:xfrm>
          <a:off x="1784428" y="1356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94577</xdr:rowOff>
    </xdr:from>
    <xdr:to>
      <xdr:col>6</xdr:col>
      <xdr:colOff>38100</xdr:colOff>
      <xdr:row>79</xdr:row>
      <xdr:rowOff>24727</xdr:rowOff>
    </xdr:to>
    <xdr:sp macro="" textlink="">
      <xdr:nvSpPr>
        <xdr:cNvPr id="205" name="楕円 204"/>
        <xdr:cNvSpPr/>
      </xdr:nvSpPr>
      <xdr:spPr>
        <a:xfrm>
          <a:off x="1079500" y="134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15854</xdr:rowOff>
    </xdr:from>
    <xdr:ext cx="469744" cy="259045"/>
    <xdr:sp macro="" textlink="">
      <xdr:nvSpPr>
        <xdr:cNvPr id="206" name="テキスト ボックス 205"/>
        <xdr:cNvSpPr txBox="1"/>
      </xdr:nvSpPr>
      <xdr:spPr>
        <a:xfrm>
          <a:off x="895428" y="1356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37767</xdr:rowOff>
    </xdr:from>
    <xdr:to>
      <xdr:col>24</xdr:col>
      <xdr:colOff>63500</xdr:colOff>
      <xdr:row>93</xdr:row>
      <xdr:rowOff>115894</xdr:rowOff>
    </xdr:to>
    <xdr:cxnSp macro="">
      <xdr:nvCxnSpPr>
        <xdr:cNvPr id="238" name="直線コネクタ 237"/>
        <xdr:cNvCxnSpPr/>
      </xdr:nvCxnSpPr>
      <xdr:spPr>
        <a:xfrm>
          <a:off x="3797300" y="15982617"/>
          <a:ext cx="838200" cy="7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37767</xdr:rowOff>
    </xdr:from>
    <xdr:to>
      <xdr:col>19</xdr:col>
      <xdr:colOff>177800</xdr:colOff>
      <xdr:row>94</xdr:row>
      <xdr:rowOff>144142</xdr:rowOff>
    </xdr:to>
    <xdr:cxnSp macro="">
      <xdr:nvCxnSpPr>
        <xdr:cNvPr id="241" name="直線コネクタ 240"/>
        <xdr:cNvCxnSpPr/>
      </xdr:nvCxnSpPr>
      <xdr:spPr>
        <a:xfrm flipV="1">
          <a:off x="2908300" y="15982617"/>
          <a:ext cx="889000" cy="27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144142</xdr:rowOff>
    </xdr:from>
    <xdr:to>
      <xdr:col>15</xdr:col>
      <xdr:colOff>50800</xdr:colOff>
      <xdr:row>95</xdr:row>
      <xdr:rowOff>61595</xdr:rowOff>
    </xdr:to>
    <xdr:cxnSp macro="">
      <xdr:nvCxnSpPr>
        <xdr:cNvPr id="244" name="直線コネクタ 243"/>
        <xdr:cNvCxnSpPr/>
      </xdr:nvCxnSpPr>
      <xdr:spPr>
        <a:xfrm flipV="1">
          <a:off x="2019300" y="16260442"/>
          <a:ext cx="889000" cy="8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61595</xdr:rowOff>
    </xdr:from>
    <xdr:to>
      <xdr:col>10</xdr:col>
      <xdr:colOff>114300</xdr:colOff>
      <xdr:row>95</xdr:row>
      <xdr:rowOff>126310</xdr:rowOff>
    </xdr:to>
    <xdr:cxnSp macro="">
      <xdr:nvCxnSpPr>
        <xdr:cNvPr id="247" name="直線コネクタ 246"/>
        <xdr:cNvCxnSpPr/>
      </xdr:nvCxnSpPr>
      <xdr:spPr>
        <a:xfrm flipV="1">
          <a:off x="1130300" y="16349345"/>
          <a:ext cx="889000" cy="6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65094</xdr:rowOff>
    </xdr:from>
    <xdr:to>
      <xdr:col>24</xdr:col>
      <xdr:colOff>114300</xdr:colOff>
      <xdr:row>93</xdr:row>
      <xdr:rowOff>166694</xdr:rowOff>
    </xdr:to>
    <xdr:sp macro="" textlink="">
      <xdr:nvSpPr>
        <xdr:cNvPr id="257" name="楕円 256"/>
        <xdr:cNvSpPr/>
      </xdr:nvSpPr>
      <xdr:spPr>
        <a:xfrm>
          <a:off x="4584700" y="16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87971</xdr:rowOff>
    </xdr:from>
    <xdr:ext cx="599010" cy="259045"/>
    <xdr:sp macro="" textlink="">
      <xdr:nvSpPr>
        <xdr:cNvPr id="258" name="扶助費該当値テキスト"/>
        <xdr:cNvSpPr txBox="1"/>
      </xdr:nvSpPr>
      <xdr:spPr>
        <a:xfrm>
          <a:off x="4686300" y="1586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158417</xdr:rowOff>
    </xdr:from>
    <xdr:to>
      <xdr:col>20</xdr:col>
      <xdr:colOff>38100</xdr:colOff>
      <xdr:row>93</xdr:row>
      <xdr:rowOff>88567</xdr:rowOff>
    </xdr:to>
    <xdr:sp macro="" textlink="">
      <xdr:nvSpPr>
        <xdr:cNvPr id="259" name="楕円 258"/>
        <xdr:cNvSpPr/>
      </xdr:nvSpPr>
      <xdr:spPr>
        <a:xfrm>
          <a:off x="3746500" y="1593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105094</xdr:rowOff>
    </xdr:from>
    <xdr:ext cx="599010" cy="259045"/>
    <xdr:sp macro="" textlink="">
      <xdr:nvSpPr>
        <xdr:cNvPr id="260" name="テキスト ボックス 259"/>
        <xdr:cNvSpPr txBox="1"/>
      </xdr:nvSpPr>
      <xdr:spPr>
        <a:xfrm>
          <a:off x="3497795" y="157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93342</xdr:rowOff>
    </xdr:from>
    <xdr:to>
      <xdr:col>15</xdr:col>
      <xdr:colOff>101600</xdr:colOff>
      <xdr:row>95</xdr:row>
      <xdr:rowOff>23492</xdr:rowOff>
    </xdr:to>
    <xdr:sp macro="" textlink="">
      <xdr:nvSpPr>
        <xdr:cNvPr id="261" name="楕円 260"/>
        <xdr:cNvSpPr/>
      </xdr:nvSpPr>
      <xdr:spPr>
        <a:xfrm>
          <a:off x="2857500" y="1620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40019</xdr:rowOff>
    </xdr:from>
    <xdr:ext cx="599010" cy="259045"/>
    <xdr:sp macro="" textlink="">
      <xdr:nvSpPr>
        <xdr:cNvPr id="262" name="テキスト ボックス 261"/>
        <xdr:cNvSpPr txBox="1"/>
      </xdr:nvSpPr>
      <xdr:spPr>
        <a:xfrm>
          <a:off x="2608795" y="1598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10795</xdr:rowOff>
    </xdr:from>
    <xdr:to>
      <xdr:col>10</xdr:col>
      <xdr:colOff>165100</xdr:colOff>
      <xdr:row>95</xdr:row>
      <xdr:rowOff>112395</xdr:rowOff>
    </xdr:to>
    <xdr:sp macro="" textlink="">
      <xdr:nvSpPr>
        <xdr:cNvPr id="263" name="楕円 262"/>
        <xdr:cNvSpPr/>
      </xdr:nvSpPr>
      <xdr:spPr>
        <a:xfrm>
          <a:off x="1968500" y="1629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128922</xdr:rowOff>
    </xdr:from>
    <xdr:ext cx="599010" cy="259045"/>
    <xdr:sp macro="" textlink="">
      <xdr:nvSpPr>
        <xdr:cNvPr id="264" name="テキスト ボックス 263"/>
        <xdr:cNvSpPr txBox="1"/>
      </xdr:nvSpPr>
      <xdr:spPr>
        <a:xfrm>
          <a:off x="1719795" y="1607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75510</xdr:rowOff>
    </xdr:from>
    <xdr:to>
      <xdr:col>6</xdr:col>
      <xdr:colOff>38100</xdr:colOff>
      <xdr:row>96</xdr:row>
      <xdr:rowOff>5660</xdr:rowOff>
    </xdr:to>
    <xdr:sp macro="" textlink="">
      <xdr:nvSpPr>
        <xdr:cNvPr id="265" name="楕円 264"/>
        <xdr:cNvSpPr/>
      </xdr:nvSpPr>
      <xdr:spPr>
        <a:xfrm>
          <a:off x="1079500" y="163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22187</xdr:rowOff>
    </xdr:from>
    <xdr:ext cx="599010" cy="259045"/>
    <xdr:sp macro="" textlink="">
      <xdr:nvSpPr>
        <xdr:cNvPr id="266" name="テキスト ボックス 265"/>
        <xdr:cNvSpPr txBox="1"/>
      </xdr:nvSpPr>
      <xdr:spPr>
        <a:xfrm>
          <a:off x="830795" y="161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38074</xdr:rowOff>
    </xdr:from>
    <xdr:to>
      <xdr:col>55</xdr:col>
      <xdr:colOff>0</xdr:colOff>
      <xdr:row>37</xdr:row>
      <xdr:rowOff>124651</xdr:rowOff>
    </xdr:to>
    <xdr:cxnSp macro="">
      <xdr:nvCxnSpPr>
        <xdr:cNvPr id="296" name="直線コネクタ 295"/>
        <xdr:cNvCxnSpPr/>
      </xdr:nvCxnSpPr>
      <xdr:spPr>
        <a:xfrm flipV="1">
          <a:off x="9639300" y="6381724"/>
          <a:ext cx="838200" cy="8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49479</xdr:rowOff>
    </xdr:from>
    <xdr:to>
      <xdr:col>50</xdr:col>
      <xdr:colOff>114300</xdr:colOff>
      <xdr:row>37</xdr:row>
      <xdr:rowOff>124651</xdr:rowOff>
    </xdr:to>
    <xdr:cxnSp macro="">
      <xdr:nvCxnSpPr>
        <xdr:cNvPr id="299" name="直線コネクタ 298"/>
        <xdr:cNvCxnSpPr/>
      </xdr:nvCxnSpPr>
      <xdr:spPr>
        <a:xfrm>
          <a:off x="8750300" y="5192979"/>
          <a:ext cx="889000" cy="127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49479</xdr:rowOff>
    </xdr:from>
    <xdr:to>
      <xdr:col>45</xdr:col>
      <xdr:colOff>177800</xdr:colOff>
      <xdr:row>38</xdr:row>
      <xdr:rowOff>89700</xdr:rowOff>
    </xdr:to>
    <xdr:cxnSp macro="">
      <xdr:nvCxnSpPr>
        <xdr:cNvPr id="302" name="直線コネクタ 301"/>
        <xdr:cNvCxnSpPr/>
      </xdr:nvCxnSpPr>
      <xdr:spPr>
        <a:xfrm flipV="1">
          <a:off x="7861300" y="5192979"/>
          <a:ext cx="889000" cy="14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89700</xdr:rowOff>
    </xdr:from>
    <xdr:to>
      <xdr:col>41</xdr:col>
      <xdr:colOff>50800</xdr:colOff>
      <xdr:row>38</xdr:row>
      <xdr:rowOff>108585</xdr:rowOff>
    </xdr:to>
    <xdr:cxnSp macro="">
      <xdr:nvCxnSpPr>
        <xdr:cNvPr id="305" name="直線コネクタ 304"/>
        <xdr:cNvCxnSpPr/>
      </xdr:nvCxnSpPr>
      <xdr:spPr>
        <a:xfrm flipV="1">
          <a:off x="6972300" y="6604800"/>
          <a:ext cx="889000" cy="1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158724</xdr:rowOff>
    </xdr:from>
    <xdr:to>
      <xdr:col>55</xdr:col>
      <xdr:colOff>50800</xdr:colOff>
      <xdr:row>37</xdr:row>
      <xdr:rowOff>88874</xdr:rowOff>
    </xdr:to>
    <xdr:sp macro="" textlink="">
      <xdr:nvSpPr>
        <xdr:cNvPr id="315" name="楕円 314"/>
        <xdr:cNvSpPr/>
      </xdr:nvSpPr>
      <xdr:spPr>
        <a:xfrm>
          <a:off x="10426700" y="63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10151</xdr:rowOff>
    </xdr:from>
    <xdr:ext cx="534377" cy="259045"/>
    <xdr:sp macro="" textlink="">
      <xdr:nvSpPr>
        <xdr:cNvPr id="316" name="補助費等該当値テキスト"/>
        <xdr:cNvSpPr txBox="1"/>
      </xdr:nvSpPr>
      <xdr:spPr>
        <a:xfrm>
          <a:off x="10528300" y="618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73851</xdr:rowOff>
    </xdr:from>
    <xdr:to>
      <xdr:col>50</xdr:col>
      <xdr:colOff>165100</xdr:colOff>
      <xdr:row>38</xdr:row>
      <xdr:rowOff>4001</xdr:rowOff>
    </xdr:to>
    <xdr:sp macro="" textlink="">
      <xdr:nvSpPr>
        <xdr:cNvPr id="317" name="楕円 316"/>
        <xdr:cNvSpPr/>
      </xdr:nvSpPr>
      <xdr:spPr>
        <a:xfrm>
          <a:off x="9588500" y="641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166578</xdr:rowOff>
    </xdr:from>
    <xdr:ext cx="534377" cy="259045"/>
    <xdr:sp macro="" textlink="">
      <xdr:nvSpPr>
        <xdr:cNvPr id="318" name="テキスト ボックス 317"/>
        <xdr:cNvSpPr txBox="1"/>
      </xdr:nvSpPr>
      <xdr:spPr>
        <a:xfrm>
          <a:off x="9372111" y="651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170129</xdr:rowOff>
    </xdr:from>
    <xdr:to>
      <xdr:col>46</xdr:col>
      <xdr:colOff>38100</xdr:colOff>
      <xdr:row>30</xdr:row>
      <xdr:rowOff>100279</xdr:rowOff>
    </xdr:to>
    <xdr:sp macro="" textlink="">
      <xdr:nvSpPr>
        <xdr:cNvPr id="319" name="楕円 318"/>
        <xdr:cNvSpPr/>
      </xdr:nvSpPr>
      <xdr:spPr>
        <a:xfrm>
          <a:off x="8699500" y="514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91406</xdr:rowOff>
    </xdr:from>
    <xdr:ext cx="599010" cy="259045"/>
    <xdr:sp macro="" textlink="">
      <xdr:nvSpPr>
        <xdr:cNvPr id="320" name="テキスト ボックス 319"/>
        <xdr:cNvSpPr txBox="1"/>
      </xdr:nvSpPr>
      <xdr:spPr>
        <a:xfrm>
          <a:off x="8450795" y="523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38900</xdr:rowOff>
    </xdr:from>
    <xdr:to>
      <xdr:col>41</xdr:col>
      <xdr:colOff>101600</xdr:colOff>
      <xdr:row>38</xdr:row>
      <xdr:rowOff>140500</xdr:rowOff>
    </xdr:to>
    <xdr:sp macro="" textlink="">
      <xdr:nvSpPr>
        <xdr:cNvPr id="321" name="楕円 320"/>
        <xdr:cNvSpPr/>
      </xdr:nvSpPr>
      <xdr:spPr>
        <a:xfrm>
          <a:off x="7810500" y="65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131627</xdr:rowOff>
    </xdr:from>
    <xdr:ext cx="534377" cy="259045"/>
    <xdr:sp macro="" textlink="">
      <xdr:nvSpPr>
        <xdr:cNvPr id="322" name="テキスト ボックス 321"/>
        <xdr:cNvSpPr txBox="1"/>
      </xdr:nvSpPr>
      <xdr:spPr>
        <a:xfrm>
          <a:off x="7594111" y="66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57785</xdr:rowOff>
    </xdr:from>
    <xdr:to>
      <xdr:col>36</xdr:col>
      <xdr:colOff>165100</xdr:colOff>
      <xdr:row>38</xdr:row>
      <xdr:rowOff>159385</xdr:rowOff>
    </xdr:to>
    <xdr:sp macro="" textlink="">
      <xdr:nvSpPr>
        <xdr:cNvPr id="323" name="楕円 322"/>
        <xdr:cNvSpPr/>
      </xdr:nvSpPr>
      <xdr:spPr>
        <a:xfrm>
          <a:off x="6921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150512</xdr:rowOff>
    </xdr:from>
    <xdr:ext cx="534377" cy="259045"/>
    <xdr:sp macro="" textlink="">
      <xdr:nvSpPr>
        <xdr:cNvPr id="324" name="テキスト ボックス 323"/>
        <xdr:cNvSpPr txBox="1"/>
      </xdr:nvSpPr>
      <xdr:spPr>
        <a:xfrm>
          <a:off x="6705111" y="66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171438</xdr:rowOff>
    </xdr:from>
    <xdr:to>
      <xdr:col>55</xdr:col>
      <xdr:colOff>0</xdr:colOff>
      <xdr:row>58</xdr:row>
      <xdr:rowOff>34231</xdr:rowOff>
    </xdr:to>
    <xdr:cxnSp macro="">
      <xdr:nvCxnSpPr>
        <xdr:cNvPr id="353" name="直線コネクタ 352"/>
        <xdr:cNvCxnSpPr/>
      </xdr:nvCxnSpPr>
      <xdr:spPr>
        <a:xfrm flipV="1">
          <a:off x="9639300" y="9944088"/>
          <a:ext cx="838200" cy="3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166584</xdr:rowOff>
    </xdr:from>
    <xdr:to>
      <xdr:col>50</xdr:col>
      <xdr:colOff>114300</xdr:colOff>
      <xdr:row>58</xdr:row>
      <xdr:rowOff>34231</xdr:rowOff>
    </xdr:to>
    <xdr:cxnSp macro="">
      <xdr:nvCxnSpPr>
        <xdr:cNvPr id="356" name="直線コネクタ 355"/>
        <xdr:cNvCxnSpPr/>
      </xdr:nvCxnSpPr>
      <xdr:spPr>
        <a:xfrm>
          <a:off x="8750300" y="9939234"/>
          <a:ext cx="889000" cy="3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166584</xdr:rowOff>
    </xdr:from>
    <xdr:to>
      <xdr:col>45</xdr:col>
      <xdr:colOff>177800</xdr:colOff>
      <xdr:row>57</xdr:row>
      <xdr:rowOff>167635</xdr:rowOff>
    </xdr:to>
    <xdr:cxnSp macro="">
      <xdr:nvCxnSpPr>
        <xdr:cNvPr id="359" name="直線コネクタ 358"/>
        <xdr:cNvCxnSpPr/>
      </xdr:nvCxnSpPr>
      <xdr:spPr>
        <a:xfrm flipV="1">
          <a:off x="7861300" y="9939234"/>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43056</xdr:rowOff>
    </xdr:from>
    <xdr:to>
      <xdr:col>41</xdr:col>
      <xdr:colOff>50800</xdr:colOff>
      <xdr:row>57</xdr:row>
      <xdr:rowOff>167635</xdr:rowOff>
    </xdr:to>
    <xdr:cxnSp macro="">
      <xdr:nvCxnSpPr>
        <xdr:cNvPr id="362" name="直線コネクタ 361"/>
        <xdr:cNvCxnSpPr/>
      </xdr:nvCxnSpPr>
      <xdr:spPr>
        <a:xfrm>
          <a:off x="6972300" y="9815706"/>
          <a:ext cx="889000" cy="12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120638</xdr:rowOff>
    </xdr:from>
    <xdr:to>
      <xdr:col>55</xdr:col>
      <xdr:colOff>50800</xdr:colOff>
      <xdr:row>58</xdr:row>
      <xdr:rowOff>50788</xdr:rowOff>
    </xdr:to>
    <xdr:sp macro="" textlink="">
      <xdr:nvSpPr>
        <xdr:cNvPr id="372" name="楕円 371"/>
        <xdr:cNvSpPr/>
      </xdr:nvSpPr>
      <xdr:spPr>
        <a:xfrm>
          <a:off x="10426700" y="989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99065</xdr:rowOff>
    </xdr:from>
    <xdr:ext cx="534377" cy="259045"/>
    <xdr:sp macro="" textlink="">
      <xdr:nvSpPr>
        <xdr:cNvPr id="373" name="普通建設事業費該当値テキスト"/>
        <xdr:cNvSpPr txBox="1"/>
      </xdr:nvSpPr>
      <xdr:spPr>
        <a:xfrm>
          <a:off x="10528300" y="98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154881</xdr:rowOff>
    </xdr:from>
    <xdr:to>
      <xdr:col>50</xdr:col>
      <xdr:colOff>165100</xdr:colOff>
      <xdr:row>58</xdr:row>
      <xdr:rowOff>85031</xdr:rowOff>
    </xdr:to>
    <xdr:sp macro="" textlink="">
      <xdr:nvSpPr>
        <xdr:cNvPr id="374" name="楕円 373"/>
        <xdr:cNvSpPr/>
      </xdr:nvSpPr>
      <xdr:spPr>
        <a:xfrm>
          <a:off x="9588500" y="99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76158</xdr:rowOff>
    </xdr:from>
    <xdr:ext cx="534377" cy="259045"/>
    <xdr:sp macro="" textlink="">
      <xdr:nvSpPr>
        <xdr:cNvPr id="375" name="テキスト ボックス 374"/>
        <xdr:cNvSpPr txBox="1"/>
      </xdr:nvSpPr>
      <xdr:spPr>
        <a:xfrm>
          <a:off x="9372111" y="1002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115784</xdr:rowOff>
    </xdr:from>
    <xdr:to>
      <xdr:col>46</xdr:col>
      <xdr:colOff>38100</xdr:colOff>
      <xdr:row>58</xdr:row>
      <xdr:rowOff>45934</xdr:rowOff>
    </xdr:to>
    <xdr:sp macro="" textlink="">
      <xdr:nvSpPr>
        <xdr:cNvPr id="376" name="楕円 375"/>
        <xdr:cNvSpPr/>
      </xdr:nvSpPr>
      <xdr:spPr>
        <a:xfrm>
          <a:off x="8699500" y="98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37061</xdr:rowOff>
    </xdr:from>
    <xdr:ext cx="534377" cy="259045"/>
    <xdr:sp macro="" textlink="">
      <xdr:nvSpPr>
        <xdr:cNvPr id="377" name="テキスト ボックス 376"/>
        <xdr:cNvSpPr txBox="1"/>
      </xdr:nvSpPr>
      <xdr:spPr>
        <a:xfrm>
          <a:off x="8483111" y="998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116835</xdr:rowOff>
    </xdr:from>
    <xdr:to>
      <xdr:col>41</xdr:col>
      <xdr:colOff>101600</xdr:colOff>
      <xdr:row>58</xdr:row>
      <xdr:rowOff>46985</xdr:rowOff>
    </xdr:to>
    <xdr:sp macro="" textlink="">
      <xdr:nvSpPr>
        <xdr:cNvPr id="378" name="楕円 377"/>
        <xdr:cNvSpPr/>
      </xdr:nvSpPr>
      <xdr:spPr>
        <a:xfrm>
          <a:off x="7810500" y="98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38112</xdr:rowOff>
    </xdr:from>
    <xdr:ext cx="534377" cy="259045"/>
    <xdr:sp macro="" textlink="">
      <xdr:nvSpPr>
        <xdr:cNvPr id="379" name="テキスト ボックス 378"/>
        <xdr:cNvSpPr txBox="1"/>
      </xdr:nvSpPr>
      <xdr:spPr>
        <a:xfrm>
          <a:off x="7594111" y="998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163706</xdr:rowOff>
    </xdr:from>
    <xdr:to>
      <xdr:col>36</xdr:col>
      <xdr:colOff>165100</xdr:colOff>
      <xdr:row>57</xdr:row>
      <xdr:rowOff>93856</xdr:rowOff>
    </xdr:to>
    <xdr:sp macro="" textlink="">
      <xdr:nvSpPr>
        <xdr:cNvPr id="380" name="楕円 379"/>
        <xdr:cNvSpPr/>
      </xdr:nvSpPr>
      <xdr:spPr>
        <a:xfrm>
          <a:off x="6921500" y="976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110383</xdr:rowOff>
    </xdr:from>
    <xdr:ext cx="534377" cy="259045"/>
    <xdr:sp macro="" textlink="">
      <xdr:nvSpPr>
        <xdr:cNvPr id="381" name="テキスト ボックス 380"/>
        <xdr:cNvSpPr txBox="1"/>
      </xdr:nvSpPr>
      <xdr:spPr>
        <a:xfrm>
          <a:off x="6705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25412</xdr:rowOff>
    </xdr:from>
    <xdr:to>
      <xdr:col>55</xdr:col>
      <xdr:colOff>0</xdr:colOff>
      <xdr:row>78</xdr:row>
      <xdr:rowOff>155411</xdr:rowOff>
    </xdr:to>
    <xdr:cxnSp macro="">
      <xdr:nvCxnSpPr>
        <xdr:cNvPr id="410" name="直線コネクタ 409"/>
        <xdr:cNvCxnSpPr/>
      </xdr:nvCxnSpPr>
      <xdr:spPr>
        <a:xfrm flipV="1">
          <a:off x="9639300" y="13398512"/>
          <a:ext cx="838200" cy="12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1" name="普通建設事業費 （ うち新規整備　）平均値テキスト"/>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155411</xdr:rowOff>
    </xdr:from>
    <xdr:to>
      <xdr:col>50</xdr:col>
      <xdr:colOff>114300</xdr:colOff>
      <xdr:row>79</xdr:row>
      <xdr:rowOff>36322</xdr:rowOff>
    </xdr:to>
    <xdr:cxnSp macro="">
      <xdr:nvCxnSpPr>
        <xdr:cNvPr id="413" name="直線コネクタ 412"/>
        <xdr:cNvCxnSpPr/>
      </xdr:nvCxnSpPr>
      <xdr:spPr>
        <a:xfrm flipV="1">
          <a:off x="8750300" y="13528511"/>
          <a:ext cx="889000" cy="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34430</xdr:rowOff>
    </xdr:from>
    <xdr:to>
      <xdr:col>45</xdr:col>
      <xdr:colOff>177800</xdr:colOff>
      <xdr:row>79</xdr:row>
      <xdr:rowOff>36322</xdr:rowOff>
    </xdr:to>
    <xdr:cxnSp macro="">
      <xdr:nvCxnSpPr>
        <xdr:cNvPr id="416" name="直線コネクタ 415"/>
        <xdr:cNvCxnSpPr/>
      </xdr:nvCxnSpPr>
      <xdr:spPr>
        <a:xfrm>
          <a:off x="7861300" y="13578980"/>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27242</xdr:rowOff>
    </xdr:from>
    <xdr:to>
      <xdr:col>41</xdr:col>
      <xdr:colOff>50800</xdr:colOff>
      <xdr:row>79</xdr:row>
      <xdr:rowOff>34430</xdr:rowOff>
    </xdr:to>
    <xdr:cxnSp macro="">
      <xdr:nvCxnSpPr>
        <xdr:cNvPr id="419" name="直線コネクタ 418"/>
        <xdr:cNvCxnSpPr/>
      </xdr:nvCxnSpPr>
      <xdr:spPr>
        <a:xfrm>
          <a:off x="6972300" y="13571792"/>
          <a:ext cx="8890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146062</xdr:rowOff>
    </xdr:from>
    <xdr:to>
      <xdr:col>55</xdr:col>
      <xdr:colOff>50800</xdr:colOff>
      <xdr:row>78</xdr:row>
      <xdr:rowOff>76212</xdr:rowOff>
    </xdr:to>
    <xdr:sp macro="" textlink="">
      <xdr:nvSpPr>
        <xdr:cNvPr id="429" name="楕円 428"/>
        <xdr:cNvSpPr/>
      </xdr:nvSpPr>
      <xdr:spPr>
        <a:xfrm>
          <a:off x="10426700" y="1334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168939</xdr:rowOff>
    </xdr:from>
    <xdr:ext cx="534377" cy="259045"/>
    <xdr:sp macro="" textlink="">
      <xdr:nvSpPr>
        <xdr:cNvPr id="430" name="普通建設事業費 （ うち新規整備　）該当値テキスト"/>
        <xdr:cNvSpPr txBox="1"/>
      </xdr:nvSpPr>
      <xdr:spPr>
        <a:xfrm>
          <a:off x="10528300" y="1319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104611</xdr:rowOff>
    </xdr:from>
    <xdr:to>
      <xdr:col>50</xdr:col>
      <xdr:colOff>165100</xdr:colOff>
      <xdr:row>79</xdr:row>
      <xdr:rowOff>34761</xdr:rowOff>
    </xdr:to>
    <xdr:sp macro="" textlink="">
      <xdr:nvSpPr>
        <xdr:cNvPr id="431" name="楕円 430"/>
        <xdr:cNvSpPr/>
      </xdr:nvSpPr>
      <xdr:spPr>
        <a:xfrm>
          <a:off x="9588500" y="134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25888</xdr:rowOff>
    </xdr:from>
    <xdr:ext cx="469744" cy="259045"/>
    <xdr:sp macro="" textlink="">
      <xdr:nvSpPr>
        <xdr:cNvPr id="432" name="テキスト ボックス 431"/>
        <xdr:cNvSpPr txBox="1"/>
      </xdr:nvSpPr>
      <xdr:spPr>
        <a:xfrm>
          <a:off x="9404428" y="1357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156972</xdr:rowOff>
    </xdr:from>
    <xdr:to>
      <xdr:col>46</xdr:col>
      <xdr:colOff>38100</xdr:colOff>
      <xdr:row>79</xdr:row>
      <xdr:rowOff>87122</xdr:rowOff>
    </xdr:to>
    <xdr:sp macro="" textlink="">
      <xdr:nvSpPr>
        <xdr:cNvPr id="433" name="楕円 432"/>
        <xdr:cNvSpPr/>
      </xdr:nvSpPr>
      <xdr:spPr>
        <a:xfrm>
          <a:off x="8699500" y="1353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78249</xdr:rowOff>
    </xdr:from>
    <xdr:ext cx="378565" cy="259045"/>
    <xdr:sp macro="" textlink="">
      <xdr:nvSpPr>
        <xdr:cNvPr id="434" name="テキスト ボックス 433"/>
        <xdr:cNvSpPr txBox="1"/>
      </xdr:nvSpPr>
      <xdr:spPr>
        <a:xfrm>
          <a:off x="8561017" y="13622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155080</xdr:rowOff>
    </xdr:from>
    <xdr:to>
      <xdr:col>41</xdr:col>
      <xdr:colOff>101600</xdr:colOff>
      <xdr:row>79</xdr:row>
      <xdr:rowOff>85230</xdr:rowOff>
    </xdr:to>
    <xdr:sp macro="" textlink="">
      <xdr:nvSpPr>
        <xdr:cNvPr id="435" name="楕円 434"/>
        <xdr:cNvSpPr/>
      </xdr:nvSpPr>
      <xdr:spPr>
        <a:xfrm>
          <a:off x="7810500" y="135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76357</xdr:rowOff>
    </xdr:from>
    <xdr:ext cx="378565" cy="259045"/>
    <xdr:sp macro="" textlink="">
      <xdr:nvSpPr>
        <xdr:cNvPr id="436" name="テキスト ボックス 435"/>
        <xdr:cNvSpPr txBox="1"/>
      </xdr:nvSpPr>
      <xdr:spPr>
        <a:xfrm>
          <a:off x="7672017" y="1362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147892</xdr:rowOff>
    </xdr:from>
    <xdr:to>
      <xdr:col>36</xdr:col>
      <xdr:colOff>165100</xdr:colOff>
      <xdr:row>79</xdr:row>
      <xdr:rowOff>78042</xdr:rowOff>
    </xdr:to>
    <xdr:sp macro="" textlink="">
      <xdr:nvSpPr>
        <xdr:cNvPr id="437" name="楕円 436"/>
        <xdr:cNvSpPr/>
      </xdr:nvSpPr>
      <xdr:spPr>
        <a:xfrm>
          <a:off x="6921500" y="135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69169</xdr:rowOff>
    </xdr:from>
    <xdr:ext cx="469744" cy="259045"/>
    <xdr:sp macro="" textlink="">
      <xdr:nvSpPr>
        <xdr:cNvPr id="438" name="テキスト ボックス 437"/>
        <xdr:cNvSpPr txBox="1"/>
      </xdr:nvSpPr>
      <xdr:spPr>
        <a:xfrm>
          <a:off x="6737428" y="136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16166</xdr:rowOff>
    </xdr:from>
    <xdr:to>
      <xdr:col>55</xdr:col>
      <xdr:colOff>0</xdr:colOff>
      <xdr:row>98</xdr:row>
      <xdr:rowOff>56451</xdr:rowOff>
    </xdr:to>
    <xdr:cxnSp macro="">
      <xdr:nvCxnSpPr>
        <xdr:cNvPr id="467" name="直線コネクタ 466"/>
        <xdr:cNvCxnSpPr/>
      </xdr:nvCxnSpPr>
      <xdr:spPr>
        <a:xfrm>
          <a:off x="9639300" y="16818266"/>
          <a:ext cx="838200" cy="4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150406</xdr:rowOff>
    </xdr:from>
    <xdr:to>
      <xdr:col>50</xdr:col>
      <xdr:colOff>114300</xdr:colOff>
      <xdr:row>98</xdr:row>
      <xdr:rowOff>16166</xdr:rowOff>
    </xdr:to>
    <xdr:cxnSp macro="">
      <xdr:nvCxnSpPr>
        <xdr:cNvPr id="470" name="直線コネクタ 469"/>
        <xdr:cNvCxnSpPr/>
      </xdr:nvCxnSpPr>
      <xdr:spPr>
        <a:xfrm>
          <a:off x="8750300" y="16781056"/>
          <a:ext cx="889000" cy="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89078</xdr:rowOff>
    </xdr:from>
    <xdr:to>
      <xdr:col>45</xdr:col>
      <xdr:colOff>177800</xdr:colOff>
      <xdr:row>97</xdr:row>
      <xdr:rowOff>150406</xdr:rowOff>
    </xdr:to>
    <xdr:cxnSp macro="">
      <xdr:nvCxnSpPr>
        <xdr:cNvPr id="473" name="直線コネクタ 472"/>
        <xdr:cNvCxnSpPr/>
      </xdr:nvCxnSpPr>
      <xdr:spPr>
        <a:xfrm>
          <a:off x="7861300" y="16719728"/>
          <a:ext cx="889000" cy="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54420</xdr:rowOff>
    </xdr:from>
    <xdr:to>
      <xdr:col>41</xdr:col>
      <xdr:colOff>50800</xdr:colOff>
      <xdr:row>97</xdr:row>
      <xdr:rowOff>89078</xdr:rowOff>
    </xdr:to>
    <xdr:cxnSp macro="">
      <xdr:nvCxnSpPr>
        <xdr:cNvPr id="476" name="直線コネクタ 475"/>
        <xdr:cNvCxnSpPr/>
      </xdr:nvCxnSpPr>
      <xdr:spPr>
        <a:xfrm>
          <a:off x="6972300" y="16685070"/>
          <a:ext cx="889000" cy="3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5651</xdr:rowOff>
    </xdr:from>
    <xdr:to>
      <xdr:col>55</xdr:col>
      <xdr:colOff>50800</xdr:colOff>
      <xdr:row>98</xdr:row>
      <xdr:rowOff>107251</xdr:rowOff>
    </xdr:to>
    <xdr:sp macro="" textlink="">
      <xdr:nvSpPr>
        <xdr:cNvPr id="486" name="楕円 485"/>
        <xdr:cNvSpPr/>
      </xdr:nvSpPr>
      <xdr:spPr>
        <a:xfrm>
          <a:off x="10426700" y="1680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155528</xdr:rowOff>
    </xdr:from>
    <xdr:ext cx="534377" cy="259045"/>
    <xdr:sp macro="" textlink="">
      <xdr:nvSpPr>
        <xdr:cNvPr id="487" name="普通建設事業費 （ うち更新整備　）該当値テキスト"/>
        <xdr:cNvSpPr txBox="1"/>
      </xdr:nvSpPr>
      <xdr:spPr>
        <a:xfrm>
          <a:off x="10528300" y="1678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136816</xdr:rowOff>
    </xdr:from>
    <xdr:to>
      <xdr:col>50</xdr:col>
      <xdr:colOff>165100</xdr:colOff>
      <xdr:row>98</xdr:row>
      <xdr:rowOff>66966</xdr:rowOff>
    </xdr:to>
    <xdr:sp macro="" textlink="">
      <xdr:nvSpPr>
        <xdr:cNvPr id="488" name="楕円 487"/>
        <xdr:cNvSpPr/>
      </xdr:nvSpPr>
      <xdr:spPr>
        <a:xfrm>
          <a:off x="9588500" y="1676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58093</xdr:rowOff>
    </xdr:from>
    <xdr:ext cx="534377" cy="259045"/>
    <xdr:sp macro="" textlink="">
      <xdr:nvSpPr>
        <xdr:cNvPr id="489" name="テキスト ボックス 488"/>
        <xdr:cNvSpPr txBox="1"/>
      </xdr:nvSpPr>
      <xdr:spPr>
        <a:xfrm>
          <a:off x="9372111" y="1686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99606</xdr:rowOff>
    </xdr:from>
    <xdr:to>
      <xdr:col>46</xdr:col>
      <xdr:colOff>38100</xdr:colOff>
      <xdr:row>98</xdr:row>
      <xdr:rowOff>29756</xdr:rowOff>
    </xdr:to>
    <xdr:sp macro="" textlink="">
      <xdr:nvSpPr>
        <xdr:cNvPr id="490" name="楕円 489"/>
        <xdr:cNvSpPr/>
      </xdr:nvSpPr>
      <xdr:spPr>
        <a:xfrm>
          <a:off x="8699500" y="167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20883</xdr:rowOff>
    </xdr:from>
    <xdr:ext cx="534377" cy="259045"/>
    <xdr:sp macro="" textlink="">
      <xdr:nvSpPr>
        <xdr:cNvPr id="491" name="テキスト ボックス 490"/>
        <xdr:cNvSpPr txBox="1"/>
      </xdr:nvSpPr>
      <xdr:spPr>
        <a:xfrm>
          <a:off x="8483111" y="168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38278</xdr:rowOff>
    </xdr:from>
    <xdr:to>
      <xdr:col>41</xdr:col>
      <xdr:colOff>101600</xdr:colOff>
      <xdr:row>97</xdr:row>
      <xdr:rowOff>139878</xdr:rowOff>
    </xdr:to>
    <xdr:sp macro="" textlink="">
      <xdr:nvSpPr>
        <xdr:cNvPr id="492" name="楕円 491"/>
        <xdr:cNvSpPr/>
      </xdr:nvSpPr>
      <xdr:spPr>
        <a:xfrm>
          <a:off x="7810500" y="166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131005</xdr:rowOff>
    </xdr:from>
    <xdr:ext cx="534377" cy="259045"/>
    <xdr:sp macro="" textlink="">
      <xdr:nvSpPr>
        <xdr:cNvPr id="493" name="テキスト ボックス 492"/>
        <xdr:cNvSpPr txBox="1"/>
      </xdr:nvSpPr>
      <xdr:spPr>
        <a:xfrm>
          <a:off x="7594111" y="167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3620</xdr:rowOff>
    </xdr:from>
    <xdr:to>
      <xdr:col>36</xdr:col>
      <xdr:colOff>165100</xdr:colOff>
      <xdr:row>97</xdr:row>
      <xdr:rowOff>105220</xdr:rowOff>
    </xdr:to>
    <xdr:sp macro="" textlink="">
      <xdr:nvSpPr>
        <xdr:cNvPr id="494" name="楕円 493"/>
        <xdr:cNvSpPr/>
      </xdr:nvSpPr>
      <xdr:spPr>
        <a:xfrm>
          <a:off x="6921500" y="166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121747</xdr:rowOff>
    </xdr:from>
    <xdr:ext cx="534377" cy="259045"/>
    <xdr:sp macro="" textlink="">
      <xdr:nvSpPr>
        <xdr:cNvPr id="495" name="テキスト ボックス 494"/>
        <xdr:cNvSpPr txBox="1"/>
      </xdr:nvSpPr>
      <xdr:spPr>
        <a:xfrm>
          <a:off x="6705111" y="164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117343</xdr:rowOff>
    </xdr:from>
    <xdr:to>
      <xdr:col>81</xdr:col>
      <xdr:colOff>50800</xdr:colOff>
      <xdr:row>38</xdr:row>
      <xdr:rowOff>139700</xdr:rowOff>
    </xdr:to>
    <xdr:cxnSp macro="">
      <xdr:nvCxnSpPr>
        <xdr:cNvPr id="525" name="直線コネクタ 524"/>
        <xdr:cNvCxnSpPr/>
      </xdr:nvCxnSpPr>
      <xdr:spPr>
        <a:xfrm>
          <a:off x="14592300" y="6632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107833</xdr:rowOff>
    </xdr:from>
    <xdr:to>
      <xdr:col>76</xdr:col>
      <xdr:colOff>114300</xdr:colOff>
      <xdr:row>38</xdr:row>
      <xdr:rowOff>117343</xdr:rowOff>
    </xdr:to>
    <xdr:cxnSp macro="">
      <xdr:nvCxnSpPr>
        <xdr:cNvPr id="528" name="直線コネクタ 527"/>
        <xdr:cNvCxnSpPr/>
      </xdr:nvCxnSpPr>
      <xdr:spPr>
        <a:xfrm>
          <a:off x="13703300" y="662293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107833</xdr:rowOff>
    </xdr:from>
    <xdr:to>
      <xdr:col>71</xdr:col>
      <xdr:colOff>177800</xdr:colOff>
      <xdr:row>38</xdr:row>
      <xdr:rowOff>128590</xdr:rowOff>
    </xdr:to>
    <xdr:cxnSp macro="">
      <xdr:nvCxnSpPr>
        <xdr:cNvPr id="531" name="直線コネクタ 530"/>
        <xdr:cNvCxnSpPr/>
      </xdr:nvCxnSpPr>
      <xdr:spPr>
        <a:xfrm flipV="1">
          <a:off x="12814300" y="6622933"/>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66543</xdr:rowOff>
    </xdr:from>
    <xdr:to>
      <xdr:col>76</xdr:col>
      <xdr:colOff>165100</xdr:colOff>
      <xdr:row>38</xdr:row>
      <xdr:rowOff>168143</xdr:rowOff>
    </xdr:to>
    <xdr:sp macro="" textlink="">
      <xdr:nvSpPr>
        <xdr:cNvPr id="545" name="楕円 544"/>
        <xdr:cNvSpPr/>
      </xdr:nvSpPr>
      <xdr:spPr>
        <a:xfrm>
          <a:off x="14541500" y="65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159270</xdr:rowOff>
    </xdr:from>
    <xdr:ext cx="378565" cy="259045"/>
    <xdr:sp macro="" textlink="">
      <xdr:nvSpPr>
        <xdr:cNvPr id="546" name="テキスト ボックス 545"/>
        <xdr:cNvSpPr txBox="1"/>
      </xdr:nvSpPr>
      <xdr:spPr>
        <a:xfrm>
          <a:off x="14403017" y="667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57033</xdr:rowOff>
    </xdr:from>
    <xdr:to>
      <xdr:col>72</xdr:col>
      <xdr:colOff>38100</xdr:colOff>
      <xdr:row>38</xdr:row>
      <xdr:rowOff>158633</xdr:rowOff>
    </xdr:to>
    <xdr:sp macro="" textlink="">
      <xdr:nvSpPr>
        <xdr:cNvPr id="547" name="楕円 546"/>
        <xdr:cNvSpPr/>
      </xdr:nvSpPr>
      <xdr:spPr>
        <a:xfrm>
          <a:off x="13652500" y="65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149760</xdr:rowOff>
    </xdr:from>
    <xdr:ext cx="378565" cy="259045"/>
    <xdr:sp macro="" textlink="">
      <xdr:nvSpPr>
        <xdr:cNvPr id="548" name="テキスト ボックス 547"/>
        <xdr:cNvSpPr txBox="1"/>
      </xdr:nvSpPr>
      <xdr:spPr>
        <a:xfrm>
          <a:off x="13514017" y="666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77790</xdr:rowOff>
    </xdr:from>
    <xdr:to>
      <xdr:col>67</xdr:col>
      <xdr:colOff>101600</xdr:colOff>
      <xdr:row>39</xdr:row>
      <xdr:rowOff>7940</xdr:rowOff>
    </xdr:to>
    <xdr:sp macro="" textlink="">
      <xdr:nvSpPr>
        <xdr:cNvPr id="549" name="楕円 548"/>
        <xdr:cNvSpPr/>
      </xdr:nvSpPr>
      <xdr:spPr>
        <a:xfrm>
          <a:off x="12763500" y="659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170517</xdr:rowOff>
    </xdr:from>
    <xdr:ext cx="378565" cy="259045"/>
    <xdr:sp macro="" textlink="">
      <xdr:nvSpPr>
        <xdr:cNvPr id="550" name="テキスト ボックス 549"/>
        <xdr:cNvSpPr txBox="1"/>
      </xdr:nvSpPr>
      <xdr:spPr>
        <a:xfrm>
          <a:off x="12625017" y="6685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94284</xdr:rowOff>
    </xdr:from>
    <xdr:to>
      <xdr:col>85</xdr:col>
      <xdr:colOff>127000</xdr:colOff>
      <xdr:row>77</xdr:row>
      <xdr:rowOff>103657</xdr:rowOff>
    </xdr:to>
    <xdr:cxnSp macro="">
      <xdr:nvCxnSpPr>
        <xdr:cNvPr id="628" name="直線コネクタ 627"/>
        <xdr:cNvCxnSpPr/>
      </xdr:nvCxnSpPr>
      <xdr:spPr>
        <a:xfrm flipV="1">
          <a:off x="15481300" y="13295934"/>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103657</xdr:rowOff>
    </xdr:from>
    <xdr:to>
      <xdr:col>81</xdr:col>
      <xdr:colOff>50800</xdr:colOff>
      <xdr:row>77</xdr:row>
      <xdr:rowOff>119011</xdr:rowOff>
    </xdr:to>
    <xdr:cxnSp macro="">
      <xdr:nvCxnSpPr>
        <xdr:cNvPr id="631" name="直線コネクタ 630"/>
        <xdr:cNvCxnSpPr/>
      </xdr:nvCxnSpPr>
      <xdr:spPr>
        <a:xfrm flipV="1">
          <a:off x="14592300" y="13305307"/>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119011</xdr:rowOff>
    </xdr:from>
    <xdr:to>
      <xdr:col>76</xdr:col>
      <xdr:colOff>114300</xdr:colOff>
      <xdr:row>77</xdr:row>
      <xdr:rowOff>129133</xdr:rowOff>
    </xdr:to>
    <xdr:cxnSp macro="">
      <xdr:nvCxnSpPr>
        <xdr:cNvPr id="634" name="直線コネクタ 633"/>
        <xdr:cNvCxnSpPr/>
      </xdr:nvCxnSpPr>
      <xdr:spPr>
        <a:xfrm flipV="1">
          <a:off x="13703300" y="13320661"/>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123140</xdr:rowOff>
    </xdr:from>
    <xdr:to>
      <xdr:col>71</xdr:col>
      <xdr:colOff>177800</xdr:colOff>
      <xdr:row>77</xdr:row>
      <xdr:rowOff>129133</xdr:rowOff>
    </xdr:to>
    <xdr:cxnSp macro="">
      <xdr:nvCxnSpPr>
        <xdr:cNvPr id="637" name="直線コネクタ 636"/>
        <xdr:cNvCxnSpPr/>
      </xdr:nvCxnSpPr>
      <xdr:spPr>
        <a:xfrm>
          <a:off x="12814300" y="13324790"/>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43484</xdr:rowOff>
    </xdr:from>
    <xdr:to>
      <xdr:col>85</xdr:col>
      <xdr:colOff>177800</xdr:colOff>
      <xdr:row>77</xdr:row>
      <xdr:rowOff>145084</xdr:rowOff>
    </xdr:to>
    <xdr:sp macro="" textlink="">
      <xdr:nvSpPr>
        <xdr:cNvPr id="647" name="楕円 646"/>
        <xdr:cNvSpPr/>
      </xdr:nvSpPr>
      <xdr:spPr>
        <a:xfrm>
          <a:off x="16268700" y="13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21911</xdr:rowOff>
    </xdr:from>
    <xdr:ext cx="534377" cy="259045"/>
    <xdr:sp macro="" textlink="">
      <xdr:nvSpPr>
        <xdr:cNvPr id="648" name="公債費該当値テキスト"/>
        <xdr:cNvSpPr txBox="1"/>
      </xdr:nvSpPr>
      <xdr:spPr>
        <a:xfrm>
          <a:off x="16370300" y="132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52857</xdr:rowOff>
    </xdr:from>
    <xdr:to>
      <xdr:col>81</xdr:col>
      <xdr:colOff>101600</xdr:colOff>
      <xdr:row>77</xdr:row>
      <xdr:rowOff>154457</xdr:rowOff>
    </xdr:to>
    <xdr:sp macro="" textlink="">
      <xdr:nvSpPr>
        <xdr:cNvPr id="649" name="楕円 648"/>
        <xdr:cNvSpPr/>
      </xdr:nvSpPr>
      <xdr:spPr>
        <a:xfrm>
          <a:off x="15430500" y="132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145584</xdr:rowOff>
    </xdr:from>
    <xdr:ext cx="534377" cy="259045"/>
    <xdr:sp macro="" textlink="">
      <xdr:nvSpPr>
        <xdr:cNvPr id="650" name="テキスト ボックス 649"/>
        <xdr:cNvSpPr txBox="1"/>
      </xdr:nvSpPr>
      <xdr:spPr>
        <a:xfrm>
          <a:off x="15214111" y="1334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68211</xdr:rowOff>
    </xdr:from>
    <xdr:to>
      <xdr:col>76</xdr:col>
      <xdr:colOff>165100</xdr:colOff>
      <xdr:row>77</xdr:row>
      <xdr:rowOff>169811</xdr:rowOff>
    </xdr:to>
    <xdr:sp macro="" textlink="">
      <xdr:nvSpPr>
        <xdr:cNvPr id="651" name="楕円 650"/>
        <xdr:cNvSpPr/>
      </xdr:nvSpPr>
      <xdr:spPr>
        <a:xfrm>
          <a:off x="14541500" y="132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160938</xdr:rowOff>
    </xdr:from>
    <xdr:ext cx="534377" cy="259045"/>
    <xdr:sp macro="" textlink="">
      <xdr:nvSpPr>
        <xdr:cNvPr id="652" name="テキスト ボックス 651"/>
        <xdr:cNvSpPr txBox="1"/>
      </xdr:nvSpPr>
      <xdr:spPr>
        <a:xfrm>
          <a:off x="14325111" y="1336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78333</xdr:rowOff>
    </xdr:from>
    <xdr:to>
      <xdr:col>72</xdr:col>
      <xdr:colOff>38100</xdr:colOff>
      <xdr:row>78</xdr:row>
      <xdr:rowOff>8483</xdr:rowOff>
    </xdr:to>
    <xdr:sp macro="" textlink="">
      <xdr:nvSpPr>
        <xdr:cNvPr id="653" name="楕円 652"/>
        <xdr:cNvSpPr/>
      </xdr:nvSpPr>
      <xdr:spPr>
        <a:xfrm>
          <a:off x="13652500" y="132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171060</xdr:rowOff>
    </xdr:from>
    <xdr:ext cx="534377" cy="259045"/>
    <xdr:sp macro="" textlink="">
      <xdr:nvSpPr>
        <xdr:cNvPr id="654" name="テキスト ボックス 653"/>
        <xdr:cNvSpPr txBox="1"/>
      </xdr:nvSpPr>
      <xdr:spPr>
        <a:xfrm>
          <a:off x="13436111" y="1337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72340</xdr:rowOff>
    </xdr:from>
    <xdr:to>
      <xdr:col>67</xdr:col>
      <xdr:colOff>101600</xdr:colOff>
      <xdr:row>78</xdr:row>
      <xdr:rowOff>2490</xdr:rowOff>
    </xdr:to>
    <xdr:sp macro="" textlink="">
      <xdr:nvSpPr>
        <xdr:cNvPr id="655" name="楕円 654"/>
        <xdr:cNvSpPr/>
      </xdr:nvSpPr>
      <xdr:spPr>
        <a:xfrm>
          <a:off x="12763500" y="132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165067</xdr:rowOff>
    </xdr:from>
    <xdr:ext cx="534377" cy="259045"/>
    <xdr:sp macro="" textlink="">
      <xdr:nvSpPr>
        <xdr:cNvPr id="656" name="テキスト ボックス 655"/>
        <xdr:cNvSpPr txBox="1"/>
      </xdr:nvSpPr>
      <xdr:spPr>
        <a:xfrm>
          <a:off x="12547111" y="133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40856</xdr:rowOff>
    </xdr:from>
    <xdr:to>
      <xdr:col>85</xdr:col>
      <xdr:colOff>127000</xdr:colOff>
      <xdr:row>98</xdr:row>
      <xdr:rowOff>52870</xdr:rowOff>
    </xdr:to>
    <xdr:cxnSp macro="">
      <xdr:nvCxnSpPr>
        <xdr:cNvPr id="685" name="直線コネクタ 684"/>
        <xdr:cNvCxnSpPr/>
      </xdr:nvCxnSpPr>
      <xdr:spPr>
        <a:xfrm flipV="1">
          <a:off x="15481300" y="16842956"/>
          <a:ext cx="838200" cy="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52870</xdr:rowOff>
    </xdr:from>
    <xdr:to>
      <xdr:col>81</xdr:col>
      <xdr:colOff>50800</xdr:colOff>
      <xdr:row>98</xdr:row>
      <xdr:rowOff>93574</xdr:rowOff>
    </xdr:to>
    <xdr:cxnSp macro="">
      <xdr:nvCxnSpPr>
        <xdr:cNvPr id="688" name="直線コネクタ 687"/>
        <xdr:cNvCxnSpPr/>
      </xdr:nvCxnSpPr>
      <xdr:spPr>
        <a:xfrm flipV="1">
          <a:off x="14592300" y="16854970"/>
          <a:ext cx="8890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93574</xdr:rowOff>
    </xdr:from>
    <xdr:to>
      <xdr:col>76</xdr:col>
      <xdr:colOff>114300</xdr:colOff>
      <xdr:row>98</xdr:row>
      <xdr:rowOff>109931</xdr:rowOff>
    </xdr:to>
    <xdr:cxnSp macro="">
      <xdr:nvCxnSpPr>
        <xdr:cNvPr id="691" name="直線コネクタ 690"/>
        <xdr:cNvCxnSpPr/>
      </xdr:nvCxnSpPr>
      <xdr:spPr>
        <a:xfrm flipV="1">
          <a:off x="13703300" y="16895674"/>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45644</xdr:rowOff>
    </xdr:from>
    <xdr:to>
      <xdr:col>71</xdr:col>
      <xdr:colOff>177800</xdr:colOff>
      <xdr:row>98</xdr:row>
      <xdr:rowOff>109931</xdr:rowOff>
    </xdr:to>
    <xdr:cxnSp macro="">
      <xdr:nvCxnSpPr>
        <xdr:cNvPr id="694" name="直線コネクタ 693"/>
        <xdr:cNvCxnSpPr/>
      </xdr:nvCxnSpPr>
      <xdr:spPr>
        <a:xfrm>
          <a:off x="12814300" y="16847744"/>
          <a:ext cx="8890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121011</xdr:rowOff>
    </xdr:from>
    <xdr:ext cx="534377" cy="259045"/>
    <xdr:sp macro="" textlink="">
      <xdr:nvSpPr>
        <xdr:cNvPr id="698" name="テキスト ボックス 697"/>
        <xdr:cNvSpPr txBox="1"/>
      </xdr:nvSpPr>
      <xdr:spPr>
        <a:xfrm>
          <a:off x="12547111"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161506</xdr:rowOff>
    </xdr:from>
    <xdr:to>
      <xdr:col>85</xdr:col>
      <xdr:colOff>177800</xdr:colOff>
      <xdr:row>98</xdr:row>
      <xdr:rowOff>91656</xdr:rowOff>
    </xdr:to>
    <xdr:sp macro="" textlink="">
      <xdr:nvSpPr>
        <xdr:cNvPr id="704" name="楕円 703"/>
        <xdr:cNvSpPr/>
      </xdr:nvSpPr>
      <xdr:spPr>
        <a:xfrm>
          <a:off x="16268700" y="1679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139933</xdr:rowOff>
    </xdr:from>
    <xdr:ext cx="534377" cy="259045"/>
    <xdr:sp macro="" textlink="">
      <xdr:nvSpPr>
        <xdr:cNvPr id="705" name="積立金該当値テキスト"/>
        <xdr:cNvSpPr txBox="1"/>
      </xdr:nvSpPr>
      <xdr:spPr>
        <a:xfrm>
          <a:off x="16370300" y="1677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2070</xdr:rowOff>
    </xdr:from>
    <xdr:to>
      <xdr:col>81</xdr:col>
      <xdr:colOff>101600</xdr:colOff>
      <xdr:row>98</xdr:row>
      <xdr:rowOff>103670</xdr:rowOff>
    </xdr:to>
    <xdr:sp macro="" textlink="">
      <xdr:nvSpPr>
        <xdr:cNvPr id="706" name="楕円 705"/>
        <xdr:cNvSpPr/>
      </xdr:nvSpPr>
      <xdr:spPr>
        <a:xfrm>
          <a:off x="15430500" y="168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94797</xdr:rowOff>
    </xdr:from>
    <xdr:ext cx="534377" cy="259045"/>
    <xdr:sp macro="" textlink="">
      <xdr:nvSpPr>
        <xdr:cNvPr id="707" name="テキスト ボックス 706"/>
        <xdr:cNvSpPr txBox="1"/>
      </xdr:nvSpPr>
      <xdr:spPr>
        <a:xfrm>
          <a:off x="15214111" y="1689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42774</xdr:rowOff>
    </xdr:from>
    <xdr:to>
      <xdr:col>76</xdr:col>
      <xdr:colOff>165100</xdr:colOff>
      <xdr:row>98</xdr:row>
      <xdr:rowOff>144374</xdr:rowOff>
    </xdr:to>
    <xdr:sp macro="" textlink="">
      <xdr:nvSpPr>
        <xdr:cNvPr id="708" name="楕円 707"/>
        <xdr:cNvSpPr/>
      </xdr:nvSpPr>
      <xdr:spPr>
        <a:xfrm>
          <a:off x="14541500" y="168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135501</xdr:rowOff>
    </xdr:from>
    <xdr:ext cx="469744" cy="259045"/>
    <xdr:sp macro="" textlink="">
      <xdr:nvSpPr>
        <xdr:cNvPr id="709" name="テキスト ボックス 708"/>
        <xdr:cNvSpPr txBox="1"/>
      </xdr:nvSpPr>
      <xdr:spPr>
        <a:xfrm>
          <a:off x="14357428" y="1693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59131</xdr:rowOff>
    </xdr:from>
    <xdr:to>
      <xdr:col>72</xdr:col>
      <xdr:colOff>38100</xdr:colOff>
      <xdr:row>98</xdr:row>
      <xdr:rowOff>160731</xdr:rowOff>
    </xdr:to>
    <xdr:sp macro="" textlink="">
      <xdr:nvSpPr>
        <xdr:cNvPr id="710" name="楕円 709"/>
        <xdr:cNvSpPr/>
      </xdr:nvSpPr>
      <xdr:spPr>
        <a:xfrm>
          <a:off x="13652500" y="16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151858</xdr:rowOff>
    </xdr:from>
    <xdr:ext cx="469744" cy="259045"/>
    <xdr:sp macro="" textlink="">
      <xdr:nvSpPr>
        <xdr:cNvPr id="711" name="テキスト ボックス 710"/>
        <xdr:cNvSpPr txBox="1"/>
      </xdr:nvSpPr>
      <xdr:spPr>
        <a:xfrm>
          <a:off x="13468428" y="1695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166294</xdr:rowOff>
    </xdr:from>
    <xdr:to>
      <xdr:col>67</xdr:col>
      <xdr:colOff>101600</xdr:colOff>
      <xdr:row>98</xdr:row>
      <xdr:rowOff>96444</xdr:rowOff>
    </xdr:to>
    <xdr:sp macro="" textlink="">
      <xdr:nvSpPr>
        <xdr:cNvPr id="712" name="楕円 711"/>
        <xdr:cNvSpPr/>
      </xdr:nvSpPr>
      <xdr:spPr>
        <a:xfrm>
          <a:off x="12763500" y="167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112971</xdr:rowOff>
    </xdr:from>
    <xdr:ext cx="534377" cy="259045"/>
    <xdr:sp macro="" textlink="">
      <xdr:nvSpPr>
        <xdr:cNvPr id="713" name="テキスト ボックス 712"/>
        <xdr:cNvSpPr txBox="1"/>
      </xdr:nvSpPr>
      <xdr:spPr>
        <a:xfrm>
          <a:off x="12547111" y="1657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92511</xdr:rowOff>
    </xdr:from>
    <xdr:to>
      <xdr:col>107</xdr:col>
      <xdr:colOff>50800</xdr:colOff>
      <xdr:row>39</xdr:row>
      <xdr:rowOff>98878</xdr:rowOff>
    </xdr:to>
    <xdr:cxnSp macro="">
      <xdr:nvCxnSpPr>
        <xdr:cNvPr id="750" name="直線コネクタ 749"/>
        <xdr:cNvCxnSpPr/>
      </xdr:nvCxnSpPr>
      <xdr:spPr>
        <a:xfrm>
          <a:off x="19545300" y="6779061"/>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92511</xdr:rowOff>
    </xdr:from>
    <xdr:to>
      <xdr:col>102</xdr:col>
      <xdr:colOff>114300</xdr:colOff>
      <xdr:row>39</xdr:row>
      <xdr:rowOff>98878</xdr:rowOff>
    </xdr:to>
    <xdr:cxnSp macro="">
      <xdr:nvCxnSpPr>
        <xdr:cNvPr id="753" name="直線コネクタ 752"/>
        <xdr:cNvCxnSpPr/>
      </xdr:nvCxnSpPr>
      <xdr:spPr>
        <a:xfrm flipV="1">
          <a:off x="18656300" y="6779061"/>
          <a:ext cx="889000" cy="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41711</xdr:rowOff>
    </xdr:from>
    <xdr:to>
      <xdr:col>102</xdr:col>
      <xdr:colOff>165100</xdr:colOff>
      <xdr:row>39</xdr:row>
      <xdr:rowOff>143311</xdr:rowOff>
    </xdr:to>
    <xdr:sp macro="" textlink="">
      <xdr:nvSpPr>
        <xdr:cNvPr id="769" name="楕円 768"/>
        <xdr:cNvSpPr/>
      </xdr:nvSpPr>
      <xdr:spPr>
        <a:xfrm>
          <a:off x="194945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134438</xdr:rowOff>
    </xdr:from>
    <xdr:ext cx="313932" cy="259045"/>
    <xdr:sp macro="" textlink="">
      <xdr:nvSpPr>
        <xdr:cNvPr id="770" name="テキスト ボックス 769"/>
        <xdr:cNvSpPr txBox="1"/>
      </xdr:nvSpPr>
      <xdr:spPr>
        <a:xfrm>
          <a:off x="19388333" y="6820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31953</xdr:rowOff>
    </xdr:from>
    <xdr:to>
      <xdr:col>116</xdr:col>
      <xdr:colOff>63500</xdr:colOff>
      <xdr:row>59</xdr:row>
      <xdr:rowOff>31953</xdr:rowOff>
    </xdr:to>
    <xdr:cxnSp macro="">
      <xdr:nvCxnSpPr>
        <xdr:cNvPr id="801" name="直線コネクタ 800"/>
        <xdr:cNvCxnSpPr/>
      </xdr:nvCxnSpPr>
      <xdr:spPr>
        <a:xfrm>
          <a:off x="21323300" y="101475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20218</xdr:rowOff>
    </xdr:from>
    <xdr:to>
      <xdr:col>111</xdr:col>
      <xdr:colOff>177800</xdr:colOff>
      <xdr:row>59</xdr:row>
      <xdr:rowOff>31953</xdr:rowOff>
    </xdr:to>
    <xdr:cxnSp macro="">
      <xdr:nvCxnSpPr>
        <xdr:cNvPr id="804" name="直線コネクタ 803"/>
        <xdr:cNvCxnSpPr/>
      </xdr:nvCxnSpPr>
      <xdr:spPr>
        <a:xfrm>
          <a:off x="20434300" y="10135768"/>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20218</xdr:rowOff>
    </xdr:from>
    <xdr:to>
      <xdr:col>107</xdr:col>
      <xdr:colOff>50800</xdr:colOff>
      <xdr:row>59</xdr:row>
      <xdr:rowOff>31953</xdr:rowOff>
    </xdr:to>
    <xdr:cxnSp macro="">
      <xdr:nvCxnSpPr>
        <xdr:cNvPr id="807" name="直線コネクタ 806"/>
        <xdr:cNvCxnSpPr/>
      </xdr:nvCxnSpPr>
      <xdr:spPr>
        <a:xfrm flipV="1">
          <a:off x="19545300" y="10135768"/>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31915</xdr:rowOff>
    </xdr:from>
    <xdr:to>
      <xdr:col>102</xdr:col>
      <xdr:colOff>114300</xdr:colOff>
      <xdr:row>59</xdr:row>
      <xdr:rowOff>31953</xdr:rowOff>
    </xdr:to>
    <xdr:cxnSp macro="">
      <xdr:nvCxnSpPr>
        <xdr:cNvPr id="810" name="直線コネクタ 809"/>
        <xdr:cNvCxnSpPr/>
      </xdr:nvCxnSpPr>
      <xdr:spPr>
        <a:xfrm>
          <a:off x="18656300" y="1014746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152603</xdr:rowOff>
    </xdr:from>
    <xdr:to>
      <xdr:col>116</xdr:col>
      <xdr:colOff>114300</xdr:colOff>
      <xdr:row>59</xdr:row>
      <xdr:rowOff>82753</xdr:rowOff>
    </xdr:to>
    <xdr:sp macro="" textlink="">
      <xdr:nvSpPr>
        <xdr:cNvPr id="820" name="楕円 819"/>
        <xdr:cNvSpPr/>
      </xdr:nvSpPr>
      <xdr:spPr>
        <a:xfrm>
          <a:off x="221107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67530</xdr:rowOff>
    </xdr:from>
    <xdr:ext cx="378565" cy="259045"/>
    <xdr:sp macro="" textlink="">
      <xdr:nvSpPr>
        <xdr:cNvPr id="821" name="貸付金該当値テキスト"/>
        <xdr:cNvSpPr txBox="1"/>
      </xdr:nvSpPr>
      <xdr:spPr>
        <a:xfrm>
          <a:off x="22212300" y="1001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152603</xdr:rowOff>
    </xdr:from>
    <xdr:to>
      <xdr:col>112</xdr:col>
      <xdr:colOff>38100</xdr:colOff>
      <xdr:row>59</xdr:row>
      <xdr:rowOff>82753</xdr:rowOff>
    </xdr:to>
    <xdr:sp macro="" textlink="">
      <xdr:nvSpPr>
        <xdr:cNvPr id="822" name="楕円 821"/>
        <xdr:cNvSpPr/>
      </xdr:nvSpPr>
      <xdr:spPr>
        <a:xfrm>
          <a:off x="212725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73880</xdr:rowOff>
    </xdr:from>
    <xdr:ext cx="378565" cy="259045"/>
    <xdr:sp macro="" textlink="">
      <xdr:nvSpPr>
        <xdr:cNvPr id="823" name="テキスト ボックス 822"/>
        <xdr:cNvSpPr txBox="1"/>
      </xdr:nvSpPr>
      <xdr:spPr>
        <a:xfrm>
          <a:off x="21134017" y="1018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140868</xdr:rowOff>
    </xdr:from>
    <xdr:to>
      <xdr:col>107</xdr:col>
      <xdr:colOff>101600</xdr:colOff>
      <xdr:row>59</xdr:row>
      <xdr:rowOff>71018</xdr:rowOff>
    </xdr:to>
    <xdr:sp macro="" textlink="">
      <xdr:nvSpPr>
        <xdr:cNvPr id="824" name="楕円 823"/>
        <xdr:cNvSpPr/>
      </xdr:nvSpPr>
      <xdr:spPr>
        <a:xfrm>
          <a:off x="20383500" y="100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62145</xdr:rowOff>
    </xdr:from>
    <xdr:ext cx="378565" cy="259045"/>
    <xdr:sp macro="" textlink="">
      <xdr:nvSpPr>
        <xdr:cNvPr id="825" name="テキスト ボックス 824"/>
        <xdr:cNvSpPr txBox="1"/>
      </xdr:nvSpPr>
      <xdr:spPr>
        <a:xfrm>
          <a:off x="20245017" y="10177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152603</xdr:rowOff>
    </xdr:from>
    <xdr:to>
      <xdr:col>102</xdr:col>
      <xdr:colOff>165100</xdr:colOff>
      <xdr:row>59</xdr:row>
      <xdr:rowOff>82753</xdr:rowOff>
    </xdr:to>
    <xdr:sp macro="" textlink="">
      <xdr:nvSpPr>
        <xdr:cNvPr id="826" name="楕円 825"/>
        <xdr:cNvSpPr/>
      </xdr:nvSpPr>
      <xdr:spPr>
        <a:xfrm>
          <a:off x="194945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73880</xdr:rowOff>
    </xdr:from>
    <xdr:ext cx="378565" cy="259045"/>
    <xdr:sp macro="" textlink="">
      <xdr:nvSpPr>
        <xdr:cNvPr id="827" name="テキスト ボックス 826"/>
        <xdr:cNvSpPr txBox="1"/>
      </xdr:nvSpPr>
      <xdr:spPr>
        <a:xfrm>
          <a:off x="19356017" y="1018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152565</xdr:rowOff>
    </xdr:from>
    <xdr:to>
      <xdr:col>98</xdr:col>
      <xdr:colOff>38100</xdr:colOff>
      <xdr:row>59</xdr:row>
      <xdr:rowOff>82715</xdr:rowOff>
    </xdr:to>
    <xdr:sp macro="" textlink="">
      <xdr:nvSpPr>
        <xdr:cNvPr id="828" name="楕円 827"/>
        <xdr:cNvSpPr/>
      </xdr:nvSpPr>
      <xdr:spPr>
        <a:xfrm>
          <a:off x="18605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73842</xdr:rowOff>
    </xdr:from>
    <xdr:ext cx="378565" cy="259045"/>
    <xdr:sp macro="" textlink="">
      <xdr:nvSpPr>
        <xdr:cNvPr id="829" name="テキスト ボックス 828"/>
        <xdr:cNvSpPr txBox="1"/>
      </xdr:nvSpPr>
      <xdr:spPr>
        <a:xfrm>
          <a:off x="18467017" y="1018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8320</xdr:rowOff>
    </xdr:from>
    <xdr:to>
      <xdr:col>116</xdr:col>
      <xdr:colOff>63500</xdr:colOff>
      <xdr:row>76</xdr:row>
      <xdr:rowOff>35066</xdr:rowOff>
    </xdr:to>
    <xdr:cxnSp macro="">
      <xdr:nvCxnSpPr>
        <xdr:cNvPr id="861" name="直線コネクタ 860"/>
        <xdr:cNvCxnSpPr/>
      </xdr:nvCxnSpPr>
      <xdr:spPr>
        <a:xfrm flipV="1">
          <a:off x="21323300" y="13038520"/>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35066</xdr:rowOff>
    </xdr:from>
    <xdr:to>
      <xdr:col>111</xdr:col>
      <xdr:colOff>177800</xdr:colOff>
      <xdr:row>76</xdr:row>
      <xdr:rowOff>79056</xdr:rowOff>
    </xdr:to>
    <xdr:cxnSp macro="">
      <xdr:nvCxnSpPr>
        <xdr:cNvPr id="864" name="直線コネクタ 863"/>
        <xdr:cNvCxnSpPr/>
      </xdr:nvCxnSpPr>
      <xdr:spPr>
        <a:xfrm flipV="1">
          <a:off x="20434300" y="13065266"/>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167785</xdr:rowOff>
    </xdr:from>
    <xdr:to>
      <xdr:col>107</xdr:col>
      <xdr:colOff>50800</xdr:colOff>
      <xdr:row>76</xdr:row>
      <xdr:rowOff>79056</xdr:rowOff>
    </xdr:to>
    <xdr:cxnSp macro="">
      <xdr:nvCxnSpPr>
        <xdr:cNvPr id="867" name="直線コネクタ 866"/>
        <xdr:cNvCxnSpPr/>
      </xdr:nvCxnSpPr>
      <xdr:spPr>
        <a:xfrm>
          <a:off x="19545300" y="12683635"/>
          <a:ext cx="889000" cy="42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167785</xdr:rowOff>
    </xdr:from>
    <xdr:to>
      <xdr:col>102</xdr:col>
      <xdr:colOff>114300</xdr:colOff>
      <xdr:row>74</xdr:row>
      <xdr:rowOff>55085</xdr:rowOff>
    </xdr:to>
    <xdr:cxnSp macro="">
      <xdr:nvCxnSpPr>
        <xdr:cNvPr id="870" name="直線コネクタ 869"/>
        <xdr:cNvCxnSpPr/>
      </xdr:nvCxnSpPr>
      <xdr:spPr>
        <a:xfrm flipV="1">
          <a:off x="18656300" y="12683635"/>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128970</xdr:rowOff>
    </xdr:from>
    <xdr:to>
      <xdr:col>116</xdr:col>
      <xdr:colOff>114300</xdr:colOff>
      <xdr:row>76</xdr:row>
      <xdr:rowOff>59120</xdr:rowOff>
    </xdr:to>
    <xdr:sp macro="" textlink="">
      <xdr:nvSpPr>
        <xdr:cNvPr id="880" name="楕円 879"/>
        <xdr:cNvSpPr/>
      </xdr:nvSpPr>
      <xdr:spPr>
        <a:xfrm>
          <a:off x="22110700" y="129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151847</xdr:rowOff>
    </xdr:from>
    <xdr:ext cx="534377" cy="259045"/>
    <xdr:sp macro="" textlink="">
      <xdr:nvSpPr>
        <xdr:cNvPr id="881" name="繰出金該当値テキスト"/>
        <xdr:cNvSpPr txBox="1"/>
      </xdr:nvSpPr>
      <xdr:spPr>
        <a:xfrm>
          <a:off x="22212300" y="1283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155716</xdr:rowOff>
    </xdr:from>
    <xdr:to>
      <xdr:col>112</xdr:col>
      <xdr:colOff>38100</xdr:colOff>
      <xdr:row>76</xdr:row>
      <xdr:rowOff>85866</xdr:rowOff>
    </xdr:to>
    <xdr:sp macro="" textlink="">
      <xdr:nvSpPr>
        <xdr:cNvPr id="882" name="楕円 881"/>
        <xdr:cNvSpPr/>
      </xdr:nvSpPr>
      <xdr:spPr>
        <a:xfrm>
          <a:off x="21272500" y="130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102394</xdr:rowOff>
    </xdr:from>
    <xdr:ext cx="534377" cy="259045"/>
    <xdr:sp macro="" textlink="">
      <xdr:nvSpPr>
        <xdr:cNvPr id="883" name="テキスト ボックス 882"/>
        <xdr:cNvSpPr txBox="1"/>
      </xdr:nvSpPr>
      <xdr:spPr>
        <a:xfrm>
          <a:off x="21056111" y="1278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28256</xdr:rowOff>
    </xdr:from>
    <xdr:to>
      <xdr:col>107</xdr:col>
      <xdr:colOff>101600</xdr:colOff>
      <xdr:row>76</xdr:row>
      <xdr:rowOff>129856</xdr:rowOff>
    </xdr:to>
    <xdr:sp macro="" textlink="">
      <xdr:nvSpPr>
        <xdr:cNvPr id="884" name="楕円 883"/>
        <xdr:cNvSpPr/>
      </xdr:nvSpPr>
      <xdr:spPr>
        <a:xfrm>
          <a:off x="20383500" y="1305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146383</xdr:rowOff>
    </xdr:from>
    <xdr:ext cx="534377" cy="259045"/>
    <xdr:sp macro="" textlink="">
      <xdr:nvSpPr>
        <xdr:cNvPr id="885" name="テキスト ボックス 884"/>
        <xdr:cNvSpPr txBox="1"/>
      </xdr:nvSpPr>
      <xdr:spPr>
        <a:xfrm>
          <a:off x="20167111" y="1283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116985</xdr:rowOff>
    </xdr:from>
    <xdr:to>
      <xdr:col>102</xdr:col>
      <xdr:colOff>165100</xdr:colOff>
      <xdr:row>74</xdr:row>
      <xdr:rowOff>47135</xdr:rowOff>
    </xdr:to>
    <xdr:sp macro="" textlink="">
      <xdr:nvSpPr>
        <xdr:cNvPr id="886" name="楕円 885"/>
        <xdr:cNvSpPr/>
      </xdr:nvSpPr>
      <xdr:spPr>
        <a:xfrm>
          <a:off x="19494500" y="126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63662</xdr:rowOff>
    </xdr:from>
    <xdr:ext cx="534377" cy="259045"/>
    <xdr:sp macro="" textlink="">
      <xdr:nvSpPr>
        <xdr:cNvPr id="887" name="テキスト ボックス 886"/>
        <xdr:cNvSpPr txBox="1"/>
      </xdr:nvSpPr>
      <xdr:spPr>
        <a:xfrm>
          <a:off x="19278111" y="1240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4285</xdr:rowOff>
    </xdr:from>
    <xdr:to>
      <xdr:col>98</xdr:col>
      <xdr:colOff>38100</xdr:colOff>
      <xdr:row>74</xdr:row>
      <xdr:rowOff>105885</xdr:rowOff>
    </xdr:to>
    <xdr:sp macro="" textlink="">
      <xdr:nvSpPr>
        <xdr:cNvPr id="888" name="楕円 887"/>
        <xdr:cNvSpPr/>
      </xdr:nvSpPr>
      <xdr:spPr>
        <a:xfrm>
          <a:off x="18605500" y="126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122412</xdr:rowOff>
    </xdr:from>
    <xdr:ext cx="534377" cy="259045"/>
    <xdr:sp macro="" textlink="">
      <xdr:nvSpPr>
        <xdr:cNvPr id="889" name="テキスト ボックス 888"/>
        <xdr:cNvSpPr txBox="1"/>
      </xdr:nvSpPr>
      <xdr:spPr>
        <a:xfrm>
          <a:off x="18389111" y="1246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・歳出決算総額は、住民一人当たり４６２，３７１円となっている。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扶助費は、住民一人当たり１５２，９３７円で、令和４年度は若干減少したものの近年は増加傾向で推移してきており、類似団体平均と比べて高い水準にある。主な要因として、生活保護費や児童福祉費の伸びに加えて、国立市は身体しょうがい者のうち、全国的に見ても重度者が多い自治体であり、障害者自立支援給付費の中では訪問系サービスが最も大きな割合を占めており、そのうち重度者に対する訪問介護サービスである、重度訪問介護の額が大きな割合を占めている。人口に対する重度訪問介護支給決定者数は、多摩</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市の中でもトップレベルに位置している。 </a:t>
          </a:r>
        </a:p>
        <a:p>
          <a:r>
            <a:rPr kumimoji="1" lang="ja-JP" altLang="en-US" sz="1300">
              <a:latin typeface="ＭＳ Ｐゴシック" panose="020B0600070205080204" pitchFamily="50" charset="-128"/>
              <a:ea typeface="ＭＳ Ｐゴシック" panose="020B0600070205080204" pitchFamily="50" charset="-128"/>
            </a:rPr>
            <a:t>・繰出金は住民一人当たり３８，５２３円となっており、下水道事業会計への繰出金が皆減となったにも関わらず、類似団体及び東京都平均と比較して一人当たりコストが高い状況となっている。このうち、特に大きな要因である国民健康保険特別会計繰出金については、国民健康保険特別会計において、税率改定を行ったことにより税収増となった一方で、他保険への移行による国民健康保険被保険者の減少により医療給付費が減少し、結果として繰出金の大幅な削減につながったが、依然としてその水準は高いまま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76,168
74,328
8.15
36,013,772
35,217,903
785,214
16,601,555
10,984,707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155245</xdr:rowOff>
    </xdr:from>
    <xdr:to>
      <xdr:col>24</xdr:col>
      <xdr:colOff>63500</xdr:colOff>
      <xdr:row>33</xdr:row>
      <xdr:rowOff>155702</xdr:rowOff>
    </xdr:to>
    <xdr:cxnSp macro="">
      <xdr:nvCxnSpPr>
        <xdr:cNvPr id="59" name="直線コネクタ 58"/>
        <xdr:cNvCxnSpPr/>
      </xdr:nvCxnSpPr>
      <xdr:spPr>
        <a:xfrm flipV="1">
          <a:off x="3797300" y="581309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155702</xdr:rowOff>
    </xdr:from>
    <xdr:to>
      <xdr:col>19</xdr:col>
      <xdr:colOff>177800</xdr:colOff>
      <xdr:row>33</xdr:row>
      <xdr:rowOff>158445</xdr:rowOff>
    </xdr:to>
    <xdr:cxnSp macro="">
      <xdr:nvCxnSpPr>
        <xdr:cNvPr id="62" name="直線コネクタ 61"/>
        <xdr:cNvCxnSpPr/>
      </xdr:nvCxnSpPr>
      <xdr:spPr>
        <a:xfrm flipV="1">
          <a:off x="2908300" y="581355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120040</xdr:rowOff>
    </xdr:from>
    <xdr:to>
      <xdr:col>15</xdr:col>
      <xdr:colOff>50800</xdr:colOff>
      <xdr:row>33</xdr:row>
      <xdr:rowOff>158445</xdr:rowOff>
    </xdr:to>
    <xdr:cxnSp macro="">
      <xdr:nvCxnSpPr>
        <xdr:cNvPr id="65" name="直線コネクタ 64"/>
        <xdr:cNvCxnSpPr/>
      </xdr:nvCxnSpPr>
      <xdr:spPr>
        <a:xfrm>
          <a:off x="2019300" y="5777890"/>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102667</xdr:rowOff>
    </xdr:from>
    <xdr:to>
      <xdr:col>10</xdr:col>
      <xdr:colOff>114300</xdr:colOff>
      <xdr:row>33</xdr:row>
      <xdr:rowOff>120040</xdr:rowOff>
    </xdr:to>
    <xdr:cxnSp macro="">
      <xdr:nvCxnSpPr>
        <xdr:cNvPr id="68" name="直線コネクタ 67"/>
        <xdr:cNvCxnSpPr/>
      </xdr:nvCxnSpPr>
      <xdr:spPr>
        <a:xfrm>
          <a:off x="1130300" y="5760517"/>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104445</xdr:rowOff>
    </xdr:from>
    <xdr:to>
      <xdr:col>24</xdr:col>
      <xdr:colOff>114300</xdr:colOff>
      <xdr:row>34</xdr:row>
      <xdr:rowOff>34595</xdr:rowOff>
    </xdr:to>
    <xdr:sp macro="" textlink="">
      <xdr:nvSpPr>
        <xdr:cNvPr id="78" name="楕円 77"/>
        <xdr:cNvSpPr/>
      </xdr:nvSpPr>
      <xdr:spPr>
        <a:xfrm>
          <a:off x="45847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127322</xdr:rowOff>
    </xdr:from>
    <xdr:ext cx="469744" cy="259045"/>
    <xdr:sp macro="" textlink="">
      <xdr:nvSpPr>
        <xdr:cNvPr id="79" name="議会費該当値テキスト"/>
        <xdr:cNvSpPr txBox="1"/>
      </xdr:nvSpPr>
      <xdr:spPr>
        <a:xfrm>
          <a:off x="4686300" y="561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104902</xdr:rowOff>
    </xdr:from>
    <xdr:to>
      <xdr:col>20</xdr:col>
      <xdr:colOff>38100</xdr:colOff>
      <xdr:row>34</xdr:row>
      <xdr:rowOff>35052</xdr:rowOff>
    </xdr:to>
    <xdr:sp macro="" textlink="">
      <xdr:nvSpPr>
        <xdr:cNvPr id="80" name="楕円 79"/>
        <xdr:cNvSpPr/>
      </xdr:nvSpPr>
      <xdr:spPr>
        <a:xfrm>
          <a:off x="3746500" y="57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51579</xdr:rowOff>
    </xdr:from>
    <xdr:ext cx="469744" cy="259045"/>
    <xdr:sp macro="" textlink="">
      <xdr:nvSpPr>
        <xdr:cNvPr id="81" name="テキスト ボックス 80"/>
        <xdr:cNvSpPr txBox="1"/>
      </xdr:nvSpPr>
      <xdr:spPr>
        <a:xfrm>
          <a:off x="3562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107645</xdr:rowOff>
    </xdr:from>
    <xdr:to>
      <xdr:col>15</xdr:col>
      <xdr:colOff>101600</xdr:colOff>
      <xdr:row>34</xdr:row>
      <xdr:rowOff>37795</xdr:rowOff>
    </xdr:to>
    <xdr:sp macro="" textlink="">
      <xdr:nvSpPr>
        <xdr:cNvPr id="82" name="楕円 81"/>
        <xdr:cNvSpPr/>
      </xdr:nvSpPr>
      <xdr:spPr>
        <a:xfrm>
          <a:off x="2857500" y="57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54322</xdr:rowOff>
    </xdr:from>
    <xdr:ext cx="469744" cy="259045"/>
    <xdr:sp macro="" textlink="">
      <xdr:nvSpPr>
        <xdr:cNvPr id="83" name="テキスト ボックス 82"/>
        <xdr:cNvSpPr txBox="1"/>
      </xdr:nvSpPr>
      <xdr:spPr>
        <a:xfrm>
          <a:off x="2673428" y="554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69240</xdr:rowOff>
    </xdr:from>
    <xdr:to>
      <xdr:col>10</xdr:col>
      <xdr:colOff>165100</xdr:colOff>
      <xdr:row>33</xdr:row>
      <xdr:rowOff>170840</xdr:rowOff>
    </xdr:to>
    <xdr:sp macro="" textlink="">
      <xdr:nvSpPr>
        <xdr:cNvPr id="84" name="楕円 83"/>
        <xdr:cNvSpPr/>
      </xdr:nvSpPr>
      <xdr:spPr>
        <a:xfrm>
          <a:off x="1968500" y="57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15917</xdr:rowOff>
    </xdr:from>
    <xdr:ext cx="469744" cy="259045"/>
    <xdr:sp macro="" textlink="">
      <xdr:nvSpPr>
        <xdr:cNvPr id="85" name="テキスト ボックス 84"/>
        <xdr:cNvSpPr txBox="1"/>
      </xdr:nvSpPr>
      <xdr:spPr>
        <a:xfrm>
          <a:off x="1784428" y="55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51867</xdr:rowOff>
    </xdr:from>
    <xdr:to>
      <xdr:col>6</xdr:col>
      <xdr:colOff>38100</xdr:colOff>
      <xdr:row>33</xdr:row>
      <xdr:rowOff>153467</xdr:rowOff>
    </xdr:to>
    <xdr:sp macro="" textlink="">
      <xdr:nvSpPr>
        <xdr:cNvPr id="86" name="楕円 85"/>
        <xdr:cNvSpPr/>
      </xdr:nvSpPr>
      <xdr:spPr>
        <a:xfrm>
          <a:off x="1079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169994</xdr:rowOff>
    </xdr:from>
    <xdr:ext cx="469744" cy="259045"/>
    <xdr:sp macro="" textlink="">
      <xdr:nvSpPr>
        <xdr:cNvPr id="87" name="テキスト ボックス 86"/>
        <xdr:cNvSpPr txBox="1"/>
      </xdr:nvSpPr>
      <xdr:spPr>
        <a:xfrm>
          <a:off x="895428" y="548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50340</xdr:rowOff>
    </xdr:from>
    <xdr:to>
      <xdr:col>24</xdr:col>
      <xdr:colOff>63500</xdr:colOff>
      <xdr:row>57</xdr:row>
      <xdr:rowOff>98278</xdr:rowOff>
    </xdr:to>
    <xdr:cxnSp macro="">
      <xdr:nvCxnSpPr>
        <xdr:cNvPr id="116" name="直線コネクタ 115"/>
        <xdr:cNvCxnSpPr/>
      </xdr:nvCxnSpPr>
      <xdr:spPr>
        <a:xfrm flipV="1">
          <a:off x="3797300" y="9822990"/>
          <a:ext cx="838200" cy="4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44549</xdr:rowOff>
    </xdr:from>
    <xdr:to>
      <xdr:col>19</xdr:col>
      <xdr:colOff>177800</xdr:colOff>
      <xdr:row>57</xdr:row>
      <xdr:rowOff>98278</xdr:rowOff>
    </xdr:to>
    <xdr:cxnSp macro="">
      <xdr:nvCxnSpPr>
        <xdr:cNvPr id="119" name="直線コネクタ 118"/>
        <xdr:cNvCxnSpPr/>
      </xdr:nvCxnSpPr>
      <xdr:spPr>
        <a:xfrm>
          <a:off x="2908300" y="9131399"/>
          <a:ext cx="889000" cy="73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44549</xdr:rowOff>
    </xdr:from>
    <xdr:to>
      <xdr:col>15</xdr:col>
      <xdr:colOff>50800</xdr:colOff>
      <xdr:row>57</xdr:row>
      <xdr:rowOff>109007</xdr:rowOff>
    </xdr:to>
    <xdr:cxnSp macro="">
      <xdr:nvCxnSpPr>
        <xdr:cNvPr id="122" name="直線コネクタ 121"/>
        <xdr:cNvCxnSpPr/>
      </xdr:nvCxnSpPr>
      <xdr:spPr>
        <a:xfrm flipV="1">
          <a:off x="2019300" y="9131399"/>
          <a:ext cx="889000" cy="75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109007</xdr:rowOff>
    </xdr:from>
    <xdr:to>
      <xdr:col>10</xdr:col>
      <xdr:colOff>114300</xdr:colOff>
      <xdr:row>57</xdr:row>
      <xdr:rowOff>114097</xdr:rowOff>
    </xdr:to>
    <xdr:cxnSp macro="">
      <xdr:nvCxnSpPr>
        <xdr:cNvPr id="125" name="直線コネクタ 124"/>
        <xdr:cNvCxnSpPr/>
      </xdr:nvCxnSpPr>
      <xdr:spPr>
        <a:xfrm flipV="1">
          <a:off x="1130300" y="9881657"/>
          <a:ext cx="8890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170990</xdr:rowOff>
    </xdr:from>
    <xdr:to>
      <xdr:col>24</xdr:col>
      <xdr:colOff>114300</xdr:colOff>
      <xdr:row>57</xdr:row>
      <xdr:rowOff>101140</xdr:rowOff>
    </xdr:to>
    <xdr:sp macro="" textlink="">
      <xdr:nvSpPr>
        <xdr:cNvPr id="135" name="楕円 134"/>
        <xdr:cNvSpPr/>
      </xdr:nvSpPr>
      <xdr:spPr>
        <a:xfrm>
          <a:off x="4584700" y="97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85917</xdr:rowOff>
    </xdr:from>
    <xdr:ext cx="534377" cy="259045"/>
    <xdr:sp macro="" textlink="">
      <xdr:nvSpPr>
        <xdr:cNvPr id="136" name="総務費該当値テキスト"/>
        <xdr:cNvSpPr txBox="1"/>
      </xdr:nvSpPr>
      <xdr:spPr>
        <a:xfrm>
          <a:off x="4686300" y="968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47478</xdr:rowOff>
    </xdr:from>
    <xdr:to>
      <xdr:col>20</xdr:col>
      <xdr:colOff>38100</xdr:colOff>
      <xdr:row>57</xdr:row>
      <xdr:rowOff>149078</xdr:rowOff>
    </xdr:to>
    <xdr:sp macro="" textlink="">
      <xdr:nvSpPr>
        <xdr:cNvPr id="137" name="楕円 136"/>
        <xdr:cNvSpPr/>
      </xdr:nvSpPr>
      <xdr:spPr>
        <a:xfrm>
          <a:off x="3746500" y="98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140205</xdr:rowOff>
    </xdr:from>
    <xdr:ext cx="534377" cy="259045"/>
    <xdr:sp macro="" textlink="">
      <xdr:nvSpPr>
        <xdr:cNvPr id="138" name="テキスト ボックス 137"/>
        <xdr:cNvSpPr txBox="1"/>
      </xdr:nvSpPr>
      <xdr:spPr>
        <a:xfrm>
          <a:off x="3530111" y="991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165199</xdr:rowOff>
    </xdr:from>
    <xdr:to>
      <xdr:col>15</xdr:col>
      <xdr:colOff>101600</xdr:colOff>
      <xdr:row>53</xdr:row>
      <xdr:rowOff>95349</xdr:rowOff>
    </xdr:to>
    <xdr:sp macro="" textlink="">
      <xdr:nvSpPr>
        <xdr:cNvPr id="139" name="楕円 138"/>
        <xdr:cNvSpPr/>
      </xdr:nvSpPr>
      <xdr:spPr>
        <a:xfrm>
          <a:off x="2857500" y="90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86476</xdr:rowOff>
    </xdr:from>
    <xdr:ext cx="599010" cy="259045"/>
    <xdr:sp macro="" textlink="">
      <xdr:nvSpPr>
        <xdr:cNvPr id="140" name="テキスト ボックス 139"/>
        <xdr:cNvSpPr txBox="1"/>
      </xdr:nvSpPr>
      <xdr:spPr>
        <a:xfrm>
          <a:off x="2608795" y="917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58207</xdr:rowOff>
    </xdr:from>
    <xdr:to>
      <xdr:col>10</xdr:col>
      <xdr:colOff>165100</xdr:colOff>
      <xdr:row>57</xdr:row>
      <xdr:rowOff>159807</xdr:rowOff>
    </xdr:to>
    <xdr:sp macro="" textlink="">
      <xdr:nvSpPr>
        <xdr:cNvPr id="141" name="楕円 140"/>
        <xdr:cNvSpPr/>
      </xdr:nvSpPr>
      <xdr:spPr>
        <a:xfrm>
          <a:off x="1968500" y="98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150934</xdr:rowOff>
    </xdr:from>
    <xdr:ext cx="534377" cy="259045"/>
    <xdr:sp macro="" textlink="">
      <xdr:nvSpPr>
        <xdr:cNvPr id="142" name="テキスト ボックス 141"/>
        <xdr:cNvSpPr txBox="1"/>
      </xdr:nvSpPr>
      <xdr:spPr>
        <a:xfrm>
          <a:off x="1752111" y="99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63297</xdr:rowOff>
    </xdr:from>
    <xdr:to>
      <xdr:col>6</xdr:col>
      <xdr:colOff>38100</xdr:colOff>
      <xdr:row>57</xdr:row>
      <xdr:rowOff>164897</xdr:rowOff>
    </xdr:to>
    <xdr:sp macro="" textlink="">
      <xdr:nvSpPr>
        <xdr:cNvPr id="143" name="楕円 142"/>
        <xdr:cNvSpPr/>
      </xdr:nvSpPr>
      <xdr:spPr>
        <a:xfrm>
          <a:off x="1079500" y="98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156024</xdr:rowOff>
    </xdr:from>
    <xdr:ext cx="534377" cy="259045"/>
    <xdr:sp macro="" textlink="">
      <xdr:nvSpPr>
        <xdr:cNvPr id="144" name="テキスト ボックス 143"/>
        <xdr:cNvSpPr txBox="1"/>
      </xdr:nvSpPr>
      <xdr:spPr>
        <a:xfrm>
          <a:off x="863111" y="992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134549</xdr:rowOff>
    </xdr:from>
    <xdr:to>
      <xdr:col>24</xdr:col>
      <xdr:colOff>63500</xdr:colOff>
      <xdr:row>73</xdr:row>
      <xdr:rowOff>63553</xdr:rowOff>
    </xdr:to>
    <xdr:cxnSp macro="">
      <xdr:nvCxnSpPr>
        <xdr:cNvPr id="174" name="直線コネクタ 173"/>
        <xdr:cNvCxnSpPr/>
      </xdr:nvCxnSpPr>
      <xdr:spPr>
        <a:xfrm flipV="1">
          <a:off x="3797300" y="12478949"/>
          <a:ext cx="838200" cy="10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63553</xdr:rowOff>
    </xdr:from>
    <xdr:to>
      <xdr:col>19</xdr:col>
      <xdr:colOff>177800</xdr:colOff>
      <xdr:row>74</xdr:row>
      <xdr:rowOff>50607</xdr:rowOff>
    </xdr:to>
    <xdr:cxnSp macro="">
      <xdr:nvCxnSpPr>
        <xdr:cNvPr id="177" name="直線コネクタ 176"/>
        <xdr:cNvCxnSpPr/>
      </xdr:nvCxnSpPr>
      <xdr:spPr>
        <a:xfrm flipV="1">
          <a:off x="2908300" y="12579403"/>
          <a:ext cx="889000" cy="15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50607</xdr:rowOff>
    </xdr:from>
    <xdr:to>
      <xdr:col>15</xdr:col>
      <xdr:colOff>50800</xdr:colOff>
      <xdr:row>74</xdr:row>
      <xdr:rowOff>104450</xdr:rowOff>
    </xdr:to>
    <xdr:cxnSp macro="">
      <xdr:nvCxnSpPr>
        <xdr:cNvPr id="180" name="直線コネクタ 179"/>
        <xdr:cNvCxnSpPr/>
      </xdr:nvCxnSpPr>
      <xdr:spPr>
        <a:xfrm flipV="1">
          <a:off x="2019300" y="12737907"/>
          <a:ext cx="889000" cy="5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104450</xdr:rowOff>
    </xdr:from>
    <xdr:to>
      <xdr:col>10</xdr:col>
      <xdr:colOff>114300</xdr:colOff>
      <xdr:row>74</xdr:row>
      <xdr:rowOff>145224</xdr:rowOff>
    </xdr:to>
    <xdr:cxnSp macro="">
      <xdr:nvCxnSpPr>
        <xdr:cNvPr id="183" name="直線コネクタ 182"/>
        <xdr:cNvCxnSpPr/>
      </xdr:nvCxnSpPr>
      <xdr:spPr>
        <a:xfrm flipV="1">
          <a:off x="1130300" y="12791750"/>
          <a:ext cx="889000" cy="4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83749</xdr:rowOff>
    </xdr:from>
    <xdr:to>
      <xdr:col>24</xdr:col>
      <xdr:colOff>114300</xdr:colOff>
      <xdr:row>73</xdr:row>
      <xdr:rowOff>13899</xdr:rowOff>
    </xdr:to>
    <xdr:sp macro="" textlink="">
      <xdr:nvSpPr>
        <xdr:cNvPr id="193" name="楕円 192"/>
        <xdr:cNvSpPr/>
      </xdr:nvSpPr>
      <xdr:spPr>
        <a:xfrm>
          <a:off x="4584700" y="124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106626</xdr:rowOff>
    </xdr:from>
    <xdr:ext cx="599010" cy="259045"/>
    <xdr:sp macro="" textlink="">
      <xdr:nvSpPr>
        <xdr:cNvPr id="194" name="民生費該当値テキスト"/>
        <xdr:cNvSpPr txBox="1"/>
      </xdr:nvSpPr>
      <xdr:spPr>
        <a:xfrm>
          <a:off x="4686300" y="1227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12753</xdr:rowOff>
    </xdr:from>
    <xdr:to>
      <xdr:col>20</xdr:col>
      <xdr:colOff>38100</xdr:colOff>
      <xdr:row>73</xdr:row>
      <xdr:rowOff>114353</xdr:rowOff>
    </xdr:to>
    <xdr:sp macro="" textlink="">
      <xdr:nvSpPr>
        <xdr:cNvPr id="195" name="楕円 194"/>
        <xdr:cNvSpPr/>
      </xdr:nvSpPr>
      <xdr:spPr>
        <a:xfrm>
          <a:off x="3746500" y="1252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130880</xdr:rowOff>
    </xdr:from>
    <xdr:ext cx="599010" cy="259045"/>
    <xdr:sp macro="" textlink="">
      <xdr:nvSpPr>
        <xdr:cNvPr id="196" name="テキスト ボックス 195"/>
        <xdr:cNvSpPr txBox="1"/>
      </xdr:nvSpPr>
      <xdr:spPr>
        <a:xfrm>
          <a:off x="3497795" y="1230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171257</xdr:rowOff>
    </xdr:from>
    <xdr:to>
      <xdr:col>15</xdr:col>
      <xdr:colOff>101600</xdr:colOff>
      <xdr:row>74</xdr:row>
      <xdr:rowOff>101407</xdr:rowOff>
    </xdr:to>
    <xdr:sp macro="" textlink="">
      <xdr:nvSpPr>
        <xdr:cNvPr id="197" name="楕円 196"/>
        <xdr:cNvSpPr/>
      </xdr:nvSpPr>
      <xdr:spPr>
        <a:xfrm>
          <a:off x="2857500" y="126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117934</xdr:rowOff>
    </xdr:from>
    <xdr:ext cx="599010" cy="259045"/>
    <xdr:sp macro="" textlink="">
      <xdr:nvSpPr>
        <xdr:cNvPr id="198" name="テキスト ボックス 197"/>
        <xdr:cNvSpPr txBox="1"/>
      </xdr:nvSpPr>
      <xdr:spPr>
        <a:xfrm>
          <a:off x="2608795" y="1246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53650</xdr:rowOff>
    </xdr:from>
    <xdr:to>
      <xdr:col>10</xdr:col>
      <xdr:colOff>165100</xdr:colOff>
      <xdr:row>74</xdr:row>
      <xdr:rowOff>155250</xdr:rowOff>
    </xdr:to>
    <xdr:sp macro="" textlink="">
      <xdr:nvSpPr>
        <xdr:cNvPr id="199" name="楕円 198"/>
        <xdr:cNvSpPr/>
      </xdr:nvSpPr>
      <xdr:spPr>
        <a:xfrm>
          <a:off x="1968500" y="127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327</xdr:rowOff>
    </xdr:from>
    <xdr:ext cx="599010" cy="259045"/>
    <xdr:sp macro="" textlink="">
      <xdr:nvSpPr>
        <xdr:cNvPr id="200" name="テキスト ボックス 199"/>
        <xdr:cNvSpPr txBox="1"/>
      </xdr:nvSpPr>
      <xdr:spPr>
        <a:xfrm>
          <a:off x="1719795" y="1251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94424</xdr:rowOff>
    </xdr:from>
    <xdr:to>
      <xdr:col>6</xdr:col>
      <xdr:colOff>38100</xdr:colOff>
      <xdr:row>75</xdr:row>
      <xdr:rowOff>24574</xdr:rowOff>
    </xdr:to>
    <xdr:sp macro="" textlink="">
      <xdr:nvSpPr>
        <xdr:cNvPr id="201" name="楕円 200"/>
        <xdr:cNvSpPr/>
      </xdr:nvSpPr>
      <xdr:spPr>
        <a:xfrm>
          <a:off x="1079500" y="127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41101</xdr:rowOff>
    </xdr:from>
    <xdr:ext cx="599010" cy="259045"/>
    <xdr:sp macro="" textlink="">
      <xdr:nvSpPr>
        <xdr:cNvPr id="202" name="テキスト ボックス 201"/>
        <xdr:cNvSpPr txBox="1"/>
      </xdr:nvSpPr>
      <xdr:spPr>
        <a:xfrm>
          <a:off x="830795" y="1255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3563</xdr:rowOff>
    </xdr:from>
    <xdr:to>
      <xdr:col>24</xdr:col>
      <xdr:colOff>63500</xdr:colOff>
      <xdr:row>99</xdr:row>
      <xdr:rowOff>18999</xdr:rowOff>
    </xdr:to>
    <xdr:cxnSp macro="">
      <xdr:nvCxnSpPr>
        <xdr:cNvPr id="234" name="直線コネクタ 233"/>
        <xdr:cNvCxnSpPr/>
      </xdr:nvCxnSpPr>
      <xdr:spPr>
        <a:xfrm>
          <a:off x="3797300" y="16977113"/>
          <a:ext cx="8382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3563</xdr:rowOff>
    </xdr:from>
    <xdr:to>
      <xdr:col>19</xdr:col>
      <xdr:colOff>177800</xdr:colOff>
      <xdr:row>99</xdr:row>
      <xdr:rowOff>108806</xdr:rowOff>
    </xdr:to>
    <xdr:cxnSp macro="">
      <xdr:nvCxnSpPr>
        <xdr:cNvPr id="237" name="直線コネクタ 236"/>
        <xdr:cNvCxnSpPr/>
      </xdr:nvCxnSpPr>
      <xdr:spPr>
        <a:xfrm flipV="1">
          <a:off x="2908300" y="16977113"/>
          <a:ext cx="889000" cy="10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108806</xdr:rowOff>
    </xdr:from>
    <xdr:to>
      <xdr:col>15</xdr:col>
      <xdr:colOff>50800</xdr:colOff>
      <xdr:row>99</xdr:row>
      <xdr:rowOff>155561</xdr:rowOff>
    </xdr:to>
    <xdr:cxnSp macro="">
      <xdr:nvCxnSpPr>
        <xdr:cNvPr id="240" name="直線コネクタ 239"/>
        <xdr:cNvCxnSpPr/>
      </xdr:nvCxnSpPr>
      <xdr:spPr>
        <a:xfrm flipV="1">
          <a:off x="2019300" y="17082356"/>
          <a:ext cx="889000" cy="4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155561</xdr:rowOff>
    </xdr:from>
    <xdr:to>
      <xdr:col>10</xdr:col>
      <xdr:colOff>114300</xdr:colOff>
      <xdr:row>99</xdr:row>
      <xdr:rowOff>159099</xdr:rowOff>
    </xdr:to>
    <xdr:cxnSp macro="">
      <xdr:nvCxnSpPr>
        <xdr:cNvPr id="243" name="直線コネクタ 242"/>
        <xdr:cNvCxnSpPr/>
      </xdr:nvCxnSpPr>
      <xdr:spPr>
        <a:xfrm flipV="1">
          <a:off x="1130300" y="17129111"/>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139649</xdr:rowOff>
    </xdr:from>
    <xdr:to>
      <xdr:col>24</xdr:col>
      <xdr:colOff>114300</xdr:colOff>
      <xdr:row>99</xdr:row>
      <xdr:rowOff>69799</xdr:rowOff>
    </xdr:to>
    <xdr:sp macro="" textlink="">
      <xdr:nvSpPr>
        <xdr:cNvPr id="253" name="楕円 252"/>
        <xdr:cNvSpPr/>
      </xdr:nvSpPr>
      <xdr:spPr>
        <a:xfrm>
          <a:off x="4584700" y="169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118076</xdr:rowOff>
    </xdr:from>
    <xdr:ext cx="534377" cy="259045"/>
    <xdr:sp macro="" textlink="">
      <xdr:nvSpPr>
        <xdr:cNvPr id="254" name="衛生費該当値テキスト"/>
        <xdr:cNvSpPr txBox="1"/>
      </xdr:nvSpPr>
      <xdr:spPr>
        <a:xfrm>
          <a:off x="4686300" y="169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124213</xdr:rowOff>
    </xdr:from>
    <xdr:to>
      <xdr:col>20</xdr:col>
      <xdr:colOff>38100</xdr:colOff>
      <xdr:row>99</xdr:row>
      <xdr:rowOff>54363</xdr:rowOff>
    </xdr:to>
    <xdr:sp macro="" textlink="">
      <xdr:nvSpPr>
        <xdr:cNvPr id="255" name="楕円 254"/>
        <xdr:cNvSpPr/>
      </xdr:nvSpPr>
      <xdr:spPr>
        <a:xfrm>
          <a:off x="3746500" y="169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45490</xdr:rowOff>
    </xdr:from>
    <xdr:ext cx="534377" cy="259045"/>
    <xdr:sp macro="" textlink="">
      <xdr:nvSpPr>
        <xdr:cNvPr id="256" name="テキスト ボックス 255"/>
        <xdr:cNvSpPr txBox="1"/>
      </xdr:nvSpPr>
      <xdr:spPr>
        <a:xfrm>
          <a:off x="3530111" y="1701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58006</xdr:rowOff>
    </xdr:from>
    <xdr:to>
      <xdr:col>15</xdr:col>
      <xdr:colOff>101600</xdr:colOff>
      <xdr:row>99</xdr:row>
      <xdr:rowOff>159606</xdr:rowOff>
    </xdr:to>
    <xdr:sp macro="" textlink="">
      <xdr:nvSpPr>
        <xdr:cNvPr id="257" name="楕円 256"/>
        <xdr:cNvSpPr/>
      </xdr:nvSpPr>
      <xdr:spPr>
        <a:xfrm>
          <a:off x="2857500" y="1703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150733</xdr:rowOff>
    </xdr:from>
    <xdr:ext cx="534377" cy="259045"/>
    <xdr:sp macro="" textlink="">
      <xdr:nvSpPr>
        <xdr:cNvPr id="258" name="テキスト ボックス 257"/>
        <xdr:cNvSpPr txBox="1"/>
      </xdr:nvSpPr>
      <xdr:spPr>
        <a:xfrm>
          <a:off x="2641111" y="171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104761</xdr:rowOff>
    </xdr:from>
    <xdr:to>
      <xdr:col>10</xdr:col>
      <xdr:colOff>165100</xdr:colOff>
      <xdr:row>100</xdr:row>
      <xdr:rowOff>34911</xdr:rowOff>
    </xdr:to>
    <xdr:sp macro="" textlink="">
      <xdr:nvSpPr>
        <xdr:cNvPr id="259" name="楕円 258"/>
        <xdr:cNvSpPr/>
      </xdr:nvSpPr>
      <xdr:spPr>
        <a:xfrm>
          <a:off x="1968500" y="1707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26038</xdr:rowOff>
    </xdr:from>
    <xdr:ext cx="534377" cy="259045"/>
    <xdr:sp macro="" textlink="">
      <xdr:nvSpPr>
        <xdr:cNvPr id="260" name="テキスト ボックス 259"/>
        <xdr:cNvSpPr txBox="1"/>
      </xdr:nvSpPr>
      <xdr:spPr>
        <a:xfrm>
          <a:off x="1752111" y="1717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108299</xdr:rowOff>
    </xdr:from>
    <xdr:to>
      <xdr:col>6</xdr:col>
      <xdr:colOff>38100</xdr:colOff>
      <xdr:row>100</xdr:row>
      <xdr:rowOff>38449</xdr:rowOff>
    </xdr:to>
    <xdr:sp macro="" textlink="">
      <xdr:nvSpPr>
        <xdr:cNvPr id="261" name="楕円 260"/>
        <xdr:cNvSpPr/>
      </xdr:nvSpPr>
      <xdr:spPr>
        <a:xfrm>
          <a:off x="1079500" y="17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29576</xdr:rowOff>
    </xdr:from>
    <xdr:ext cx="534377" cy="259045"/>
    <xdr:sp macro="" textlink="">
      <xdr:nvSpPr>
        <xdr:cNvPr id="262" name="テキスト ボックス 261"/>
        <xdr:cNvSpPr txBox="1"/>
      </xdr:nvSpPr>
      <xdr:spPr>
        <a:xfrm>
          <a:off x="863111" y="1717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46355</xdr:rowOff>
    </xdr:from>
    <xdr:to>
      <xdr:col>55</xdr:col>
      <xdr:colOff>0</xdr:colOff>
      <xdr:row>34</xdr:row>
      <xdr:rowOff>63500</xdr:rowOff>
    </xdr:to>
    <xdr:cxnSp macro="">
      <xdr:nvCxnSpPr>
        <xdr:cNvPr id="291" name="直線コネクタ 290"/>
        <xdr:cNvCxnSpPr/>
      </xdr:nvCxnSpPr>
      <xdr:spPr>
        <a:xfrm flipV="1">
          <a:off x="9639300" y="58756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58928</xdr:rowOff>
    </xdr:from>
    <xdr:to>
      <xdr:col>50</xdr:col>
      <xdr:colOff>114300</xdr:colOff>
      <xdr:row>34</xdr:row>
      <xdr:rowOff>63500</xdr:rowOff>
    </xdr:to>
    <xdr:cxnSp macro="">
      <xdr:nvCxnSpPr>
        <xdr:cNvPr id="294" name="直線コネクタ 293"/>
        <xdr:cNvCxnSpPr/>
      </xdr:nvCxnSpPr>
      <xdr:spPr>
        <a:xfrm>
          <a:off x="8750300" y="5888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58928</xdr:rowOff>
    </xdr:from>
    <xdr:to>
      <xdr:col>45</xdr:col>
      <xdr:colOff>177800</xdr:colOff>
      <xdr:row>34</xdr:row>
      <xdr:rowOff>65786</xdr:rowOff>
    </xdr:to>
    <xdr:cxnSp macro="">
      <xdr:nvCxnSpPr>
        <xdr:cNvPr id="297" name="直線コネクタ 296"/>
        <xdr:cNvCxnSpPr/>
      </xdr:nvCxnSpPr>
      <xdr:spPr>
        <a:xfrm flipV="1">
          <a:off x="7861300" y="588822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65786</xdr:rowOff>
    </xdr:from>
    <xdr:to>
      <xdr:col>41</xdr:col>
      <xdr:colOff>50800</xdr:colOff>
      <xdr:row>34</xdr:row>
      <xdr:rowOff>85217</xdr:rowOff>
    </xdr:to>
    <xdr:cxnSp macro="">
      <xdr:nvCxnSpPr>
        <xdr:cNvPr id="300" name="直線コネクタ 299"/>
        <xdr:cNvCxnSpPr/>
      </xdr:nvCxnSpPr>
      <xdr:spPr>
        <a:xfrm flipV="1">
          <a:off x="6972300" y="589508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167005</xdr:rowOff>
    </xdr:from>
    <xdr:to>
      <xdr:col>55</xdr:col>
      <xdr:colOff>50800</xdr:colOff>
      <xdr:row>34</xdr:row>
      <xdr:rowOff>97155</xdr:rowOff>
    </xdr:to>
    <xdr:sp macro="" textlink="">
      <xdr:nvSpPr>
        <xdr:cNvPr id="310" name="楕円 309"/>
        <xdr:cNvSpPr/>
      </xdr:nvSpPr>
      <xdr:spPr>
        <a:xfrm>
          <a:off x="10426700" y="58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18432</xdr:rowOff>
    </xdr:from>
    <xdr:ext cx="469744" cy="259045"/>
    <xdr:sp macro="" textlink="">
      <xdr:nvSpPr>
        <xdr:cNvPr id="311" name="労働費該当値テキスト"/>
        <xdr:cNvSpPr txBox="1"/>
      </xdr:nvSpPr>
      <xdr:spPr>
        <a:xfrm>
          <a:off x="10528300" y="56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12700</xdr:rowOff>
    </xdr:from>
    <xdr:to>
      <xdr:col>50</xdr:col>
      <xdr:colOff>165100</xdr:colOff>
      <xdr:row>34</xdr:row>
      <xdr:rowOff>114300</xdr:rowOff>
    </xdr:to>
    <xdr:sp macro="" textlink="">
      <xdr:nvSpPr>
        <xdr:cNvPr id="312" name="楕円 311"/>
        <xdr:cNvSpPr/>
      </xdr:nvSpPr>
      <xdr:spPr>
        <a:xfrm>
          <a:off x="9588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130827</xdr:rowOff>
    </xdr:from>
    <xdr:ext cx="469744" cy="259045"/>
    <xdr:sp macro="" textlink="">
      <xdr:nvSpPr>
        <xdr:cNvPr id="313" name="テキスト ボックス 312"/>
        <xdr:cNvSpPr txBox="1"/>
      </xdr:nvSpPr>
      <xdr:spPr>
        <a:xfrm>
          <a:off x="9404428"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8128</xdr:rowOff>
    </xdr:from>
    <xdr:to>
      <xdr:col>46</xdr:col>
      <xdr:colOff>38100</xdr:colOff>
      <xdr:row>34</xdr:row>
      <xdr:rowOff>109728</xdr:rowOff>
    </xdr:to>
    <xdr:sp macro="" textlink="">
      <xdr:nvSpPr>
        <xdr:cNvPr id="314" name="楕円 313"/>
        <xdr:cNvSpPr/>
      </xdr:nvSpPr>
      <xdr:spPr>
        <a:xfrm>
          <a:off x="86995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126255</xdr:rowOff>
    </xdr:from>
    <xdr:ext cx="469744" cy="259045"/>
    <xdr:sp macro="" textlink="">
      <xdr:nvSpPr>
        <xdr:cNvPr id="315" name="テキスト ボックス 314"/>
        <xdr:cNvSpPr txBox="1"/>
      </xdr:nvSpPr>
      <xdr:spPr>
        <a:xfrm>
          <a:off x="8515428"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14986</xdr:rowOff>
    </xdr:from>
    <xdr:to>
      <xdr:col>41</xdr:col>
      <xdr:colOff>101600</xdr:colOff>
      <xdr:row>34</xdr:row>
      <xdr:rowOff>116586</xdr:rowOff>
    </xdr:to>
    <xdr:sp macro="" textlink="">
      <xdr:nvSpPr>
        <xdr:cNvPr id="316" name="楕円 315"/>
        <xdr:cNvSpPr/>
      </xdr:nvSpPr>
      <xdr:spPr>
        <a:xfrm>
          <a:off x="78105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133113</xdr:rowOff>
    </xdr:from>
    <xdr:ext cx="469744" cy="259045"/>
    <xdr:sp macro="" textlink="">
      <xdr:nvSpPr>
        <xdr:cNvPr id="317" name="テキスト ボックス 316"/>
        <xdr:cNvSpPr txBox="1"/>
      </xdr:nvSpPr>
      <xdr:spPr>
        <a:xfrm>
          <a:off x="7626428" y="561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34417</xdr:rowOff>
    </xdr:from>
    <xdr:to>
      <xdr:col>36</xdr:col>
      <xdr:colOff>165100</xdr:colOff>
      <xdr:row>34</xdr:row>
      <xdr:rowOff>136017</xdr:rowOff>
    </xdr:to>
    <xdr:sp macro="" textlink="">
      <xdr:nvSpPr>
        <xdr:cNvPr id="318" name="楕円 317"/>
        <xdr:cNvSpPr/>
      </xdr:nvSpPr>
      <xdr:spPr>
        <a:xfrm>
          <a:off x="69215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152544</xdr:rowOff>
    </xdr:from>
    <xdr:ext cx="469744" cy="259045"/>
    <xdr:sp macro="" textlink="">
      <xdr:nvSpPr>
        <xdr:cNvPr id="319" name="テキスト ボックス 318"/>
        <xdr:cNvSpPr txBox="1"/>
      </xdr:nvSpPr>
      <xdr:spPr>
        <a:xfrm>
          <a:off x="6737428" y="563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26371</xdr:rowOff>
    </xdr:from>
    <xdr:to>
      <xdr:col>55</xdr:col>
      <xdr:colOff>0</xdr:colOff>
      <xdr:row>59</xdr:row>
      <xdr:rowOff>28829</xdr:rowOff>
    </xdr:to>
    <xdr:cxnSp macro="">
      <xdr:nvCxnSpPr>
        <xdr:cNvPr id="348" name="直線コネクタ 347"/>
        <xdr:cNvCxnSpPr/>
      </xdr:nvCxnSpPr>
      <xdr:spPr>
        <a:xfrm flipV="1">
          <a:off x="9639300" y="10141921"/>
          <a:ext cx="8382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28829</xdr:rowOff>
    </xdr:from>
    <xdr:to>
      <xdr:col>50</xdr:col>
      <xdr:colOff>114300</xdr:colOff>
      <xdr:row>59</xdr:row>
      <xdr:rowOff>29953</xdr:rowOff>
    </xdr:to>
    <xdr:cxnSp macro="">
      <xdr:nvCxnSpPr>
        <xdr:cNvPr id="351" name="直線コネクタ 350"/>
        <xdr:cNvCxnSpPr/>
      </xdr:nvCxnSpPr>
      <xdr:spPr>
        <a:xfrm flipV="1">
          <a:off x="8750300" y="10144379"/>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29858</xdr:rowOff>
    </xdr:from>
    <xdr:to>
      <xdr:col>45</xdr:col>
      <xdr:colOff>177800</xdr:colOff>
      <xdr:row>59</xdr:row>
      <xdr:rowOff>29953</xdr:rowOff>
    </xdr:to>
    <xdr:cxnSp macro="">
      <xdr:nvCxnSpPr>
        <xdr:cNvPr id="354" name="直線コネクタ 353"/>
        <xdr:cNvCxnSpPr/>
      </xdr:nvCxnSpPr>
      <xdr:spPr>
        <a:xfrm>
          <a:off x="7861300" y="10145408"/>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26638</xdr:rowOff>
    </xdr:from>
    <xdr:to>
      <xdr:col>41</xdr:col>
      <xdr:colOff>50800</xdr:colOff>
      <xdr:row>59</xdr:row>
      <xdr:rowOff>29858</xdr:rowOff>
    </xdr:to>
    <xdr:cxnSp macro="">
      <xdr:nvCxnSpPr>
        <xdr:cNvPr id="357" name="直線コネクタ 356"/>
        <xdr:cNvCxnSpPr/>
      </xdr:nvCxnSpPr>
      <xdr:spPr>
        <a:xfrm>
          <a:off x="6972300" y="10142188"/>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147021</xdr:rowOff>
    </xdr:from>
    <xdr:to>
      <xdr:col>55</xdr:col>
      <xdr:colOff>50800</xdr:colOff>
      <xdr:row>59</xdr:row>
      <xdr:rowOff>77171</xdr:rowOff>
    </xdr:to>
    <xdr:sp macro="" textlink="">
      <xdr:nvSpPr>
        <xdr:cNvPr id="367" name="楕円 366"/>
        <xdr:cNvSpPr/>
      </xdr:nvSpPr>
      <xdr:spPr>
        <a:xfrm>
          <a:off x="10426700" y="1009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61948</xdr:rowOff>
    </xdr:from>
    <xdr:ext cx="378565" cy="259045"/>
    <xdr:sp macro="" textlink="">
      <xdr:nvSpPr>
        <xdr:cNvPr id="368" name="農林水産業費該当値テキスト"/>
        <xdr:cNvSpPr txBox="1"/>
      </xdr:nvSpPr>
      <xdr:spPr>
        <a:xfrm>
          <a:off x="10528300" y="10006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149479</xdr:rowOff>
    </xdr:from>
    <xdr:to>
      <xdr:col>50</xdr:col>
      <xdr:colOff>165100</xdr:colOff>
      <xdr:row>59</xdr:row>
      <xdr:rowOff>79629</xdr:rowOff>
    </xdr:to>
    <xdr:sp macro="" textlink="">
      <xdr:nvSpPr>
        <xdr:cNvPr id="369" name="楕円 368"/>
        <xdr:cNvSpPr/>
      </xdr:nvSpPr>
      <xdr:spPr>
        <a:xfrm>
          <a:off x="9588500" y="1009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70756</xdr:rowOff>
    </xdr:from>
    <xdr:ext cx="378565" cy="259045"/>
    <xdr:sp macro="" textlink="">
      <xdr:nvSpPr>
        <xdr:cNvPr id="370" name="テキスト ボックス 369"/>
        <xdr:cNvSpPr txBox="1"/>
      </xdr:nvSpPr>
      <xdr:spPr>
        <a:xfrm>
          <a:off x="9450017" y="10186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150603</xdr:rowOff>
    </xdr:from>
    <xdr:to>
      <xdr:col>46</xdr:col>
      <xdr:colOff>38100</xdr:colOff>
      <xdr:row>59</xdr:row>
      <xdr:rowOff>80753</xdr:rowOff>
    </xdr:to>
    <xdr:sp macro="" textlink="">
      <xdr:nvSpPr>
        <xdr:cNvPr id="371" name="楕円 370"/>
        <xdr:cNvSpPr/>
      </xdr:nvSpPr>
      <xdr:spPr>
        <a:xfrm>
          <a:off x="8699500" y="100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71880</xdr:rowOff>
    </xdr:from>
    <xdr:ext cx="378565" cy="259045"/>
    <xdr:sp macro="" textlink="">
      <xdr:nvSpPr>
        <xdr:cNvPr id="372" name="テキスト ボックス 371"/>
        <xdr:cNvSpPr txBox="1"/>
      </xdr:nvSpPr>
      <xdr:spPr>
        <a:xfrm>
          <a:off x="8561017" y="10187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150508</xdr:rowOff>
    </xdr:from>
    <xdr:to>
      <xdr:col>41</xdr:col>
      <xdr:colOff>101600</xdr:colOff>
      <xdr:row>59</xdr:row>
      <xdr:rowOff>80658</xdr:rowOff>
    </xdr:to>
    <xdr:sp macro="" textlink="">
      <xdr:nvSpPr>
        <xdr:cNvPr id="373" name="楕円 372"/>
        <xdr:cNvSpPr/>
      </xdr:nvSpPr>
      <xdr:spPr>
        <a:xfrm>
          <a:off x="7810500" y="100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71785</xdr:rowOff>
    </xdr:from>
    <xdr:ext cx="378565" cy="259045"/>
    <xdr:sp macro="" textlink="">
      <xdr:nvSpPr>
        <xdr:cNvPr id="374" name="テキスト ボックス 373"/>
        <xdr:cNvSpPr txBox="1"/>
      </xdr:nvSpPr>
      <xdr:spPr>
        <a:xfrm>
          <a:off x="7672017" y="1018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147288</xdr:rowOff>
    </xdr:from>
    <xdr:to>
      <xdr:col>36</xdr:col>
      <xdr:colOff>165100</xdr:colOff>
      <xdr:row>59</xdr:row>
      <xdr:rowOff>77438</xdr:rowOff>
    </xdr:to>
    <xdr:sp macro="" textlink="">
      <xdr:nvSpPr>
        <xdr:cNvPr id="375" name="楕円 374"/>
        <xdr:cNvSpPr/>
      </xdr:nvSpPr>
      <xdr:spPr>
        <a:xfrm>
          <a:off x="6921500" y="100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68565</xdr:rowOff>
    </xdr:from>
    <xdr:ext cx="378565" cy="259045"/>
    <xdr:sp macro="" textlink="">
      <xdr:nvSpPr>
        <xdr:cNvPr id="376" name="テキスト ボックス 375"/>
        <xdr:cNvSpPr txBox="1"/>
      </xdr:nvSpPr>
      <xdr:spPr>
        <a:xfrm>
          <a:off x="6783017" y="1018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24104</xdr:rowOff>
    </xdr:from>
    <xdr:to>
      <xdr:col>55</xdr:col>
      <xdr:colOff>0</xdr:colOff>
      <xdr:row>78</xdr:row>
      <xdr:rowOff>73940</xdr:rowOff>
    </xdr:to>
    <xdr:cxnSp macro="">
      <xdr:nvCxnSpPr>
        <xdr:cNvPr id="405" name="直線コネクタ 404"/>
        <xdr:cNvCxnSpPr/>
      </xdr:nvCxnSpPr>
      <xdr:spPr>
        <a:xfrm flipV="1">
          <a:off x="9639300" y="13397204"/>
          <a:ext cx="8382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73940</xdr:rowOff>
    </xdr:from>
    <xdr:to>
      <xdr:col>50</xdr:col>
      <xdr:colOff>114300</xdr:colOff>
      <xdr:row>78</xdr:row>
      <xdr:rowOff>73977</xdr:rowOff>
    </xdr:to>
    <xdr:cxnSp macro="">
      <xdr:nvCxnSpPr>
        <xdr:cNvPr id="408" name="直線コネクタ 407"/>
        <xdr:cNvCxnSpPr/>
      </xdr:nvCxnSpPr>
      <xdr:spPr>
        <a:xfrm flipV="1">
          <a:off x="8750300" y="13447040"/>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73977</xdr:rowOff>
    </xdr:from>
    <xdr:to>
      <xdr:col>45</xdr:col>
      <xdr:colOff>177800</xdr:colOff>
      <xdr:row>78</xdr:row>
      <xdr:rowOff>99961</xdr:rowOff>
    </xdr:to>
    <xdr:cxnSp macro="">
      <xdr:nvCxnSpPr>
        <xdr:cNvPr id="411" name="直線コネクタ 410"/>
        <xdr:cNvCxnSpPr/>
      </xdr:nvCxnSpPr>
      <xdr:spPr>
        <a:xfrm flipV="1">
          <a:off x="7861300" y="13447077"/>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75730</xdr:rowOff>
    </xdr:from>
    <xdr:to>
      <xdr:col>41</xdr:col>
      <xdr:colOff>50800</xdr:colOff>
      <xdr:row>78</xdr:row>
      <xdr:rowOff>99961</xdr:rowOff>
    </xdr:to>
    <xdr:cxnSp macro="">
      <xdr:nvCxnSpPr>
        <xdr:cNvPr id="414" name="直線コネクタ 413"/>
        <xdr:cNvCxnSpPr/>
      </xdr:nvCxnSpPr>
      <xdr:spPr>
        <a:xfrm>
          <a:off x="6972300" y="13448830"/>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144754</xdr:rowOff>
    </xdr:from>
    <xdr:to>
      <xdr:col>55</xdr:col>
      <xdr:colOff>50800</xdr:colOff>
      <xdr:row>78</xdr:row>
      <xdr:rowOff>74904</xdr:rowOff>
    </xdr:to>
    <xdr:sp macro="" textlink="">
      <xdr:nvSpPr>
        <xdr:cNvPr id="424" name="楕円 423"/>
        <xdr:cNvSpPr/>
      </xdr:nvSpPr>
      <xdr:spPr>
        <a:xfrm>
          <a:off x="10426700" y="133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123181</xdr:rowOff>
    </xdr:from>
    <xdr:ext cx="469744" cy="259045"/>
    <xdr:sp macro="" textlink="">
      <xdr:nvSpPr>
        <xdr:cNvPr id="425" name="商工費該当値テキスト"/>
        <xdr:cNvSpPr txBox="1"/>
      </xdr:nvSpPr>
      <xdr:spPr>
        <a:xfrm>
          <a:off x="10528300" y="133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23140</xdr:rowOff>
    </xdr:from>
    <xdr:to>
      <xdr:col>50</xdr:col>
      <xdr:colOff>165100</xdr:colOff>
      <xdr:row>78</xdr:row>
      <xdr:rowOff>124740</xdr:rowOff>
    </xdr:to>
    <xdr:sp macro="" textlink="">
      <xdr:nvSpPr>
        <xdr:cNvPr id="426" name="楕円 425"/>
        <xdr:cNvSpPr/>
      </xdr:nvSpPr>
      <xdr:spPr>
        <a:xfrm>
          <a:off x="9588500" y="133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115867</xdr:rowOff>
    </xdr:from>
    <xdr:ext cx="469744" cy="259045"/>
    <xdr:sp macro="" textlink="">
      <xdr:nvSpPr>
        <xdr:cNvPr id="427" name="テキスト ボックス 426"/>
        <xdr:cNvSpPr txBox="1"/>
      </xdr:nvSpPr>
      <xdr:spPr>
        <a:xfrm>
          <a:off x="9404428" y="1348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23177</xdr:rowOff>
    </xdr:from>
    <xdr:to>
      <xdr:col>46</xdr:col>
      <xdr:colOff>38100</xdr:colOff>
      <xdr:row>78</xdr:row>
      <xdr:rowOff>124777</xdr:rowOff>
    </xdr:to>
    <xdr:sp macro="" textlink="">
      <xdr:nvSpPr>
        <xdr:cNvPr id="428" name="楕円 427"/>
        <xdr:cNvSpPr/>
      </xdr:nvSpPr>
      <xdr:spPr>
        <a:xfrm>
          <a:off x="8699500" y="133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115904</xdr:rowOff>
    </xdr:from>
    <xdr:ext cx="469744" cy="259045"/>
    <xdr:sp macro="" textlink="">
      <xdr:nvSpPr>
        <xdr:cNvPr id="429" name="テキスト ボックス 428"/>
        <xdr:cNvSpPr txBox="1"/>
      </xdr:nvSpPr>
      <xdr:spPr>
        <a:xfrm>
          <a:off x="851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49161</xdr:rowOff>
    </xdr:from>
    <xdr:to>
      <xdr:col>41</xdr:col>
      <xdr:colOff>101600</xdr:colOff>
      <xdr:row>78</xdr:row>
      <xdr:rowOff>150761</xdr:rowOff>
    </xdr:to>
    <xdr:sp macro="" textlink="">
      <xdr:nvSpPr>
        <xdr:cNvPr id="430" name="楕円 429"/>
        <xdr:cNvSpPr/>
      </xdr:nvSpPr>
      <xdr:spPr>
        <a:xfrm>
          <a:off x="7810500" y="134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141888</xdr:rowOff>
    </xdr:from>
    <xdr:ext cx="469744" cy="259045"/>
    <xdr:sp macro="" textlink="">
      <xdr:nvSpPr>
        <xdr:cNvPr id="431" name="テキスト ボックス 430"/>
        <xdr:cNvSpPr txBox="1"/>
      </xdr:nvSpPr>
      <xdr:spPr>
        <a:xfrm>
          <a:off x="7626428" y="1351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24930</xdr:rowOff>
    </xdr:from>
    <xdr:to>
      <xdr:col>36</xdr:col>
      <xdr:colOff>165100</xdr:colOff>
      <xdr:row>78</xdr:row>
      <xdr:rowOff>126530</xdr:rowOff>
    </xdr:to>
    <xdr:sp macro="" textlink="">
      <xdr:nvSpPr>
        <xdr:cNvPr id="432" name="楕円 431"/>
        <xdr:cNvSpPr/>
      </xdr:nvSpPr>
      <xdr:spPr>
        <a:xfrm>
          <a:off x="6921500" y="133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117657</xdr:rowOff>
    </xdr:from>
    <xdr:ext cx="469744" cy="259045"/>
    <xdr:sp macro="" textlink="">
      <xdr:nvSpPr>
        <xdr:cNvPr id="433" name="テキスト ボックス 432"/>
        <xdr:cNvSpPr txBox="1"/>
      </xdr:nvSpPr>
      <xdr:spPr>
        <a:xfrm>
          <a:off x="6737428" y="134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49468</xdr:rowOff>
    </xdr:from>
    <xdr:to>
      <xdr:col>55</xdr:col>
      <xdr:colOff>0</xdr:colOff>
      <xdr:row>98</xdr:row>
      <xdr:rowOff>21383</xdr:rowOff>
    </xdr:to>
    <xdr:cxnSp macro="">
      <xdr:nvCxnSpPr>
        <xdr:cNvPr id="465" name="直線コネクタ 464"/>
        <xdr:cNvCxnSpPr/>
      </xdr:nvCxnSpPr>
      <xdr:spPr>
        <a:xfrm>
          <a:off x="9639300" y="16680118"/>
          <a:ext cx="8382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49468</xdr:rowOff>
    </xdr:from>
    <xdr:to>
      <xdr:col>50</xdr:col>
      <xdr:colOff>114300</xdr:colOff>
      <xdr:row>97</xdr:row>
      <xdr:rowOff>73209</xdr:rowOff>
    </xdr:to>
    <xdr:cxnSp macro="">
      <xdr:nvCxnSpPr>
        <xdr:cNvPr id="468" name="直線コネクタ 467"/>
        <xdr:cNvCxnSpPr/>
      </xdr:nvCxnSpPr>
      <xdr:spPr>
        <a:xfrm flipV="1">
          <a:off x="8750300" y="16680118"/>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34021</xdr:rowOff>
    </xdr:from>
    <xdr:to>
      <xdr:col>45</xdr:col>
      <xdr:colOff>177800</xdr:colOff>
      <xdr:row>97</xdr:row>
      <xdr:rowOff>73209</xdr:rowOff>
    </xdr:to>
    <xdr:cxnSp macro="">
      <xdr:nvCxnSpPr>
        <xdr:cNvPr id="471" name="直線コネクタ 470"/>
        <xdr:cNvCxnSpPr/>
      </xdr:nvCxnSpPr>
      <xdr:spPr>
        <a:xfrm>
          <a:off x="7861300" y="1666467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134328</xdr:rowOff>
    </xdr:from>
    <xdr:to>
      <xdr:col>41</xdr:col>
      <xdr:colOff>50800</xdr:colOff>
      <xdr:row>97</xdr:row>
      <xdr:rowOff>34021</xdr:rowOff>
    </xdr:to>
    <xdr:cxnSp macro="">
      <xdr:nvCxnSpPr>
        <xdr:cNvPr id="474" name="直線コネクタ 473"/>
        <xdr:cNvCxnSpPr/>
      </xdr:nvCxnSpPr>
      <xdr:spPr>
        <a:xfrm>
          <a:off x="6972300" y="16422078"/>
          <a:ext cx="889000" cy="24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6" name="テキスト ボックス 475"/>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142033</xdr:rowOff>
    </xdr:from>
    <xdr:to>
      <xdr:col>55</xdr:col>
      <xdr:colOff>50800</xdr:colOff>
      <xdr:row>98</xdr:row>
      <xdr:rowOff>72183</xdr:rowOff>
    </xdr:to>
    <xdr:sp macro="" textlink="">
      <xdr:nvSpPr>
        <xdr:cNvPr id="484" name="楕円 483"/>
        <xdr:cNvSpPr/>
      </xdr:nvSpPr>
      <xdr:spPr>
        <a:xfrm>
          <a:off x="10426700" y="167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120460</xdr:rowOff>
    </xdr:from>
    <xdr:ext cx="534377" cy="259045"/>
    <xdr:sp macro="" textlink="">
      <xdr:nvSpPr>
        <xdr:cNvPr id="485" name="土木費該当値テキスト"/>
        <xdr:cNvSpPr txBox="1"/>
      </xdr:nvSpPr>
      <xdr:spPr>
        <a:xfrm>
          <a:off x="10528300" y="1675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170118</xdr:rowOff>
    </xdr:from>
    <xdr:to>
      <xdr:col>50</xdr:col>
      <xdr:colOff>165100</xdr:colOff>
      <xdr:row>97</xdr:row>
      <xdr:rowOff>100268</xdr:rowOff>
    </xdr:to>
    <xdr:sp macro="" textlink="">
      <xdr:nvSpPr>
        <xdr:cNvPr id="486" name="楕円 485"/>
        <xdr:cNvSpPr/>
      </xdr:nvSpPr>
      <xdr:spPr>
        <a:xfrm>
          <a:off x="9588500" y="166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116795</xdr:rowOff>
    </xdr:from>
    <xdr:ext cx="534377" cy="259045"/>
    <xdr:sp macro="" textlink="">
      <xdr:nvSpPr>
        <xdr:cNvPr id="487" name="テキスト ボックス 486"/>
        <xdr:cNvSpPr txBox="1"/>
      </xdr:nvSpPr>
      <xdr:spPr>
        <a:xfrm>
          <a:off x="9372111" y="164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22409</xdr:rowOff>
    </xdr:from>
    <xdr:to>
      <xdr:col>46</xdr:col>
      <xdr:colOff>38100</xdr:colOff>
      <xdr:row>97</xdr:row>
      <xdr:rowOff>124009</xdr:rowOff>
    </xdr:to>
    <xdr:sp macro="" textlink="">
      <xdr:nvSpPr>
        <xdr:cNvPr id="488" name="楕円 487"/>
        <xdr:cNvSpPr/>
      </xdr:nvSpPr>
      <xdr:spPr>
        <a:xfrm>
          <a:off x="8699500" y="166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140536</xdr:rowOff>
    </xdr:from>
    <xdr:ext cx="534377" cy="259045"/>
    <xdr:sp macro="" textlink="">
      <xdr:nvSpPr>
        <xdr:cNvPr id="489" name="テキスト ボックス 488"/>
        <xdr:cNvSpPr txBox="1"/>
      </xdr:nvSpPr>
      <xdr:spPr>
        <a:xfrm>
          <a:off x="8483111" y="1642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154671</xdr:rowOff>
    </xdr:from>
    <xdr:to>
      <xdr:col>41</xdr:col>
      <xdr:colOff>101600</xdr:colOff>
      <xdr:row>97</xdr:row>
      <xdr:rowOff>84821</xdr:rowOff>
    </xdr:to>
    <xdr:sp macro="" textlink="">
      <xdr:nvSpPr>
        <xdr:cNvPr id="490" name="楕円 489"/>
        <xdr:cNvSpPr/>
      </xdr:nvSpPr>
      <xdr:spPr>
        <a:xfrm>
          <a:off x="7810500" y="166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101348</xdr:rowOff>
    </xdr:from>
    <xdr:ext cx="534377" cy="259045"/>
    <xdr:sp macro="" textlink="">
      <xdr:nvSpPr>
        <xdr:cNvPr id="491" name="テキスト ボックス 490"/>
        <xdr:cNvSpPr txBox="1"/>
      </xdr:nvSpPr>
      <xdr:spPr>
        <a:xfrm>
          <a:off x="7594111" y="1638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83528</xdr:rowOff>
    </xdr:from>
    <xdr:to>
      <xdr:col>36</xdr:col>
      <xdr:colOff>165100</xdr:colOff>
      <xdr:row>96</xdr:row>
      <xdr:rowOff>13678</xdr:rowOff>
    </xdr:to>
    <xdr:sp macro="" textlink="">
      <xdr:nvSpPr>
        <xdr:cNvPr id="492" name="楕円 491"/>
        <xdr:cNvSpPr/>
      </xdr:nvSpPr>
      <xdr:spPr>
        <a:xfrm>
          <a:off x="6921500" y="163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30205</xdr:rowOff>
    </xdr:from>
    <xdr:ext cx="534377" cy="259045"/>
    <xdr:sp macro="" textlink="">
      <xdr:nvSpPr>
        <xdr:cNvPr id="493" name="テキスト ボックス 492"/>
        <xdr:cNvSpPr txBox="1"/>
      </xdr:nvSpPr>
      <xdr:spPr>
        <a:xfrm>
          <a:off x="6705111" y="161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79167</xdr:rowOff>
    </xdr:from>
    <xdr:to>
      <xdr:col>85</xdr:col>
      <xdr:colOff>127000</xdr:colOff>
      <xdr:row>37</xdr:row>
      <xdr:rowOff>107833</xdr:rowOff>
    </xdr:to>
    <xdr:cxnSp macro="">
      <xdr:nvCxnSpPr>
        <xdr:cNvPr id="521" name="直線コネクタ 520"/>
        <xdr:cNvCxnSpPr/>
      </xdr:nvCxnSpPr>
      <xdr:spPr>
        <a:xfrm>
          <a:off x="15481300" y="6422817"/>
          <a:ext cx="8382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79167</xdr:rowOff>
    </xdr:from>
    <xdr:to>
      <xdr:col>81</xdr:col>
      <xdr:colOff>50800</xdr:colOff>
      <xdr:row>37</xdr:row>
      <xdr:rowOff>130144</xdr:rowOff>
    </xdr:to>
    <xdr:cxnSp macro="">
      <xdr:nvCxnSpPr>
        <xdr:cNvPr id="524" name="直線コネクタ 523"/>
        <xdr:cNvCxnSpPr/>
      </xdr:nvCxnSpPr>
      <xdr:spPr>
        <a:xfrm flipV="1">
          <a:off x="14592300" y="6422817"/>
          <a:ext cx="8890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80127</xdr:rowOff>
    </xdr:from>
    <xdr:to>
      <xdr:col>76</xdr:col>
      <xdr:colOff>114300</xdr:colOff>
      <xdr:row>37</xdr:row>
      <xdr:rowOff>130144</xdr:rowOff>
    </xdr:to>
    <xdr:cxnSp macro="">
      <xdr:nvCxnSpPr>
        <xdr:cNvPr id="527" name="直線コネクタ 526"/>
        <xdr:cNvCxnSpPr/>
      </xdr:nvCxnSpPr>
      <xdr:spPr>
        <a:xfrm>
          <a:off x="13703300" y="6423777"/>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73635</xdr:rowOff>
    </xdr:from>
    <xdr:to>
      <xdr:col>71</xdr:col>
      <xdr:colOff>177800</xdr:colOff>
      <xdr:row>37</xdr:row>
      <xdr:rowOff>80127</xdr:rowOff>
    </xdr:to>
    <xdr:cxnSp macro="">
      <xdr:nvCxnSpPr>
        <xdr:cNvPr id="530" name="直線コネクタ 529"/>
        <xdr:cNvCxnSpPr/>
      </xdr:nvCxnSpPr>
      <xdr:spPr>
        <a:xfrm>
          <a:off x="12814300" y="6417285"/>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2" name="テキスト ボックス 531"/>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4" name="テキスト ボックス 533"/>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57033</xdr:rowOff>
    </xdr:from>
    <xdr:to>
      <xdr:col>85</xdr:col>
      <xdr:colOff>177800</xdr:colOff>
      <xdr:row>37</xdr:row>
      <xdr:rowOff>158633</xdr:rowOff>
    </xdr:to>
    <xdr:sp macro="" textlink="">
      <xdr:nvSpPr>
        <xdr:cNvPr id="540" name="楕円 539"/>
        <xdr:cNvSpPr/>
      </xdr:nvSpPr>
      <xdr:spPr>
        <a:xfrm>
          <a:off x="16268700" y="64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35460</xdr:rowOff>
    </xdr:from>
    <xdr:ext cx="534377" cy="259045"/>
    <xdr:sp macro="" textlink="">
      <xdr:nvSpPr>
        <xdr:cNvPr id="541" name="消防費該当値テキスト"/>
        <xdr:cNvSpPr txBox="1"/>
      </xdr:nvSpPr>
      <xdr:spPr>
        <a:xfrm>
          <a:off x="16370300" y="637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28367</xdr:rowOff>
    </xdr:from>
    <xdr:to>
      <xdr:col>81</xdr:col>
      <xdr:colOff>101600</xdr:colOff>
      <xdr:row>37</xdr:row>
      <xdr:rowOff>129967</xdr:rowOff>
    </xdr:to>
    <xdr:sp macro="" textlink="">
      <xdr:nvSpPr>
        <xdr:cNvPr id="542" name="楕円 541"/>
        <xdr:cNvSpPr/>
      </xdr:nvSpPr>
      <xdr:spPr>
        <a:xfrm>
          <a:off x="15430500" y="63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146494</xdr:rowOff>
    </xdr:from>
    <xdr:ext cx="534377" cy="259045"/>
    <xdr:sp macro="" textlink="">
      <xdr:nvSpPr>
        <xdr:cNvPr id="543" name="テキスト ボックス 542"/>
        <xdr:cNvSpPr txBox="1"/>
      </xdr:nvSpPr>
      <xdr:spPr>
        <a:xfrm>
          <a:off x="15214111" y="614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79344</xdr:rowOff>
    </xdr:from>
    <xdr:to>
      <xdr:col>76</xdr:col>
      <xdr:colOff>165100</xdr:colOff>
      <xdr:row>38</xdr:row>
      <xdr:rowOff>9494</xdr:rowOff>
    </xdr:to>
    <xdr:sp macro="" textlink="">
      <xdr:nvSpPr>
        <xdr:cNvPr id="544" name="楕円 543"/>
        <xdr:cNvSpPr/>
      </xdr:nvSpPr>
      <xdr:spPr>
        <a:xfrm>
          <a:off x="14541500" y="64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622</xdr:rowOff>
    </xdr:from>
    <xdr:ext cx="534377" cy="259045"/>
    <xdr:sp macro="" textlink="">
      <xdr:nvSpPr>
        <xdr:cNvPr id="545" name="テキスト ボックス 544"/>
        <xdr:cNvSpPr txBox="1"/>
      </xdr:nvSpPr>
      <xdr:spPr>
        <a:xfrm>
          <a:off x="14325111" y="651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29327</xdr:rowOff>
    </xdr:from>
    <xdr:to>
      <xdr:col>72</xdr:col>
      <xdr:colOff>38100</xdr:colOff>
      <xdr:row>37</xdr:row>
      <xdr:rowOff>130927</xdr:rowOff>
    </xdr:to>
    <xdr:sp macro="" textlink="">
      <xdr:nvSpPr>
        <xdr:cNvPr id="546" name="楕円 545"/>
        <xdr:cNvSpPr/>
      </xdr:nvSpPr>
      <xdr:spPr>
        <a:xfrm>
          <a:off x="13652500" y="63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147454</xdr:rowOff>
    </xdr:from>
    <xdr:ext cx="534377" cy="259045"/>
    <xdr:sp macro="" textlink="">
      <xdr:nvSpPr>
        <xdr:cNvPr id="547" name="テキスト ボックス 546"/>
        <xdr:cNvSpPr txBox="1"/>
      </xdr:nvSpPr>
      <xdr:spPr>
        <a:xfrm>
          <a:off x="13436111" y="61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22835</xdr:rowOff>
    </xdr:from>
    <xdr:to>
      <xdr:col>67</xdr:col>
      <xdr:colOff>101600</xdr:colOff>
      <xdr:row>37</xdr:row>
      <xdr:rowOff>124435</xdr:rowOff>
    </xdr:to>
    <xdr:sp macro="" textlink="">
      <xdr:nvSpPr>
        <xdr:cNvPr id="548" name="楕円 547"/>
        <xdr:cNvSpPr/>
      </xdr:nvSpPr>
      <xdr:spPr>
        <a:xfrm>
          <a:off x="12763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140962</xdr:rowOff>
    </xdr:from>
    <xdr:ext cx="534377" cy="259045"/>
    <xdr:sp macro="" textlink="">
      <xdr:nvSpPr>
        <xdr:cNvPr id="549" name="テキスト ボックス 548"/>
        <xdr:cNvSpPr txBox="1"/>
      </xdr:nvSpPr>
      <xdr:spPr>
        <a:xfrm>
          <a:off x="12547111" y="614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153188</xdr:rowOff>
    </xdr:from>
    <xdr:to>
      <xdr:col>85</xdr:col>
      <xdr:colOff>127000</xdr:colOff>
      <xdr:row>56</xdr:row>
      <xdr:rowOff>50374</xdr:rowOff>
    </xdr:to>
    <xdr:cxnSp macro="">
      <xdr:nvCxnSpPr>
        <xdr:cNvPr id="579" name="直線コネクタ 578"/>
        <xdr:cNvCxnSpPr/>
      </xdr:nvCxnSpPr>
      <xdr:spPr>
        <a:xfrm flipV="1">
          <a:off x="15481300" y="9582938"/>
          <a:ext cx="838200" cy="6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47479</xdr:rowOff>
    </xdr:from>
    <xdr:to>
      <xdr:col>81</xdr:col>
      <xdr:colOff>50800</xdr:colOff>
      <xdr:row>56</xdr:row>
      <xdr:rowOff>50374</xdr:rowOff>
    </xdr:to>
    <xdr:cxnSp macro="">
      <xdr:nvCxnSpPr>
        <xdr:cNvPr id="582" name="直線コネクタ 581"/>
        <xdr:cNvCxnSpPr/>
      </xdr:nvCxnSpPr>
      <xdr:spPr>
        <a:xfrm>
          <a:off x="14592300" y="9648679"/>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47479</xdr:rowOff>
    </xdr:from>
    <xdr:to>
      <xdr:col>76</xdr:col>
      <xdr:colOff>114300</xdr:colOff>
      <xdr:row>57</xdr:row>
      <xdr:rowOff>4331</xdr:rowOff>
    </xdr:to>
    <xdr:cxnSp macro="">
      <xdr:nvCxnSpPr>
        <xdr:cNvPr id="585" name="直線コネクタ 584"/>
        <xdr:cNvCxnSpPr/>
      </xdr:nvCxnSpPr>
      <xdr:spPr>
        <a:xfrm flipV="1">
          <a:off x="13703300" y="9648679"/>
          <a:ext cx="889000" cy="1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159341</xdr:rowOff>
    </xdr:from>
    <xdr:to>
      <xdr:col>71</xdr:col>
      <xdr:colOff>177800</xdr:colOff>
      <xdr:row>57</xdr:row>
      <xdr:rowOff>4331</xdr:rowOff>
    </xdr:to>
    <xdr:cxnSp macro="">
      <xdr:nvCxnSpPr>
        <xdr:cNvPr id="588" name="直線コネクタ 587"/>
        <xdr:cNvCxnSpPr/>
      </xdr:nvCxnSpPr>
      <xdr:spPr>
        <a:xfrm>
          <a:off x="12814300" y="9760541"/>
          <a:ext cx="8890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102388</xdr:rowOff>
    </xdr:from>
    <xdr:to>
      <xdr:col>85</xdr:col>
      <xdr:colOff>177800</xdr:colOff>
      <xdr:row>56</xdr:row>
      <xdr:rowOff>32538</xdr:rowOff>
    </xdr:to>
    <xdr:sp macro="" textlink="">
      <xdr:nvSpPr>
        <xdr:cNvPr id="598" name="楕円 597"/>
        <xdr:cNvSpPr/>
      </xdr:nvSpPr>
      <xdr:spPr>
        <a:xfrm>
          <a:off x="16268700" y="95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125265</xdr:rowOff>
    </xdr:from>
    <xdr:ext cx="534377" cy="259045"/>
    <xdr:sp macro="" textlink="">
      <xdr:nvSpPr>
        <xdr:cNvPr id="599" name="教育費該当値テキスト"/>
        <xdr:cNvSpPr txBox="1"/>
      </xdr:nvSpPr>
      <xdr:spPr>
        <a:xfrm>
          <a:off x="16370300" y="938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171024</xdr:rowOff>
    </xdr:from>
    <xdr:to>
      <xdr:col>81</xdr:col>
      <xdr:colOff>101600</xdr:colOff>
      <xdr:row>56</xdr:row>
      <xdr:rowOff>101174</xdr:rowOff>
    </xdr:to>
    <xdr:sp macro="" textlink="">
      <xdr:nvSpPr>
        <xdr:cNvPr id="600" name="楕円 599"/>
        <xdr:cNvSpPr/>
      </xdr:nvSpPr>
      <xdr:spPr>
        <a:xfrm>
          <a:off x="15430500" y="96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92301</xdr:rowOff>
    </xdr:from>
    <xdr:ext cx="534377" cy="259045"/>
    <xdr:sp macro="" textlink="">
      <xdr:nvSpPr>
        <xdr:cNvPr id="601" name="テキスト ボックス 600"/>
        <xdr:cNvSpPr txBox="1"/>
      </xdr:nvSpPr>
      <xdr:spPr>
        <a:xfrm>
          <a:off x="15214111" y="969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168129</xdr:rowOff>
    </xdr:from>
    <xdr:to>
      <xdr:col>76</xdr:col>
      <xdr:colOff>165100</xdr:colOff>
      <xdr:row>56</xdr:row>
      <xdr:rowOff>98279</xdr:rowOff>
    </xdr:to>
    <xdr:sp macro="" textlink="">
      <xdr:nvSpPr>
        <xdr:cNvPr id="602" name="楕円 601"/>
        <xdr:cNvSpPr/>
      </xdr:nvSpPr>
      <xdr:spPr>
        <a:xfrm>
          <a:off x="14541500" y="95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89406</xdr:rowOff>
    </xdr:from>
    <xdr:ext cx="534377" cy="259045"/>
    <xdr:sp macro="" textlink="">
      <xdr:nvSpPr>
        <xdr:cNvPr id="603" name="テキスト ボックス 602"/>
        <xdr:cNvSpPr txBox="1"/>
      </xdr:nvSpPr>
      <xdr:spPr>
        <a:xfrm>
          <a:off x="14325111" y="969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124981</xdr:rowOff>
    </xdr:from>
    <xdr:to>
      <xdr:col>72</xdr:col>
      <xdr:colOff>38100</xdr:colOff>
      <xdr:row>57</xdr:row>
      <xdr:rowOff>55131</xdr:rowOff>
    </xdr:to>
    <xdr:sp macro="" textlink="">
      <xdr:nvSpPr>
        <xdr:cNvPr id="604" name="楕円 603"/>
        <xdr:cNvSpPr/>
      </xdr:nvSpPr>
      <xdr:spPr>
        <a:xfrm>
          <a:off x="13652500" y="97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46258</xdr:rowOff>
    </xdr:from>
    <xdr:ext cx="534377" cy="259045"/>
    <xdr:sp macro="" textlink="">
      <xdr:nvSpPr>
        <xdr:cNvPr id="605" name="テキスト ボックス 604"/>
        <xdr:cNvSpPr txBox="1"/>
      </xdr:nvSpPr>
      <xdr:spPr>
        <a:xfrm>
          <a:off x="13436111" y="981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108541</xdr:rowOff>
    </xdr:from>
    <xdr:to>
      <xdr:col>67</xdr:col>
      <xdr:colOff>101600</xdr:colOff>
      <xdr:row>57</xdr:row>
      <xdr:rowOff>38691</xdr:rowOff>
    </xdr:to>
    <xdr:sp macro="" textlink="">
      <xdr:nvSpPr>
        <xdr:cNvPr id="606" name="楕円 605"/>
        <xdr:cNvSpPr/>
      </xdr:nvSpPr>
      <xdr:spPr>
        <a:xfrm>
          <a:off x="12763500" y="97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29818</xdr:rowOff>
    </xdr:from>
    <xdr:ext cx="534377" cy="259045"/>
    <xdr:sp macro="" textlink="">
      <xdr:nvSpPr>
        <xdr:cNvPr id="607" name="テキスト ボックス 606"/>
        <xdr:cNvSpPr txBox="1"/>
      </xdr:nvSpPr>
      <xdr:spPr>
        <a:xfrm>
          <a:off x="12547111" y="98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117343</xdr:rowOff>
    </xdr:from>
    <xdr:to>
      <xdr:col>81</xdr:col>
      <xdr:colOff>50800</xdr:colOff>
      <xdr:row>78</xdr:row>
      <xdr:rowOff>139700</xdr:rowOff>
    </xdr:to>
    <xdr:cxnSp macro="">
      <xdr:nvCxnSpPr>
        <xdr:cNvPr id="637" name="直線コネクタ 636"/>
        <xdr:cNvCxnSpPr/>
      </xdr:nvCxnSpPr>
      <xdr:spPr>
        <a:xfrm>
          <a:off x="14592300" y="1349044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107834</xdr:rowOff>
    </xdr:from>
    <xdr:to>
      <xdr:col>76</xdr:col>
      <xdr:colOff>114300</xdr:colOff>
      <xdr:row>78</xdr:row>
      <xdr:rowOff>117343</xdr:rowOff>
    </xdr:to>
    <xdr:cxnSp macro="">
      <xdr:nvCxnSpPr>
        <xdr:cNvPr id="640" name="直線コネクタ 639"/>
        <xdr:cNvCxnSpPr/>
      </xdr:nvCxnSpPr>
      <xdr:spPr>
        <a:xfrm>
          <a:off x="13703300" y="13480934"/>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107834</xdr:rowOff>
    </xdr:from>
    <xdr:to>
      <xdr:col>71</xdr:col>
      <xdr:colOff>177800</xdr:colOff>
      <xdr:row>78</xdr:row>
      <xdr:rowOff>128591</xdr:rowOff>
    </xdr:to>
    <xdr:cxnSp macro="">
      <xdr:nvCxnSpPr>
        <xdr:cNvPr id="643" name="直線コネクタ 642"/>
        <xdr:cNvCxnSpPr/>
      </xdr:nvCxnSpPr>
      <xdr:spPr>
        <a:xfrm flipV="1">
          <a:off x="12814300" y="13480934"/>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66543</xdr:rowOff>
    </xdr:from>
    <xdr:to>
      <xdr:col>76</xdr:col>
      <xdr:colOff>165100</xdr:colOff>
      <xdr:row>78</xdr:row>
      <xdr:rowOff>168143</xdr:rowOff>
    </xdr:to>
    <xdr:sp macro="" textlink="">
      <xdr:nvSpPr>
        <xdr:cNvPr id="657" name="楕円 656"/>
        <xdr:cNvSpPr/>
      </xdr:nvSpPr>
      <xdr:spPr>
        <a:xfrm>
          <a:off x="14541500" y="134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159270</xdr:rowOff>
    </xdr:from>
    <xdr:ext cx="378565" cy="259045"/>
    <xdr:sp macro="" textlink="">
      <xdr:nvSpPr>
        <xdr:cNvPr id="658" name="テキスト ボックス 657"/>
        <xdr:cNvSpPr txBox="1"/>
      </xdr:nvSpPr>
      <xdr:spPr>
        <a:xfrm>
          <a:off x="14403017" y="13532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57034</xdr:rowOff>
    </xdr:from>
    <xdr:to>
      <xdr:col>72</xdr:col>
      <xdr:colOff>38100</xdr:colOff>
      <xdr:row>78</xdr:row>
      <xdr:rowOff>158634</xdr:rowOff>
    </xdr:to>
    <xdr:sp macro="" textlink="">
      <xdr:nvSpPr>
        <xdr:cNvPr id="659" name="楕円 658"/>
        <xdr:cNvSpPr/>
      </xdr:nvSpPr>
      <xdr:spPr>
        <a:xfrm>
          <a:off x="13652500" y="1343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149761</xdr:rowOff>
    </xdr:from>
    <xdr:ext cx="378565" cy="259045"/>
    <xdr:sp macro="" textlink="">
      <xdr:nvSpPr>
        <xdr:cNvPr id="660" name="テキスト ボックス 659"/>
        <xdr:cNvSpPr txBox="1"/>
      </xdr:nvSpPr>
      <xdr:spPr>
        <a:xfrm>
          <a:off x="13514017" y="1352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77791</xdr:rowOff>
    </xdr:from>
    <xdr:to>
      <xdr:col>67</xdr:col>
      <xdr:colOff>101600</xdr:colOff>
      <xdr:row>79</xdr:row>
      <xdr:rowOff>7941</xdr:rowOff>
    </xdr:to>
    <xdr:sp macro="" textlink="">
      <xdr:nvSpPr>
        <xdr:cNvPr id="661" name="楕円 660"/>
        <xdr:cNvSpPr/>
      </xdr:nvSpPr>
      <xdr:spPr>
        <a:xfrm>
          <a:off x="12763500" y="1345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170518</xdr:rowOff>
    </xdr:from>
    <xdr:ext cx="378565" cy="259045"/>
    <xdr:sp macro="" textlink="">
      <xdr:nvSpPr>
        <xdr:cNvPr id="662" name="テキスト ボックス 661"/>
        <xdr:cNvSpPr txBox="1"/>
      </xdr:nvSpPr>
      <xdr:spPr>
        <a:xfrm>
          <a:off x="12625017" y="1354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94284</xdr:rowOff>
    </xdr:from>
    <xdr:to>
      <xdr:col>85</xdr:col>
      <xdr:colOff>127000</xdr:colOff>
      <xdr:row>97</xdr:row>
      <xdr:rowOff>103657</xdr:rowOff>
    </xdr:to>
    <xdr:cxnSp macro="">
      <xdr:nvCxnSpPr>
        <xdr:cNvPr id="691" name="直線コネクタ 690"/>
        <xdr:cNvCxnSpPr/>
      </xdr:nvCxnSpPr>
      <xdr:spPr>
        <a:xfrm flipV="1">
          <a:off x="15481300" y="16724934"/>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103657</xdr:rowOff>
    </xdr:from>
    <xdr:to>
      <xdr:col>81</xdr:col>
      <xdr:colOff>50800</xdr:colOff>
      <xdr:row>97</xdr:row>
      <xdr:rowOff>119011</xdr:rowOff>
    </xdr:to>
    <xdr:cxnSp macro="">
      <xdr:nvCxnSpPr>
        <xdr:cNvPr id="694" name="直線コネクタ 693"/>
        <xdr:cNvCxnSpPr/>
      </xdr:nvCxnSpPr>
      <xdr:spPr>
        <a:xfrm flipV="1">
          <a:off x="14592300" y="16734307"/>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119011</xdr:rowOff>
    </xdr:from>
    <xdr:to>
      <xdr:col>76</xdr:col>
      <xdr:colOff>114300</xdr:colOff>
      <xdr:row>97</xdr:row>
      <xdr:rowOff>129133</xdr:rowOff>
    </xdr:to>
    <xdr:cxnSp macro="">
      <xdr:nvCxnSpPr>
        <xdr:cNvPr id="697" name="直線コネクタ 696"/>
        <xdr:cNvCxnSpPr/>
      </xdr:nvCxnSpPr>
      <xdr:spPr>
        <a:xfrm flipV="1">
          <a:off x="13703300" y="16749661"/>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123140</xdr:rowOff>
    </xdr:from>
    <xdr:to>
      <xdr:col>71</xdr:col>
      <xdr:colOff>177800</xdr:colOff>
      <xdr:row>97</xdr:row>
      <xdr:rowOff>129133</xdr:rowOff>
    </xdr:to>
    <xdr:cxnSp macro="">
      <xdr:nvCxnSpPr>
        <xdr:cNvPr id="700" name="直線コネクタ 699"/>
        <xdr:cNvCxnSpPr/>
      </xdr:nvCxnSpPr>
      <xdr:spPr>
        <a:xfrm>
          <a:off x="12814300" y="16753790"/>
          <a:ext cx="8890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43484</xdr:rowOff>
    </xdr:from>
    <xdr:to>
      <xdr:col>85</xdr:col>
      <xdr:colOff>177800</xdr:colOff>
      <xdr:row>97</xdr:row>
      <xdr:rowOff>145084</xdr:rowOff>
    </xdr:to>
    <xdr:sp macro="" textlink="">
      <xdr:nvSpPr>
        <xdr:cNvPr id="710" name="楕円 709"/>
        <xdr:cNvSpPr/>
      </xdr:nvSpPr>
      <xdr:spPr>
        <a:xfrm>
          <a:off x="16268700" y="16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21911</xdr:rowOff>
    </xdr:from>
    <xdr:ext cx="534377" cy="259045"/>
    <xdr:sp macro="" textlink="">
      <xdr:nvSpPr>
        <xdr:cNvPr id="711" name="公債費該当値テキスト"/>
        <xdr:cNvSpPr txBox="1"/>
      </xdr:nvSpPr>
      <xdr:spPr>
        <a:xfrm>
          <a:off x="16370300" y="166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52857</xdr:rowOff>
    </xdr:from>
    <xdr:to>
      <xdr:col>81</xdr:col>
      <xdr:colOff>101600</xdr:colOff>
      <xdr:row>97</xdr:row>
      <xdr:rowOff>154457</xdr:rowOff>
    </xdr:to>
    <xdr:sp macro="" textlink="">
      <xdr:nvSpPr>
        <xdr:cNvPr id="712" name="楕円 711"/>
        <xdr:cNvSpPr/>
      </xdr:nvSpPr>
      <xdr:spPr>
        <a:xfrm>
          <a:off x="15430500" y="166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145584</xdr:rowOff>
    </xdr:from>
    <xdr:ext cx="534377" cy="259045"/>
    <xdr:sp macro="" textlink="">
      <xdr:nvSpPr>
        <xdr:cNvPr id="713" name="テキスト ボックス 712"/>
        <xdr:cNvSpPr txBox="1"/>
      </xdr:nvSpPr>
      <xdr:spPr>
        <a:xfrm>
          <a:off x="15214111" y="1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68211</xdr:rowOff>
    </xdr:from>
    <xdr:to>
      <xdr:col>76</xdr:col>
      <xdr:colOff>165100</xdr:colOff>
      <xdr:row>97</xdr:row>
      <xdr:rowOff>169811</xdr:rowOff>
    </xdr:to>
    <xdr:sp macro="" textlink="">
      <xdr:nvSpPr>
        <xdr:cNvPr id="714" name="楕円 713"/>
        <xdr:cNvSpPr/>
      </xdr:nvSpPr>
      <xdr:spPr>
        <a:xfrm>
          <a:off x="14541500" y="166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160938</xdr:rowOff>
    </xdr:from>
    <xdr:ext cx="534377" cy="259045"/>
    <xdr:sp macro="" textlink="">
      <xdr:nvSpPr>
        <xdr:cNvPr id="715" name="テキスト ボックス 714"/>
        <xdr:cNvSpPr txBox="1"/>
      </xdr:nvSpPr>
      <xdr:spPr>
        <a:xfrm>
          <a:off x="14325111" y="167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78333</xdr:rowOff>
    </xdr:from>
    <xdr:to>
      <xdr:col>72</xdr:col>
      <xdr:colOff>38100</xdr:colOff>
      <xdr:row>98</xdr:row>
      <xdr:rowOff>8483</xdr:rowOff>
    </xdr:to>
    <xdr:sp macro="" textlink="">
      <xdr:nvSpPr>
        <xdr:cNvPr id="716" name="楕円 715"/>
        <xdr:cNvSpPr/>
      </xdr:nvSpPr>
      <xdr:spPr>
        <a:xfrm>
          <a:off x="13652500" y="167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171060</xdr:rowOff>
    </xdr:from>
    <xdr:ext cx="534377" cy="259045"/>
    <xdr:sp macro="" textlink="">
      <xdr:nvSpPr>
        <xdr:cNvPr id="717" name="テキスト ボックス 716"/>
        <xdr:cNvSpPr txBox="1"/>
      </xdr:nvSpPr>
      <xdr:spPr>
        <a:xfrm>
          <a:off x="13436111" y="1680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72340</xdr:rowOff>
    </xdr:from>
    <xdr:to>
      <xdr:col>67</xdr:col>
      <xdr:colOff>101600</xdr:colOff>
      <xdr:row>98</xdr:row>
      <xdr:rowOff>2490</xdr:rowOff>
    </xdr:to>
    <xdr:sp macro="" textlink="">
      <xdr:nvSpPr>
        <xdr:cNvPr id="718" name="楕円 717"/>
        <xdr:cNvSpPr/>
      </xdr:nvSpPr>
      <xdr:spPr>
        <a:xfrm>
          <a:off x="12763500" y="167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165067</xdr:rowOff>
    </xdr:from>
    <xdr:ext cx="534377" cy="259045"/>
    <xdr:sp macro="" textlink="">
      <xdr:nvSpPr>
        <xdr:cNvPr id="719" name="テキスト ボックス 718"/>
        <xdr:cNvSpPr txBox="1"/>
      </xdr:nvSpPr>
      <xdr:spPr>
        <a:xfrm>
          <a:off x="12547111" y="167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当たり３，８４１円</a:t>
          </a:r>
          <a:r>
            <a:rPr kumimoji="1" lang="ja-JP" altLang="en-US" sz="1300">
              <a:latin typeface="ＭＳ Ｐゴシック" panose="020B0600070205080204" pitchFamily="50" charset="-128"/>
              <a:ea typeface="ＭＳ Ｐゴシック" panose="020B0600070205080204" pitchFamily="50" charset="-128"/>
            </a:rPr>
            <a:t>となっており、類似団体平均、全国平均、東京都平均のいずれも上回っている。市議会が取り組んでいる議会改革のさらなる推進に期待したい。</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２４５，６７６</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しょうがい者数の増等により障害福祉サービス費が依然として伸びているほか、物価高騰対策のための電力・ガス・食料品等価格高騰緊急支援給付金事業や出産・子育て応援給付金事業の</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実施等により、全体で増となった</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３５，２４６</a:t>
          </a:r>
          <a:r>
            <a:rPr kumimoji="1" lang="ja-JP" altLang="en-US" sz="1300">
              <a:latin typeface="ＭＳ Ｐゴシック" panose="020B0600070205080204" pitchFamily="50" charset="-128"/>
              <a:ea typeface="ＭＳ Ｐゴシック" panose="020B0600070205080204" pitchFamily="50" charset="-128"/>
            </a:rPr>
            <a:t>円となっており、國宮橋架け替え工事等の南部地域整備事業費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の増等があった一方、道路補修事業費の減や下水道事業会計負担金及び補助金の減等により、全体で減となった。</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５０，２９２</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第二小学校を除く各小学校内の屋内運動場空調設備整備が令和３年度で完了したことに伴う減があった一方、第二小学校改築工事の着手等により小学校施設改築事業費が増となったこと等により、全体では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近年は財政調整基金残高と実質収支額の合計が標準財政規模比で１０％を超える水準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を維持している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令和元年度は、普通会計の単年度収支が減少したこと、基金の積立額より取崩額が上回ったことなど</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の影響で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実質単年度収支が赤字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２年度からは実質単年度収支が黒字となった。</a:t>
          </a:r>
        </a:p>
        <a:p>
          <a:r>
            <a:rPr lang="ja-JP" altLang="en-US" sz="1100">
              <a:effectLst/>
              <a:latin typeface="ＭＳ Ｐゴシック" panose="020B0600070205080204" pitchFamily="50" charset="-128"/>
              <a:ea typeface="ＭＳ Ｐゴシック" panose="020B0600070205080204" pitchFamily="50" charset="-128"/>
            </a:rPr>
            <a:t>　令和４年度は、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普通会計の単年度収支が減少したこと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や基金取崩額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影響し、数値はマイナスに転じた</a:t>
          </a:r>
          <a:r>
            <a:rPr lang="ja-JP" altLang="en-US" sz="1100">
              <a:effectLst/>
              <a:latin typeface="ＭＳ Ｐゴシック" panose="020B0600070205080204" pitchFamily="50" charset="-128"/>
              <a:ea typeface="ＭＳ Ｐゴシック" panose="020B0600070205080204" pitchFamily="50" charset="-128"/>
            </a:rPr>
            <a:t>。</a:t>
          </a:r>
        </a:p>
        <a:p>
          <a:r>
            <a:rPr lang="ja-JP" altLang="en-US" sz="1100">
              <a:effectLst/>
              <a:latin typeface="ＭＳ Ｐゴシック" panose="020B0600070205080204" pitchFamily="50" charset="-128"/>
              <a:ea typeface="ＭＳ Ｐゴシック" panose="020B0600070205080204" pitchFamily="50" charset="-128"/>
            </a:rPr>
            <a:t>　今後も財政調整基金残高、実質収支額には常に留意した財政運営を行っていく必要がある。</a:t>
          </a:r>
        </a:p>
        <a:p>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令和４年度はすべての会計が黒字であった。国民健康保険特別会計については、使用料・保険税で賄わなければならない部分を一般会計が赤字繰出しを行うことにより補てんしている状況にある。 </a:t>
          </a:r>
        </a:p>
        <a:p>
          <a:r>
            <a:rPr kumimoji="1" lang="ja-JP" altLang="en-US" sz="1400">
              <a:latin typeface="ＭＳ ゴシック" pitchFamily="49" charset="-128"/>
              <a:ea typeface="ＭＳ ゴシック" pitchFamily="49" charset="-128"/>
            </a:rPr>
            <a:t>　独立採算の原則からも使用料・保険税の適正化を実施し、税収を主な財源とする一般会計の負担を減らしていかなくてはならない。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36013772</v>
      </c>
      <c r="BO4" s="371"/>
      <c r="BP4" s="371"/>
      <c r="BQ4" s="371"/>
      <c r="BR4" s="371"/>
      <c r="BS4" s="371"/>
      <c r="BT4" s="371"/>
      <c r="BU4" s="372"/>
      <c r="BV4" s="370">
        <v>35253305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4.7</v>
      </c>
      <c r="CU4" s="377"/>
      <c r="CV4" s="377"/>
      <c r="CW4" s="377"/>
      <c r="CX4" s="377"/>
      <c r="CY4" s="377"/>
      <c r="CZ4" s="377"/>
      <c r="DA4" s="378"/>
      <c r="DB4" s="376">
        <v>6.2</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35217903</v>
      </c>
      <c r="BO5" s="408"/>
      <c r="BP5" s="408"/>
      <c r="BQ5" s="408"/>
      <c r="BR5" s="408"/>
      <c r="BS5" s="408"/>
      <c r="BT5" s="408"/>
      <c r="BU5" s="409"/>
      <c r="BV5" s="407">
        <v>34182290</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99.1</v>
      </c>
      <c r="CU5" s="405"/>
      <c r="CV5" s="405"/>
      <c r="CW5" s="405"/>
      <c r="CX5" s="405"/>
      <c r="CY5" s="405"/>
      <c r="CZ5" s="405"/>
      <c r="DA5" s="406"/>
      <c r="DB5" s="404">
        <v>97.4</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795869</v>
      </c>
      <c r="BO6" s="408"/>
      <c r="BP6" s="408"/>
      <c r="BQ6" s="408"/>
      <c r="BR6" s="408"/>
      <c r="BS6" s="408"/>
      <c r="BT6" s="408"/>
      <c r="BU6" s="409"/>
      <c r="BV6" s="407">
        <v>1071015</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99.1</v>
      </c>
      <c r="CU6" s="445"/>
      <c r="CV6" s="445"/>
      <c r="CW6" s="445"/>
      <c r="CX6" s="445"/>
      <c r="CY6" s="445"/>
      <c r="CZ6" s="445"/>
      <c r="DA6" s="446"/>
      <c r="DB6" s="444">
        <v>97.4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10655</v>
      </c>
      <c r="BO7" s="408"/>
      <c r="BP7" s="408"/>
      <c r="BQ7" s="408"/>
      <c r="BR7" s="408"/>
      <c r="BS7" s="408"/>
      <c r="BT7" s="408"/>
      <c r="BU7" s="409"/>
      <c r="BV7" s="407">
        <v>39765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16601555</v>
      </c>
      <c r="CU7" s="408"/>
      <c r="CV7" s="408"/>
      <c r="CW7" s="408"/>
      <c r="CX7" s="408"/>
      <c r="CY7" s="408"/>
      <c r="CZ7" s="408"/>
      <c r="DA7" s="409"/>
      <c r="DB7" s="407">
        <v>16764713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785214</v>
      </c>
      <c r="BO8" s="408"/>
      <c r="BP8" s="408"/>
      <c r="BQ8" s="408"/>
      <c r="BR8" s="408"/>
      <c r="BS8" s="408"/>
      <c r="BT8" s="408"/>
      <c r="BU8" s="409"/>
      <c r="BV8" s="407">
        <v>1031250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0.99</v>
      </c>
      <c r="CU8" s="448"/>
      <c r="CV8" s="448"/>
      <c r="CW8" s="448"/>
      <c r="CX8" s="448"/>
      <c r="CY8" s="448"/>
      <c r="CZ8" s="448"/>
      <c r="DA8" s="449"/>
      <c r="DB8" s="447">
        <v>0.99</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77130</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-246036</v>
      </c>
      <c r="BO9" s="408"/>
      <c r="BP9" s="408"/>
      <c r="BQ9" s="408"/>
      <c r="BR9" s="408"/>
      <c r="BS9" s="408"/>
      <c r="BT9" s="408"/>
      <c r="BU9" s="409"/>
      <c r="BV9" s="407">
        <v>419558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8.1999999999999993</v>
      </c>
      <c r="CU9" s="405"/>
      <c r="CV9" s="405"/>
      <c r="CW9" s="405"/>
      <c r="CX9" s="405"/>
      <c r="CY9" s="405"/>
      <c r="CZ9" s="405"/>
      <c r="DA9" s="406"/>
      <c r="DB9" s="404">
        <v>8.5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73655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95</v>
      </c>
      <c r="AV10" s="440"/>
      <c r="AW10" s="440"/>
      <c r="AX10" s="440"/>
      <c r="AY10" s="441" t="s">
        <v>122</v>
      </c>
      <c r="AZ10" s="442"/>
      <c r="BA10" s="442"/>
      <c r="BB10" s="442"/>
      <c r="BC10" s="442"/>
      <c r="BD10" s="442"/>
      <c r="BE10" s="442"/>
      <c r="BF10" s="442"/>
      <c r="BG10" s="442"/>
      <c r="BH10" s="442"/>
      <c r="BI10" s="442"/>
      <c r="BJ10" s="442"/>
      <c r="BK10" s="442"/>
      <c r="BL10" s="442"/>
      <c r="BM10" s="443"/>
      <c r="BN10" s="407">
        <v>529457</v>
      </c>
      <c r="BO10" s="408"/>
      <c r="BP10" s="408"/>
      <c r="BQ10" s="408"/>
      <c r="BR10" s="408"/>
      <c r="BS10" s="408"/>
      <c r="BT10" s="408"/>
      <c r="BU10" s="409"/>
      <c r="BV10" s="407">
        <v>319677</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95</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76168</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600000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74328</v>
      </c>
      <c r="S13" s="492"/>
      <c r="T13" s="492"/>
      <c r="U13" s="492"/>
      <c r="V13" s="493"/>
      <c r="W13" s="423" t="s">
        <v>140</v>
      </c>
      <c r="X13" s="424"/>
      <c r="Y13" s="424"/>
      <c r="Z13" s="424"/>
      <c r="AA13" s="424"/>
      <c r="AB13" s="414"/>
      <c r="AC13" s="458">
        <v>222</v>
      </c>
      <c r="AD13" s="459"/>
      <c r="AE13" s="459"/>
      <c r="AF13" s="459"/>
      <c r="AG13" s="501"/>
      <c r="AH13" s="458">
        <v>217</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-316579</v>
      </c>
      <c r="BO13" s="408"/>
      <c r="BP13" s="408"/>
      <c r="BQ13" s="408"/>
      <c r="BR13" s="408"/>
      <c r="BS13" s="408"/>
      <c r="BT13" s="408"/>
      <c r="BU13" s="409"/>
      <c r="BV13" s="407">
        <v>739235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1.7</v>
      </c>
      <c r="CU13" s="405"/>
      <c r="CV13" s="405"/>
      <c r="CW13" s="405"/>
      <c r="CX13" s="405"/>
      <c r="CY13" s="405"/>
      <c r="CZ13" s="405"/>
      <c r="DA13" s="406"/>
      <c r="DB13" s="404">
        <v>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76317</v>
      </c>
      <c r="S14" s="492"/>
      <c r="T14" s="492"/>
      <c r="U14" s="492"/>
      <c r="V14" s="493"/>
      <c r="W14" s="397"/>
      <c r="X14" s="398"/>
      <c r="Y14" s="398"/>
      <c r="Z14" s="398"/>
      <c r="AA14" s="398"/>
      <c r="AB14" s="387"/>
      <c r="AC14" s="494">
        <v>0.7</v>
      </c>
      <c r="AD14" s="495"/>
      <c r="AE14" s="495"/>
      <c r="AF14" s="495"/>
      <c r="AG14" s="496"/>
      <c r="AH14" s="494">
        <v>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148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74660</v>
      </c>
      <c r="S15" s="492"/>
      <c r="T15" s="492"/>
      <c r="U15" s="492"/>
      <c r="V15" s="493"/>
      <c r="W15" s="423" t="s">
        <v>150</v>
      </c>
      <c r="X15" s="424"/>
      <c r="Y15" s="424"/>
      <c r="Z15" s="424"/>
      <c r="AA15" s="424"/>
      <c r="AB15" s="414"/>
      <c r="AC15" s="458">
        <v>4773</v>
      </c>
      <c r="AD15" s="459"/>
      <c r="AE15" s="459"/>
      <c r="AF15" s="459"/>
      <c r="AG15" s="501"/>
      <c r="AH15" s="458">
        <v>4840</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12684460</v>
      </c>
      <c r="BO15" s="371"/>
      <c r="BP15" s="371"/>
      <c r="BQ15" s="371"/>
      <c r="BR15" s="371"/>
      <c r="BS15" s="371"/>
      <c r="BT15" s="371"/>
      <c r="BU15" s="372"/>
      <c r="BV15" s="370">
        <v>12104444</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14.5</v>
      </c>
      <c r="AD16" s="495"/>
      <c r="AE16" s="495"/>
      <c r="AF16" s="495"/>
      <c r="AG16" s="496"/>
      <c r="AH16" s="494">
        <v>16.2</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12785489</v>
      </c>
      <c r="BO16" s="408"/>
      <c r="BP16" s="408"/>
      <c r="BQ16" s="408"/>
      <c r="BR16" s="408"/>
      <c r="BS16" s="408"/>
      <c r="BT16" s="408"/>
      <c r="BU16" s="409"/>
      <c r="BV16" s="407">
        <v>12533931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28010</v>
      </c>
      <c r="AD17" s="459"/>
      <c r="AE17" s="459"/>
      <c r="AF17" s="459"/>
      <c r="AG17" s="501"/>
      <c r="AH17" s="458">
        <v>24821</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16500526</v>
      </c>
      <c r="BO17" s="408"/>
      <c r="BP17" s="408"/>
      <c r="BQ17" s="408"/>
      <c r="BR17" s="408"/>
      <c r="BS17" s="408"/>
      <c r="BT17" s="408"/>
      <c r="BU17" s="409"/>
      <c r="BV17" s="407">
        <v>15778437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8.15</v>
      </c>
      <c r="M18" s="531"/>
      <c r="N18" s="531"/>
      <c r="O18" s="531"/>
      <c r="P18" s="531"/>
      <c r="Q18" s="531"/>
      <c r="R18" s="532"/>
      <c r="S18" s="532"/>
      <c r="T18" s="532"/>
      <c r="U18" s="532"/>
      <c r="V18" s="533"/>
      <c r="W18" s="425"/>
      <c r="X18" s="426"/>
      <c r="Y18" s="426"/>
      <c r="Z18" s="426"/>
      <c r="AA18" s="426"/>
      <c r="AB18" s="417"/>
      <c r="AC18" s="534">
        <v>84.9</v>
      </c>
      <c r="AD18" s="535"/>
      <c r="AE18" s="535"/>
      <c r="AF18" s="535"/>
      <c r="AG18" s="536"/>
      <c r="AH18" s="534">
        <v>83.1</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17110408</v>
      </c>
      <c r="BO18" s="408"/>
      <c r="BP18" s="408"/>
      <c r="BQ18" s="408"/>
      <c r="BR18" s="408"/>
      <c r="BS18" s="408"/>
      <c r="BT18" s="408"/>
      <c r="BU18" s="409"/>
      <c r="BV18" s="407">
        <v>16609176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9464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21311307</v>
      </c>
      <c r="BO19" s="408"/>
      <c r="BP19" s="408"/>
      <c r="BQ19" s="408"/>
      <c r="BR19" s="408"/>
      <c r="BS19" s="408"/>
      <c r="BT19" s="408"/>
      <c r="BU19" s="409"/>
      <c r="BV19" s="407">
        <v>20037719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38275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10984707</v>
      </c>
      <c r="BO22" s="371"/>
      <c r="BP22" s="371"/>
      <c r="BQ22" s="371"/>
      <c r="BR22" s="371"/>
      <c r="BS22" s="371"/>
      <c r="BT22" s="371"/>
      <c r="BU22" s="372"/>
      <c r="BV22" s="370">
        <v>11531511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1974383</v>
      </c>
      <c r="BO23" s="408"/>
      <c r="BP23" s="408"/>
      <c r="BQ23" s="408"/>
      <c r="BR23" s="408"/>
      <c r="BS23" s="408"/>
      <c r="BT23" s="408"/>
      <c r="BU23" s="409"/>
      <c r="BV23" s="407">
        <v>1595756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8075</v>
      </c>
      <c r="R24" s="459"/>
      <c r="S24" s="459"/>
      <c r="T24" s="459"/>
      <c r="U24" s="459"/>
      <c r="V24" s="501"/>
      <c r="W24" s="553"/>
      <c r="X24" s="554"/>
      <c r="Y24" s="555"/>
      <c r="Z24" s="457" t="s">
        <v>175</v>
      </c>
      <c r="AA24" s="437"/>
      <c r="AB24" s="437"/>
      <c r="AC24" s="437"/>
      <c r="AD24" s="437"/>
      <c r="AE24" s="437"/>
      <c r="AF24" s="437"/>
      <c r="AG24" s="438"/>
      <c r="AH24" s="458">
        <v>458</v>
      </c>
      <c r="AI24" s="459"/>
      <c r="AJ24" s="459"/>
      <c r="AK24" s="459"/>
      <c r="AL24" s="501"/>
      <c r="AM24" s="458">
        <v>1444990</v>
      </c>
      <c r="AN24" s="459"/>
      <c r="AO24" s="459"/>
      <c r="AP24" s="459"/>
      <c r="AQ24" s="459"/>
      <c r="AR24" s="501"/>
      <c r="AS24" s="458">
        <v>3155</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9163681</v>
      </c>
      <c r="BO24" s="408"/>
      <c r="BP24" s="408"/>
      <c r="BQ24" s="408"/>
      <c r="BR24" s="408"/>
      <c r="BS24" s="408"/>
      <c r="BT24" s="408"/>
      <c r="BU24" s="409"/>
      <c r="BV24" s="407">
        <v>9313851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7579</v>
      </c>
      <c r="R25" s="459"/>
      <c r="S25" s="459"/>
      <c r="T25" s="459"/>
      <c r="U25" s="459"/>
      <c r="V25" s="501"/>
      <c r="W25" s="553"/>
      <c r="X25" s="554"/>
      <c r="Y25" s="555"/>
      <c r="Z25" s="457" t="s">
        <v>178</v>
      </c>
      <c r="AA25" s="437"/>
      <c r="AB25" s="437"/>
      <c r="AC25" s="437"/>
      <c r="AD25" s="437"/>
      <c r="AE25" s="437"/>
      <c r="AF25" s="437"/>
      <c r="AG25" s="438"/>
      <c r="AH25" s="458" t="s">
        <v>148</v>
      </c>
      <c r="AI25" s="459"/>
      <c r="AJ25" s="459"/>
      <c r="AK25" s="459"/>
      <c r="AL25" s="501"/>
      <c r="AM25" s="458" t="s">
        <v>148</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7828317</v>
      </c>
      <c r="BO25" s="371"/>
      <c r="BP25" s="371"/>
      <c r="BQ25" s="371"/>
      <c r="BR25" s="371"/>
      <c r="BS25" s="371"/>
      <c r="BT25" s="371"/>
      <c r="BU25" s="372"/>
      <c r="BV25" s="370">
        <v>5311160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7200</v>
      </c>
      <c r="R26" s="459"/>
      <c r="S26" s="459"/>
      <c r="T26" s="459"/>
      <c r="U26" s="459"/>
      <c r="V26" s="501"/>
      <c r="W26" s="553"/>
      <c r="X26" s="554"/>
      <c r="Y26" s="555"/>
      <c r="Z26" s="457" t="s">
        <v>182</v>
      </c>
      <c r="AA26" s="559"/>
      <c r="AB26" s="559"/>
      <c r="AC26" s="559"/>
      <c r="AD26" s="559"/>
      <c r="AE26" s="559"/>
      <c r="AF26" s="559"/>
      <c r="AG26" s="560"/>
      <c r="AH26" s="458">
        <v>5</v>
      </c>
      <c r="AI26" s="459"/>
      <c r="AJ26" s="459"/>
      <c r="AK26" s="459"/>
      <c r="AL26" s="501"/>
      <c r="AM26" s="458">
        <v>14150</v>
      </c>
      <c r="AN26" s="459"/>
      <c r="AO26" s="459"/>
      <c r="AP26" s="459"/>
      <c r="AQ26" s="459"/>
      <c r="AR26" s="501"/>
      <c r="AS26" s="458">
        <v>2830</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148</v>
      </c>
      <c r="BO26" s="408"/>
      <c r="BP26" s="408"/>
      <c r="BQ26" s="408"/>
      <c r="BR26" s="408"/>
      <c r="BS26" s="408"/>
      <c r="BT26" s="408"/>
      <c r="BU26" s="409"/>
      <c r="BV26" s="407" t="s">
        <v>148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5750</v>
      </c>
      <c r="R27" s="459"/>
      <c r="S27" s="459"/>
      <c r="T27" s="459"/>
      <c r="U27" s="459"/>
      <c r="V27" s="501"/>
      <c r="W27" s="553"/>
      <c r="X27" s="554"/>
      <c r="Y27" s="555"/>
      <c r="Z27" s="457" t="s">
        <v>185</v>
      </c>
      <c r="AA27" s="437"/>
      <c r="AB27" s="437"/>
      <c r="AC27" s="437"/>
      <c r="AD27" s="437"/>
      <c r="AE27" s="437"/>
      <c r="AF27" s="437"/>
      <c r="AG27" s="438"/>
      <c r="AH27" s="458">
        <v>2</v>
      </c>
      <c r="AI27" s="459"/>
      <c r="AJ27" s="459"/>
      <c r="AK27" s="459"/>
      <c r="AL27" s="501"/>
      <c r="AM27" s="458" t="s">
        <v>186</v>
      </c>
      <c r="AN27" s="459"/>
      <c r="AO27" s="459"/>
      <c r="AP27" s="459"/>
      <c r="AQ27" s="459"/>
      <c r="AR27" s="501"/>
      <c r="AS27" s="458" t="s">
        <v>186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451209</v>
      </c>
      <c r="BO27" s="527"/>
      <c r="BP27" s="527"/>
      <c r="BQ27" s="527"/>
      <c r="BR27" s="527"/>
      <c r="BS27" s="527"/>
      <c r="BT27" s="527"/>
      <c r="BU27" s="528"/>
      <c r="BV27" s="526">
        <v>451209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188</v>
      </c>
      <c r="F28" s="437"/>
      <c r="G28" s="437"/>
      <c r="H28" s="437"/>
      <c r="I28" s="437"/>
      <c r="J28" s="437"/>
      <c r="K28" s="438"/>
      <c r="L28" s="458">
        <v>1</v>
      </c>
      <c r="M28" s="459"/>
      <c r="N28" s="459"/>
      <c r="O28" s="459"/>
      <c r="P28" s="501"/>
      <c r="Q28" s="458">
        <v>5150</v>
      </c>
      <c r="R28" s="459"/>
      <c r="S28" s="459"/>
      <c r="T28" s="459"/>
      <c r="U28" s="459"/>
      <c r="V28" s="501"/>
      <c r="W28" s="553"/>
      <c r="X28" s="554"/>
      <c r="Y28" s="555"/>
      <c r="Z28" s="457" t="s">
        <v>189</v>
      </c>
      <c r="AA28" s="437"/>
      <c r="AB28" s="437"/>
      <c r="AC28" s="437"/>
      <c r="AD28" s="437"/>
      <c r="AE28" s="437"/>
      <c r="AF28" s="437"/>
      <c r="AG28" s="438"/>
      <c r="AH28" s="458" t="s">
        <v>148</v>
      </c>
      <c r="AI28" s="459"/>
      <c r="AJ28" s="459"/>
      <c r="AK28" s="459"/>
      <c r="AL28" s="501"/>
      <c r="AM28" s="458" t="s">
        <v>148</v>
      </c>
      <c r="AN28" s="459"/>
      <c r="AO28" s="459"/>
      <c r="AP28" s="459"/>
      <c r="AQ28" s="459"/>
      <c r="AR28" s="501"/>
      <c r="AS28" s="458" t="s">
        <v>179</v>
      </c>
      <c r="AT28" s="459"/>
      <c r="AU28" s="459"/>
      <c r="AV28" s="459"/>
      <c r="AW28" s="459"/>
      <c r="AX28" s="460"/>
      <c r="AY28" s="561" t="s">
        <v>190</v>
      </c>
      <c r="AZ28" s="562"/>
      <c r="BA28" s="562"/>
      <c r="BB28" s="563"/>
      <c r="BC28" s="367" t="s">
        <v>49</v>
      </c>
      <c r="BD28" s="368"/>
      <c r="BE28" s="368"/>
      <c r="BF28" s="368"/>
      <c r="BG28" s="368"/>
      <c r="BH28" s="368"/>
      <c r="BI28" s="368"/>
      <c r="BJ28" s="368"/>
      <c r="BK28" s="368"/>
      <c r="BL28" s="368"/>
      <c r="BM28" s="369"/>
      <c r="BN28" s="370">
        <v>2431694</v>
      </c>
      <c r="BO28" s="371"/>
      <c r="BP28" s="371"/>
      <c r="BQ28" s="371"/>
      <c r="BR28" s="371"/>
      <c r="BS28" s="371"/>
      <c r="BT28" s="371"/>
      <c r="BU28" s="372"/>
      <c r="BV28" s="370">
        <v>2502237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191</v>
      </c>
      <c r="F29" s="437"/>
      <c r="G29" s="437"/>
      <c r="H29" s="437"/>
      <c r="I29" s="437"/>
      <c r="J29" s="437"/>
      <c r="K29" s="438"/>
      <c r="L29" s="458">
        <v>19</v>
      </c>
      <c r="M29" s="459"/>
      <c r="N29" s="459"/>
      <c r="O29" s="459"/>
      <c r="P29" s="501"/>
      <c r="Q29" s="458">
        <v>4900</v>
      </c>
      <c r="R29" s="459"/>
      <c r="S29" s="459"/>
      <c r="T29" s="459"/>
      <c r="U29" s="459"/>
      <c r="V29" s="501"/>
      <c r="W29" s="556"/>
      <c r="X29" s="557"/>
      <c r="Y29" s="558"/>
      <c r="Z29" s="457" t="s">
        <v>192</v>
      </c>
      <c r="AA29" s="437"/>
      <c r="AB29" s="437"/>
      <c r="AC29" s="437"/>
      <c r="AD29" s="437"/>
      <c r="AE29" s="437"/>
      <c r="AF29" s="437"/>
      <c r="AG29" s="438"/>
      <c r="AH29" s="458">
        <v>460</v>
      </c>
      <c r="AI29" s="459"/>
      <c r="AJ29" s="459"/>
      <c r="AK29" s="459"/>
      <c r="AL29" s="501"/>
      <c r="AM29" s="458">
        <v>1454460</v>
      </c>
      <c r="AN29" s="459"/>
      <c r="AO29" s="459"/>
      <c r="AP29" s="459"/>
      <c r="AQ29" s="459"/>
      <c r="AR29" s="501"/>
      <c r="AS29" s="458">
        <v>3162</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t="s">
        <v>147</v>
      </c>
      <c r="BO29" s="408"/>
      <c r="BP29" s="408"/>
      <c r="BQ29" s="408"/>
      <c r="BR29" s="408"/>
      <c r="BS29" s="408"/>
      <c r="BT29" s="408"/>
      <c r="BU29" s="409"/>
      <c r="BV29" s="407" t="s">
        <v>148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100.6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4545401</v>
      </c>
      <c r="BO30" s="527"/>
      <c r="BP30" s="527"/>
      <c r="BQ30" s="527"/>
      <c r="BR30" s="527"/>
      <c r="BS30" s="527"/>
      <c r="BT30" s="527"/>
      <c r="BU30" s="528"/>
      <c r="BV30" s="526">
        <v>4173184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203</v>
      </c>
      <c r="V33" s="431"/>
      <c r="W33" s="396" t="s">
        <v>204</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203</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東京市町村総合事務組合（一般会計）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国立市土地開発公社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東京市町村総合事務組合（交通災害共済事業特別会計）</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くにたち文化・スポーツ振興財団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東京たま広域資源循環組合（一般会計）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多摩川衛生組合（一般会計）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立川・昭島・国立聖苑組合（一般会計）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東京都後期高齢者医療広域連合（一般会計）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東京都後期高齢者医療広域連合（後期高齢者医療特別会計）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YcYOKfPQhwo7UFrRQb8MWhnp5NBbyL3LPJpFgkuWGnD4+TWIUSla9rE10FHXzAC06AjCcdZlwgvsSwDQH3Yrbg==" saltValue="x6BE9oC7wxrtimAuA1On6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151" t="s">
        <v>555</v>
      </c>
      <c r="D34" s="1151"/>
      <c r="E34" s="1152"/>
      <c r="F34" s="32">
        <v>3.92</v>
      </c>
      <c r="G34" s="33">
        <v>2.36</v>
      </c>
      <c r="H34" s="33">
        <v>3.84</v>
      </c>
      <c r="I34" s="33">
        <v>6.15</v>
      </c>
      <c r="J34" s="34">
        <v>4.72</v>
      </c>
      <c r="K34" s="22"/>
      <c r="L34" s="22"/>
      <c r="M34" s="22"/>
      <c r="N34" s="22"/>
      <c r="O34" s="22"/>
      <c r="P34" s="22"/>
    </row>
    <row r="35" spans="1:16" ht="39" customHeight="1" x14ac:dyDescent="0.2">
      <c r="A35" s="22"/>
      <c r="B35" s="35"/>
      <c r="C35" s="1145" t="s">
        <v>556</v>
      </c>
      <c r="D35" s="1146"/>
      <c r="E35" s="1147"/>
      <c r="F35" s="36">
        <v>1.23</v>
      </c>
      <c r="G35" s="37">
        <v>0.69</v>
      </c>
      <c r="H35" s="37">
        <v>1.34</v>
      </c>
      <c r="I35" s="37">
        <v>1.24</v>
      </c>
      <c r="J35" s="38">
        <v>1.08</v>
      </c>
      <c r="K35" s="22"/>
      <c r="L35" s="22"/>
      <c r="M35" s="22"/>
      <c r="N35" s="22"/>
      <c r="O35" s="22"/>
      <c r="P35" s="22"/>
    </row>
    <row r="36" spans="1:16" ht="39" customHeight="1" x14ac:dyDescent="0.2">
      <c r="A36" s="22"/>
      <c r="B36" s="35"/>
      <c r="C36" s="1145" t="s">
        <v>557</v>
      </c>
      <c r="D36" s="1146"/>
      <c r="E36" s="1147"/>
      <c r="F36" s="36" t="s">
        <v>507</v>
      </c>
      <c r="G36" s="37" t="s">
        <v>507</v>
      </c>
      <c r="H36" s="37">
        <v>0</v>
      </c>
      <c r="I36" s="37">
        <v>0.4</v>
      </c>
      <c r="J36" s="38">
        <v>0.73</v>
      </c>
      <c r="K36" s="22"/>
      <c r="L36" s="22"/>
      <c r="M36" s="22"/>
      <c r="N36" s="22"/>
      <c r="O36" s="22"/>
      <c r="P36" s="22"/>
    </row>
    <row r="37" spans="1:16" ht="39" customHeight="1" x14ac:dyDescent="0.2">
      <c r="A37" s="22"/>
      <c r="B37" s="35"/>
      <c r="C37" s="1145" t="s">
        <v>558</v>
      </c>
      <c r="D37" s="1146"/>
      <c r="E37" s="1147"/>
      <c r="F37" s="36">
        <v>0.21</v>
      </c>
      <c r="G37" s="37">
        <v>0.4</v>
      </c>
      <c r="H37" s="37">
        <v>0.14000000000000001</v>
      </c>
      <c r="I37" s="37">
        <v>0.19</v>
      </c>
      <c r="J37" s="38">
        <v>0.36</v>
      </c>
      <c r="K37" s="22"/>
      <c r="L37" s="22"/>
      <c r="M37" s="22"/>
      <c r="N37" s="22"/>
      <c r="O37" s="22"/>
      <c r="P37" s="22"/>
    </row>
    <row r="38" spans="1:16" ht="39" customHeight="1" x14ac:dyDescent="0.2">
      <c r="A38" s="22"/>
      <c r="B38" s="35"/>
      <c r="C38" s="1145" t="s">
        <v>559</v>
      </c>
      <c r="D38" s="1146"/>
      <c r="E38" s="1147"/>
      <c r="F38" s="36">
        <v>0.48</v>
      </c>
      <c r="G38" s="37">
        <v>0.35</v>
      </c>
      <c r="H38" s="37">
        <v>0.32</v>
      </c>
      <c r="I38" s="37">
        <v>0.69</v>
      </c>
      <c r="J38" s="38">
        <v>0.19</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560</v>
      </c>
      <c r="D42" s="1146"/>
      <c r="E42" s="1147"/>
      <c r="F42" s="36" t="s">
        <v>507</v>
      </c>
      <c r="G42" s="37" t="s">
        <v>507</v>
      </c>
      <c r="H42" s="37" t="s">
        <v>507</v>
      </c>
      <c r="I42" s="37" t="s">
        <v>507</v>
      </c>
      <c r="J42" s="38" t="s">
        <v>507</v>
      </c>
      <c r="K42" s="22"/>
      <c r="L42" s="22"/>
      <c r="M42" s="22"/>
      <c r="N42" s="22"/>
      <c r="O42" s="22"/>
      <c r="P42" s="22"/>
    </row>
    <row r="43" spans="1:16" ht="39" customHeight="1" thickBot="1" x14ac:dyDescent="0.25">
      <c r="A43" s="22"/>
      <c r="B43" s="40"/>
      <c r="C43" s="1148" t="s">
        <v>561</v>
      </c>
      <c r="D43" s="1149"/>
      <c r="E43" s="1150"/>
      <c r="F43" s="41">
        <v>0.19</v>
      </c>
      <c r="G43" s="42">
        <v>0.33</v>
      </c>
      <c r="H43" s="42" t="s">
        <v>507</v>
      </c>
      <c r="I43" s="42" t="s">
        <v>507</v>
      </c>
      <c r="J43" s="43" t="s">
        <v>507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aFRUNSIOsWlrdu21Iz61dGkZu1BSzAhEqYGSQtji6FXFfnFp+a+3iOaIaa3QhIHiVCClO2gygSdRgfXt0YdTw==" saltValue="TIIv7hjpY66BcVkAyAKd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1582</v>
      </c>
      <c r="L45" s="60">
        <v>1551</v>
      </c>
      <c r="M45" s="60">
        <v>1614</v>
      </c>
      <c r="N45" s="60">
        <v>1705</v>
      </c>
      <c r="O45" s="61">
        <v>1758</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507</v>
      </c>
      <c r="L46" s="64" t="s">
        <v>507</v>
      </c>
      <c r="M46" s="64" t="s">
        <v>507</v>
      </c>
      <c r="N46" s="64" t="s">
        <v>507</v>
      </c>
      <c r="O46" s="65" t="s">
        <v>507</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507</v>
      </c>
      <c r="L47" s="64" t="s">
        <v>507</v>
      </c>
      <c r="M47" s="64" t="s">
        <v>507</v>
      </c>
      <c r="N47" s="64" t="s">
        <v>507</v>
      </c>
      <c r="O47" s="65" t="s">
        <v>507</v>
      </c>
      <c r="P47" s="48"/>
      <c r="Q47" s="48"/>
      <c r="R47" s="48"/>
      <c r="S47" s="48"/>
      <c r="T47" s="48"/>
      <c r="U47" s="48"/>
    </row>
    <row r="48" spans="1:21" ht="30.75" customHeight="1" x14ac:dyDescent="0.2">
      <c r="A48" s="48"/>
      <c r="B48" s="1155"/>
      <c r="C48" s="1156"/>
      <c r="D48" s="62"/>
      <c r="E48" s="1161" t="s">
        <v>14</v>
      </c>
      <c r="F48" s="1161"/>
      <c r="G48" s="1161"/>
      <c r="H48" s="1161"/>
      <c r="I48" s="1161"/>
      <c r="J48" s="1162"/>
      <c r="K48" s="63">
        <v>785</v>
      </c>
      <c r="L48" s="64">
        <v>776</v>
      </c>
      <c r="M48" s="64">
        <v>795</v>
      </c>
      <c r="N48" s="64">
        <v>743</v>
      </c>
      <c r="O48" s="65">
        <v>660</v>
      </c>
      <c r="P48" s="48"/>
      <c r="Q48" s="48"/>
      <c r="R48" s="48"/>
      <c r="S48" s="48"/>
      <c r="T48" s="48"/>
      <c r="U48" s="48"/>
    </row>
    <row r="49" spans="1:21" ht="30.75" customHeight="1" x14ac:dyDescent="0.2">
      <c r="A49" s="48"/>
      <c r="B49" s="1155"/>
      <c r="C49" s="1156"/>
      <c r="D49" s="62"/>
      <c r="E49" s="1161" t="s">
        <v>15</v>
      </c>
      <c r="F49" s="1161"/>
      <c r="G49" s="1161"/>
      <c r="H49" s="1161"/>
      <c r="I49" s="1161"/>
      <c r="J49" s="1162"/>
      <c r="K49" s="63">
        <v>34</v>
      </c>
      <c r="L49" s="64">
        <v>36</v>
      </c>
      <c r="M49" s="64">
        <v>20</v>
      </c>
      <c r="N49" s="64">
        <v>11</v>
      </c>
      <c r="O49" s="65">
        <v>8</v>
      </c>
      <c r="P49" s="48"/>
      <c r="Q49" s="48"/>
      <c r="R49" s="48"/>
      <c r="S49" s="48"/>
      <c r="T49" s="48"/>
      <c r="U49" s="48"/>
    </row>
    <row r="50" spans="1:21" ht="30.75" customHeight="1" x14ac:dyDescent="0.2">
      <c r="A50" s="48"/>
      <c r="B50" s="1155"/>
      <c r="C50" s="1156"/>
      <c r="D50" s="62"/>
      <c r="E50" s="1161" t="s">
        <v>16</v>
      </c>
      <c r="F50" s="1161"/>
      <c r="G50" s="1161"/>
      <c r="H50" s="1161"/>
      <c r="I50" s="1161"/>
      <c r="J50" s="1162"/>
      <c r="K50" s="63">
        <v>20</v>
      </c>
      <c r="L50" s="64">
        <v>12</v>
      </c>
      <c r="M50" s="64">
        <v>4</v>
      </c>
      <c r="N50" s="64">
        <v>4</v>
      </c>
      <c r="O50" s="65">
        <v>4</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507</v>
      </c>
      <c r="L51" s="64" t="s">
        <v>507</v>
      </c>
      <c r="M51" s="64" t="s">
        <v>507</v>
      </c>
      <c r="N51" s="64" t="s">
        <v>507</v>
      </c>
      <c r="O51" s="65" t="s">
        <v>507</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2507</v>
      </c>
      <c r="L52" s="64">
        <v>2403</v>
      </c>
      <c r="M52" s="64">
        <v>2305</v>
      </c>
      <c r="N52" s="64">
        <v>2196</v>
      </c>
      <c r="O52" s="65">
        <v>2023</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-86</v>
      </c>
      <c r="L53" s="69">
        <v>-28</v>
      </c>
      <c r="M53" s="69">
        <v>128</v>
      </c>
      <c r="N53" s="69">
        <v>267</v>
      </c>
      <c r="O53" s="70">
        <v>407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562</v>
      </c>
      <c r="P56" s="48"/>
      <c r="Q56" s="48"/>
      <c r="R56" s="48"/>
      <c r="S56" s="48"/>
      <c r="T56" s="48"/>
      <c r="U56" s="48"/>
    </row>
    <row r="57" spans="1:21" ht="31.5" customHeight="1" thickBot="1" x14ac:dyDescent="0.25">
      <c r="A57" s="48"/>
      <c r="B57" s="76"/>
      <c r="C57" s="77"/>
      <c r="D57" s="77"/>
      <c r="E57" s="78"/>
      <c r="F57" s="78"/>
      <c r="G57" s="78"/>
      <c r="H57" s="78"/>
      <c r="I57" s="78"/>
      <c r="J57" s="79" t="s">
        <v>2</v>
      </c>
      <c r="K57" s="80" t="s">
        <v>563</v>
      </c>
      <c r="L57" s="81" t="s">
        <v>564</v>
      </c>
      <c r="M57" s="81" t="s">
        <v>565</v>
      </c>
      <c r="N57" s="81" t="s">
        <v>566</v>
      </c>
      <c r="O57" s="82" t="s">
        <v>567</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e8tcxzmIl6LChPWBLTwKTs4nliuqGM1DbB0nM956Ct5DSgAhbAcIP919BPExpQpUfD2y7Pdq5sHDhZrvMEIrg==" saltValue="JffJuqF8qVFZWSp6pNsMT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548</v>
      </c>
      <c r="J40" s="103" t="s">
        <v>549</v>
      </c>
      <c r="K40" s="103" t="s">
        <v>550</v>
      </c>
      <c r="L40" s="103" t="s">
        <v>551</v>
      </c>
      <c r="M40" s="104" t="s">
        <v>552</v>
      </c>
    </row>
    <row r="41" spans="2:13" ht="27.75" customHeight="1" x14ac:dyDescent="0.2">
      <c r="B41" s="1184" t="s">
        <v>31</v>
      </c>
      <c r="C41" s="1185"/>
      <c r="D41" s="105"/>
      <c r="E41" s="1190" t="s">
        <v>32</v>
      </c>
      <c r="F41" s="1190"/>
      <c r="G41" s="1190"/>
      <c r="H41" s="1191"/>
      <c r="I41" s="355">
        <v>13601</v>
      </c>
      <c r="J41" s="356">
        <v>13082</v>
      </c>
      <c r="K41" s="356">
        <v>12430</v>
      </c>
      <c r="L41" s="356">
        <v>11532</v>
      </c>
      <c r="M41" s="357">
        <v>10985</v>
      </c>
    </row>
    <row r="42" spans="2:13" ht="27.75" customHeight="1" x14ac:dyDescent="0.2">
      <c r="B42" s="1186"/>
      <c r="C42" s="1187"/>
      <c r="D42" s="106"/>
      <c r="E42" s="1192" t="s">
        <v>33</v>
      </c>
      <c r="F42" s="1192"/>
      <c r="G42" s="1192"/>
      <c r="H42" s="1193"/>
      <c r="I42" s="358">
        <v>332</v>
      </c>
      <c r="J42" s="359">
        <v>431</v>
      </c>
      <c r="K42" s="359">
        <v>443</v>
      </c>
      <c r="L42" s="359">
        <v>248</v>
      </c>
      <c r="M42" s="360">
        <v>276</v>
      </c>
    </row>
    <row r="43" spans="2:13" ht="27.75" customHeight="1" x14ac:dyDescent="0.2">
      <c r="B43" s="1186"/>
      <c r="C43" s="1187"/>
      <c r="D43" s="106"/>
      <c r="E43" s="1192" t="s">
        <v>34</v>
      </c>
      <c r="F43" s="1192"/>
      <c r="G43" s="1192"/>
      <c r="H43" s="1193"/>
      <c r="I43" s="358">
        <v>5130</v>
      </c>
      <c r="J43" s="359">
        <v>4351</v>
      </c>
      <c r="K43" s="359">
        <v>4365</v>
      </c>
      <c r="L43" s="359">
        <v>4263</v>
      </c>
      <c r="M43" s="360">
        <v>3991</v>
      </c>
    </row>
    <row r="44" spans="2:13" ht="27.75" customHeight="1" x14ac:dyDescent="0.2">
      <c r="B44" s="1186"/>
      <c r="C44" s="1187"/>
      <c r="D44" s="106"/>
      <c r="E44" s="1192" t="s">
        <v>35</v>
      </c>
      <c r="F44" s="1192"/>
      <c r="G44" s="1192"/>
      <c r="H44" s="1193"/>
      <c r="I44" s="358">
        <v>205</v>
      </c>
      <c r="J44" s="359">
        <v>172</v>
      </c>
      <c r="K44" s="359">
        <v>148</v>
      </c>
      <c r="L44" s="359">
        <v>130</v>
      </c>
      <c r="M44" s="360">
        <v>115</v>
      </c>
    </row>
    <row r="45" spans="2:13" ht="27.75" customHeight="1" x14ac:dyDescent="0.2">
      <c r="B45" s="1186"/>
      <c r="C45" s="1187"/>
      <c r="D45" s="106"/>
      <c r="E45" s="1192" t="s">
        <v>36</v>
      </c>
      <c r="F45" s="1192"/>
      <c r="G45" s="1192"/>
      <c r="H45" s="1193"/>
      <c r="I45" s="358">
        <v>3037</v>
      </c>
      <c r="J45" s="359">
        <v>3024</v>
      </c>
      <c r="K45" s="359">
        <v>3027</v>
      </c>
      <c r="L45" s="359">
        <v>2967</v>
      </c>
      <c r="M45" s="360">
        <v>3077</v>
      </c>
    </row>
    <row r="46" spans="2:13" ht="27.75" customHeight="1" x14ac:dyDescent="0.2">
      <c r="B46" s="1186"/>
      <c r="C46" s="1187"/>
      <c r="D46" s="107"/>
      <c r="E46" s="1192" t="s">
        <v>37</v>
      </c>
      <c r="F46" s="1192"/>
      <c r="G46" s="1192"/>
      <c r="H46" s="1193"/>
      <c r="I46" s="358" t="s">
        <v>507</v>
      </c>
      <c r="J46" s="359" t="s">
        <v>507</v>
      </c>
      <c r="K46" s="359" t="s">
        <v>507</v>
      </c>
      <c r="L46" s="359" t="s">
        <v>507</v>
      </c>
      <c r="M46" s="360" t="s">
        <v>507</v>
      </c>
    </row>
    <row r="47" spans="2:13" ht="27.75" customHeight="1" x14ac:dyDescent="0.2">
      <c r="B47" s="1186"/>
      <c r="C47" s="1187"/>
      <c r="D47" s="108"/>
      <c r="E47" s="1194" t="s">
        <v>38</v>
      </c>
      <c r="F47" s="1195"/>
      <c r="G47" s="1195"/>
      <c r="H47" s="1196"/>
      <c r="I47" s="358" t="s">
        <v>507</v>
      </c>
      <c r="J47" s="359" t="s">
        <v>507</v>
      </c>
      <c r="K47" s="359" t="s">
        <v>507</v>
      </c>
      <c r="L47" s="359" t="s">
        <v>507</v>
      </c>
      <c r="M47" s="360" t="s">
        <v>507</v>
      </c>
    </row>
    <row r="48" spans="2:13" ht="27.75" customHeight="1" x14ac:dyDescent="0.2">
      <c r="B48" s="1186"/>
      <c r="C48" s="1187"/>
      <c r="D48" s="106"/>
      <c r="E48" s="1192" t="s">
        <v>39</v>
      </c>
      <c r="F48" s="1192"/>
      <c r="G48" s="1192"/>
      <c r="H48" s="1193"/>
      <c r="I48" s="358" t="s">
        <v>507</v>
      </c>
      <c r="J48" s="359" t="s">
        <v>507</v>
      </c>
      <c r="K48" s="359" t="s">
        <v>507</v>
      </c>
      <c r="L48" s="359" t="s">
        <v>507</v>
      </c>
      <c r="M48" s="360" t="s">
        <v>507</v>
      </c>
    </row>
    <row r="49" spans="2:13" ht="27.75" customHeight="1" x14ac:dyDescent="0.2">
      <c r="B49" s="1188"/>
      <c r="C49" s="1189"/>
      <c r="D49" s="106"/>
      <c r="E49" s="1192" t="s">
        <v>40</v>
      </c>
      <c r="F49" s="1192"/>
      <c r="G49" s="1192"/>
      <c r="H49" s="1193"/>
      <c r="I49" s="358" t="s">
        <v>507</v>
      </c>
      <c r="J49" s="359" t="s">
        <v>507</v>
      </c>
      <c r="K49" s="359" t="s">
        <v>507</v>
      </c>
      <c r="L49" s="359" t="s">
        <v>507</v>
      </c>
      <c r="M49" s="360" t="s">
        <v>507</v>
      </c>
    </row>
    <row r="50" spans="2:13" ht="27.75" customHeight="1" x14ac:dyDescent="0.2">
      <c r="B50" s="1197" t="s">
        <v>41</v>
      </c>
      <c r="C50" s="1198"/>
      <c r="D50" s="109"/>
      <c r="E50" s="1192" t="s">
        <v>42</v>
      </c>
      <c r="F50" s="1192"/>
      <c r="G50" s="1192"/>
      <c r="H50" s="1193"/>
      <c r="I50" s="358">
        <v>6166</v>
      </c>
      <c r="J50" s="359">
        <v>5862</v>
      </c>
      <c r="K50" s="359">
        <v>6203</v>
      </c>
      <c r="L50" s="359">
        <v>7003</v>
      </c>
      <c r="M50" s="360">
        <v>7275</v>
      </c>
    </row>
    <row r="51" spans="2:13" ht="27.75" customHeight="1" x14ac:dyDescent="0.2">
      <c r="B51" s="1186"/>
      <c r="C51" s="1187"/>
      <c r="D51" s="106"/>
      <c r="E51" s="1192" t="s">
        <v>43</v>
      </c>
      <c r="F51" s="1192"/>
      <c r="G51" s="1192"/>
      <c r="H51" s="1193"/>
      <c r="I51" s="358">
        <v>7122</v>
      </c>
      <c r="J51" s="359">
        <v>6543</v>
      </c>
      <c r="K51" s="359">
        <v>6425</v>
      </c>
      <c r="L51" s="359">
        <v>5986</v>
      </c>
      <c r="M51" s="360">
        <v>5474</v>
      </c>
    </row>
    <row r="52" spans="2:13" ht="27.75" customHeight="1" x14ac:dyDescent="0.2">
      <c r="B52" s="1188"/>
      <c r="C52" s="1189"/>
      <c r="D52" s="106"/>
      <c r="E52" s="1192" t="s">
        <v>44</v>
      </c>
      <c r="F52" s="1192"/>
      <c r="G52" s="1192"/>
      <c r="H52" s="1193"/>
      <c r="I52" s="358">
        <v>11580</v>
      </c>
      <c r="J52" s="359">
        <v>10374</v>
      </c>
      <c r="K52" s="359">
        <v>9591</v>
      </c>
      <c r="L52" s="359">
        <v>9166</v>
      </c>
      <c r="M52" s="360">
        <v>8406</v>
      </c>
    </row>
    <row r="53" spans="2:13" ht="27.75" customHeight="1" thickBot="1" x14ac:dyDescent="0.25">
      <c r="B53" s="1199" t="s">
        <v>45</v>
      </c>
      <c r="C53" s="1200"/>
      <c r="D53" s="110"/>
      <c r="E53" s="1201" t="s">
        <v>46</v>
      </c>
      <c r="F53" s="1201"/>
      <c r="G53" s="1201"/>
      <c r="H53" s="1202"/>
      <c r="I53" s="361">
        <v>-2564</v>
      </c>
      <c r="J53" s="362">
        <v>-1720</v>
      </c>
      <c r="K53" s="362">
        <v>-1805</v>
      </c>
      <c r="L53" s="362">
        <v>-3015</v>
      </c>
      <c r="M53" s="363">
        <v>-2712</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uIxzfp0qQt/sguB2S0cWlw1cxjVarV40Lt3PSn5cjeIR9G/gnulcAhaX8Ihzan/xCN7yl2lI2pNvdzZA3Rk+hA==" saltValue="D+osBqDLObi9h9oqlZ/C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550</v>
      </c>
      <c r="G54" s="119" t="s">
        <v>551</v>
      </c>
      <c r="H54" s="120" t="s">
        <v>552</v>
      </c>
    </row>
    <row r="55" spans="2:8" ht="52.5" customHeight="1" x14ac:dyDescent="0.2">
      <c r="B55" s="121"/>
      <c r="C55" s="1211" t="s">
        <v>49</v>
      </c>
      <c r="D55" s="1211"/>
      <c r="E55" s="1212"/>
      <c r="F55" s="122">
        <v>2183</v>
      </c>
      <c r="G55" s="122">
        <v>2502</v>
      </c>
      <c r="H55" s="123">
        <v>2432</v>
      </c>
    </row>
    <row r="56" spans="2:8" ht="52.5" customHeight="1" x14ac:dyDescent="0.2">
      <c r="B56" s="124"/>
      <c r="C56" s="1213" t="s">
        <v>50</v>
      </c>
      <c r="D56" s="1213"/>
      <c r="E56" s="1214"/>
      <c r="F56" s="125" t="s">
        <v>507</v>
      </c>
      <c r="G56" s="125" t="s">
        <v>507</v>
      </c>
      <c r="H56" s="126" t="s">
        <v>507</v>
      </c>
    </row>
    <row r="57" spans="2:8" ht="53.25" customHeight="1" x14ac:dyDescent="0.2">
      <c r="B57" s="124"/>
      <c r="C57" s="1215" t="s">
        <v>51</v>
      </c>
      <c r="D57" s="1215"/>
      <c r="E57" s="1216"/>
      <c r="F57" s="127">
        <v>4057</v>
      </c>
      <c r="G57" s="127">
        <v>4173</v>
      </c>
      <c r="H57" s="128">
        <v>4545</v>
      </c>
    </row>
    <row r="58" spans="2:8" ht="45.75" customHeight="1" x14ac:dyDescent="0.2">
      <c r="B58" s="129"/>
      <c r="C58" s="1203" t="s">
        <v>579</v>
      </c>
      <c r="D58" s="1204"/>
      <c r="E58" s="1205"/>
      <c r="F58" s="130">
        <v>1691</v>
      </c>
      <c r="G58" s="130">
        <v>1705</v>
      </c>
      <c r="H58" s="131">
        <v>1723</v>
      </c>
    </row>
    <row r="59" spans="2:8" ht="45.75" customHeight="1" x14ac:dyDescent="0.2">
      <c r="B59" s="129"/>
      <c r="C59" s="1203" t="s">
        <v>580</v>
      </c>
      <c r="D59" s="1204"/>
      <c r="E59" s="1205"/>
      <c r="F59" s="130">
        <v>252</v>
      </c>
      <c r="G59" s="130">
        <v>375</v>
      </c>
      <c r="H59" s="131">
        <v>684</v>
      </c>
    </row>
    <row r="60" spans="2:8" ht="45.75" customHeight="1" x14ac:dyDescent="0.2">
      <c r="B60" s="129"/>
      <c r="C60" s="1203" t="s">
        <v>581</v>
      </c>
      <c r="D60" s="1204"/>
      <c r="E60" s="1205"/>
      <c r="F60" s="130">
        <v>615</v>
      </c>
      <c r="G60" s="130">
        <v>657</v>
      </c>
      <c r="H60" s="131">
        <v>683</v>
      </c>
    </row>
    <row r="61" spans="2:8" ht="45.75" customHeight="1" x14ac:dyDescent="0.2">
      <c r="B61" s="129"/>
      <c r="C61" s="1203" t="s">
        <v>582</v>
      </c>
      <c r="D61" s="1204"/>
      <c r="E61" s="1205"/>
      <c r="F61" s="130">
        <v>221</v>
      </c>
      <c r="G61" s="130">
        <v>275</v>
      </c>
      <c r="H61" s="131">
        <v>327</v>
      </c>
    </row>
    <row r="62" spans="2:8" ht="45.75" customHeight="1" thickBot="1" x14ac:dyDescent="0.25">
      <c r="B62" s="132"/>
      <c r="C62" s="1206" t="s">
        <v>583</v>
      </c>
      <c r="D62" s="1207"/>
      <c r="E62" s="1208"/>
      <c r="F62" s="133">
        <v>255</v>
      </c>
      <c r="G62" s="133">
        <v>253</v>
      </c>
      <c r="H62" s="134">
        <v>251</v>
      </c>
    </row>
    <row r="63" spans="2:8" ht="52.5" customHeight="1" thickBot="1" x14ac:dyDescent="0.25">
      <c r="B63" s="135"/>
      <c r="C63" s="1209" t="s">
        <v>52</v>
      </c>
      <c r="D63" s="1209"/>
      <c r="E63" s="1210"/>
      <c r="F63" s="136">
        <v>6240</v>
      </c>
      <c r="G63" s="136">
        <v>6675</v>
      </c>
      <c r="H63" s="137">
        <v>6977</v>
      </c>
    </row>
    <row r="64" spans="2:8" ht="13.2" x14ac:dyDescent="0.2"/>
  </sheetData>
  <sheetProtection algorithmName="SHA-512" hashValue="0DcVhE3sLGRalgFlEgnrY6OuxBHvRFVNLffaocK3Z97tkh1IQus32yReBTt5u/yYR2sG+IopuN//YM/FWO4RNg==" saltValue="EhNVTZvDg5k2JLXN+7rV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545</v>
      </c>
      <c r="G2" s="151"/>
      <c r="H2" s="152"/>
    </row>
    <row r="3" spans="1:8" x14ac:dyDescent="0.2">
      <c r="A3" s="148" t="s">
        <v>538</v>
      </c>
      <c r="B3" s="153"/>
      <c r="C3" s="154"/>
      <c r="D3" s="155">
        <v>45183</v>
      </c>
      <c r="E3" s="156"/>
      <c r="F3" s="157">
        <v>41934</v>
      </c>
      <c r="G3" s="158"/>
      <c r="H3" s="159"/>
    </row>
    <row r="4" spans="1:8" x14ac:dyDescent="0.2">
      <c r="A4" s="160"/>
      <c r="B4" s="161"/>
      <c r="C4" s="162"/>
      <c r="D4" s="163">
        <v>27442</v>
      </c>
      <c r="E4" s="164"/>
      <c r="F4" s="165">
        <v>23352</v>
      </c>
      <c r="G4" s="166"/>
      <c r="H4" s="167"/>
    </row>
    <row r="5" spans="1:8" x14ac:dyDescent="0.2">
      <c r="A5" s="148" t="s">
        <v>540</v>
      </c>
      <c r="B5" s="153"/>
      <c r="C5" s="154"/>
      <c r="D5" s="155">
        <v>28834</v>
      </c>
      <c r="E5" s="156"/>
      <c r="F5" s="157">
        <v>45588</v>
      </c>
      <c r="G5" s="158"/>
      <c r="H5" s="159"/>
    </row>
    <row r="6" spans="1:8" x14ac:dyDescent="0.2">
      <c r="A6" s="160"/>
      <c r="B6" s="161"/>
      <c r="C6" s="162"/>
      <c r="D6" s="163">
        <v>20394</v>
      </c>
      <c r="E6" s="164"/>
      <c r="F6" s="165">
        <v>24150</v>
      </c>
      <c r="G6" s="166"/>
      <c r="H6" s="167"/>
    </row>
    <row r="7" spans="1:8" x14ac:dyDescent="0.2">
      <c r="A7" s="148" t="s">
        <v>541</v>
      </c>
      <c r="B7" s="153"/>
      <c r="C7" s="154"/>
      <c r="D7" s="155">
        <v>28972</v>
      </c>
      <c r="E7" s="156"/>
      <c r="F7" s="157">
        <v>45483</v>
      </c>
      <c r="G7" s="158"/>
      <c r="H7" s="159"/>
    </row>
    <row r="8" spans="1:8" x14ac:dyDescent="0.2">
      <c r="A8" s="160"/>
      <c r="B8" s="161"/>
      <c r="C8" s="162"/>
      <c r="D8" s="163">
        <v>21498</v>
      </c>
      <c r="E8" s="164"/>
      <c r="F8" s="165">
        <v>24241</v>
      </c>
      <c r="G8" s="166"/>
      <c r="H8" s="167"/>
    </row>
    <row r="9" spans="1:8" x14ac:dyDescent="0.2">
      <c r="A9" s="148" t="s">
        <v>542</v>
      </c>
      <c r="B9" s="153"/>
      <c r="C9" s="154"/>
      <c r="D9" s="155">
        <v>23841</v>
      </c>
      <c r="E9" s="156"/>
      <c r="F9" s="157">
        <v>45945</v>
      </c>
      <c r="G9" s="158"/>
      <c r="H9" s="159"/>
    </row>
    <row r="10" spans="1:8" x14ac:dyDescent="0.2">
      <c r="A10" s="160"/>
      <c r="B10" s="161"/>
      <c r="C10" s="162"/>
      <c r="D10" s="163">
        <v>17080</v>
      </c>
      <c r="E10" s="164"/>
      <c r="F10" s="165">
        <v>25180</v>
      </c>
      <c r="G10" s="166"/>
      <c r="H10" s="167"/>
    </row>
    <row r="11" spans="1:8" x14ac:dyDescent="0.2">
      <c r="A11" s="148" t="s">
        <v>543</v>
      </c>
      <c r="B11" s="153"/>
      <c r="C11" s="154"/>
      <c r="D11" s="155">
        <v>28335</v>
      </c>
      <c r="E11" s="156"/>
      <c r="F11" s="157">
        <v>44475</v>
      </c>
      <c r="G11" s="158"/>
      <c r="H11" s="159"/>
    </row>
    <row r="12" spans="1:8" x14ac:dyDescent="0.2">
      <c r="A12" s="160"/>
      <c r="B12" s="161"/>
      <c r="C12" s="168"/>
      <c r="D12" s="163">
        <v>14789</v>
      </c>
      <c r="E12" s="164"/>
      <c r="F12" s="165">
        <v>24780</v>
      </c>
      <c r="G12" s="166"/>
      <c r="H12" s="167"/>
    </row>
    <row r="13" spans="1:8" x14ac:dyDescent="0.2">
      <c r="A13" s="148"/>
      <c r="B13" s="153"/>
      <c r="C13" s="169"/>
      <c r="D13" s="170">
        <v>31033</v>
      </c>
      <c r="E13" s="171"/>
      <c r="F13" s="172">
        <v>44685</v>
      </c>
      <c r="G13" s="173"/>
      <c r="H13" s="159"/>
    </row>
    <row r="14" spans="1:8" x14ac:dyDescent="0.2">
      <c r="A14" s="160"/>
      <c r="B14" s="161"/>
      <c r="C14" s="162"/>
      <c r="D14" s="163">
        <v>20241</v>
      </c>
      <c r="E14" s="164"/>
      <c r="F14" s="165">
        <v>24341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3.93</v>
      </c>
      <c r="C19" s="174">
        <f>ROUND(VALUE(SUBSTITUTE(実質収支比率等に係る経年分析!G$48,"▲","-")),2)</f>
        <v>2.36</v>
      </c>
      <c r="D19" s="174">
        <f>ROUND(VALUE(SUBSTITUTE(実質収支比率等に係る経年分析!H$48,"▲","-")),2)</f>
        <v>3.85</v>
      </c>
      <c r="E19" s="174">
        <f>ROUND(VALUE(SUBSTITUTE(実質収支比率等に係る経年分析!I$48,"▲","-")),2)</f>
        <v>6.15</v>
      </c>
      <c r="F19" s="174">
        <f>ROUND(VALUE(SUBSTITUTE(実質収支比率等に係る経年分析!J$48,"▲","-")),2)</f>
        <v>4.7300000000000004</v>
      </c>
    </row>
    <row r="20" spans="1:11" x14ac:dyDescent="0.2">
      <c r="A20" s="174" t="s">
        <v>56</v>
      </c>
      <c r="B20" s="174">
        <f>ROUND(VALUE(SUBSTITUTE(実質収支比率等に係る経年分析!F$47,"▲","-")),2)</f>
        <v>14.8</v>
      </c>
      <c r="C20" s="174">
        <f>ROUND(VALUE(SUBSTITUTE(実質収支比率等に係る経年分析!G$47,"▲","-")),2)</f>
        <v>12.9</v>
      </c>
      <c r="D20" s="174">
        <f>ROUND(VALUE(SUBSTITUTE(実質収支比率等に係る経年分析!H$47,"▲","-")),2)</f>
        <v>13.73</v>
      </c>
      <c r="E20" s="174">
        <f>ROUND(VALUE(SUBSTITUTE(実質収支比率等に係る経年分析!I$47,"▲","-")),2)</f>
        <v>14.93</v>
      </c>
      <c r="F20" s="174">
        <f>ROUND(VALUE(SUBSTITUTE(実質収支比率等に係る経年分析!J$47,"▲","-")),2)</f>
        <v>14.65</v>
      </c>
    </row>
    <row r="21" spans="1:11" x14ac:dyDescent="0.2">
      <c r="A21" s="174" t="s">
        <v>57</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-3.36</v>
      </c>
      <c r="D21" s="174">
        <f>IF(ISNUMBER(VALUE(SUBSTITUTE(実質収支比率等に係る経年分析!H$49,"▲","-"))),ROUND(VALUE(SUBSTITUTE(実質収支比率等に係る経年分析!H$49,"▲","-")),2),NA())</f>
        <v>2.75</v>
      </c>
      <c r="E21" s="174">
        <f>IF(ISNUMBER(VALUE(SUBSTITUTE(実質収支比率等に係る経年分析!I$49,"▲","-"))),ROUND(VALUE(SUBSTITUTE(実質収支比率等に係る経年分析!I$49,"▲","-")),2),NA())</f>
        <v>4.41</v>
      </c>
      <c r="F21" s="174">
        <f>IF(ISNUMBER(VALUE(SUBSTITUTE(実質収支比率等に係る経年分析!J$49,"▲","-"))),ROUND(VALUE(SUBSTITUTE(実質収支比率等に係る経年分析!J$49,"▲","-")),2),NA())</f>
        <v>-1.91</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0.19</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0.14000000000000001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0.36</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0.73</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3.92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3.84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6.15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4.72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2507</v>
      </c>
      <c r="E42" s="176"/>
      <c r="F42" s="176"/>
      <c r="G42" s="176">
        <f>'実質公債費比率（分子）の構造'!L$52</f>
        <v>2403</v>
      </c>
      <c r="H42" s="176"/>
      <c r="I42" s="176"/>
      <c r="J42" s="176">
        <f>'実質公債費比率（分子）の構造'!M$52</f>
        <v>2305</v>
      </c>
      <c r="K42" s="176"/>
      <c r="L42" s="176"/>
      <c r="M42" s="176">
        <f>'実質公債費比率（分子）の構造'!N$52</f>
        <v>2196</v>
      </c>
      <c r="N42" s="176"/>
      <c r="O42" s="176"/>
      <c r="P42" s="176">
        <f>'実質公債費比率（分子）の構造'!O$52</f>
        <v>2023</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20</v>
      </c>
      <c r="C44" s="176"/>
      <c r="D44" s="176"/>
      <c r="E44" s="176">
        <f>'実質公債費比率（分子）の構造'!L$50</f>
        <v>12</v>
      </c>
      <c r="F44" s="176"/>
      <c r="G44" s="176"/>
      <c r="H44" s="176">
        <f>'実質公債費比率（分子）の構造'!M$50</f>
        <v>4</v>
      </c>
      <c r="I44" s="176"/>
      <c r="J44" s="176"/>
      <c r="K44" s="176">
        <f>'実質公債費比率（分子）の構造'!N$50</f>
        <v>4</v>
      </c>
      <c r="L44" s="176"/>
      <c r="M44" s="176"/>
      <c r="N44" s="176">
        <f>'実質公債費比率（分子）の構造'!O$50</f>
        <v>4</v>
      </c>
      <c r="O44" s="176"/>
      <c r="P44" s="176"/>
    </row>
    <row r="45" spans="1:16" x14ac:dyDescent="0.2">
      <c r="A45" s="176" t="s">
        <v>67</v>
      </c>
      <c r="B45" s="176">
        <f>'実質公債費比率（分子）の構造'!K$49</f>
        <v>34</v>
      </c>
      <c r="C45" s="176"/>
      <c r="D45" s="176"/>
      <c r="E45" s="176">
        <f>'実質公債費比率（分子）の構造'!L$49</f>
        <v>36</v>
      </c>
      <c r="F45" s="176"/>
      <c r="G45" s="176"/>
      <c r="H45" s="176">
        <f>'実質公債費比率（分子）の構造'!M$49</f>
        <v>20</v>
      </c>
      <c r="I45" s="176"/>
      <c r="J45" s="176"/>
      <c r="K45" s="176">
        <f>'実質公債費比率（分子）の構造'!N$49</f>
        <v>11</v>
      </c>
      <c r="L45" s="176"/>
      <c r="M45" s="176"/>
      <c r="N45" s="176">
        <f>'実質公債費比率（分子）の構造'!O$49</f>
        <v>8</v>
      </c>
      <c r="O45" s="176"/>
      <c r="P45" s="176"/>
    </row>
    <row r="46" spans="1:16" x14ac:dyDescent="0.2">
      <c r="A46" s="176" t="s">
        <v>68</v>
      </c>
      <c r="B46" s="176">
        <f>'実質公債費比率（分子）の構造'!K$48</f>
        <v>785</v>
      </c>
      <c r="C46" s="176"/>
      <c r="D46" s="176"/>
      <c r="E46" s="176">
        <f>'実質公債費比率（分子）の構造'!L$48</f>
        <v>776</v>
      </c>
      <c r="F46" s="176"/>
      <c r="G46" s="176"/>
      <c r="H46" s="176">
        <f>'実質公債費比率（分子）の構造'!M$48</f>
        <v>795</v>
      </c>
      <c r="I46" s="176"/>
      <c r="J46" s="176"/>
      <c r="K46" s="176">
        <f>'実質公債費比率（分子）の構造'!N$48</f>
        <v>743</v>
      </c>
      <c r="L46" s="176"/>
      <c r="M46" s="176"/>
      <c r="N46" s="176">
        <f>'実質公債費比率（分子）の構造'!O$48</f>
        <v>660</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1582</v>
      </c>
      <c r="C49" s="176"/>
      <c r="D49" s="176"/>
      <c r="E49" s="176">
        <f>'実質公債費比率（分子）の構造'!L$45</f>
        <v>1551</v>
      </c>
      <c r="F49" s="176"/>
      <c r="G49" s="176"/>
      <c r="H49" s="176">
        <f>'実質公債費比率（分子）の構造'!M$45</f>
        <v>1614</v>
      </c>
      <c r="I49" s="176"/>
      <c r="J49" s="176"/>
      <c r="K49" s="176">
        <f>'実質公債費比率（分子）の構造'!N$45</f>
        <v>1705</v>
      </c>
      <c r="L49" s="176"/>
      <c r="M49" s="176"/>
      <c r="N49" s="176">
        <f>'実質公債費比率（分子）の構造'!O$45</f>
        <v>1758</v>
      </c>
      <c r="O49" s="176"/>
      <c r="P49" s="176"/>
    </row>
    <row r="50" spans="1:16" x14ac:dyDescent="0.2">
      <c r="A50" s="176" t="s">
        <v>72</v>
      </c>
      <c r="B50" s="176" t="e">
        <f>NA()</f>
        <v>#N/A</v>
      </c>
      <c r="C50" s="176">
        <f>IF(ISNUMBER('実質公債費比率（分子）の構造'!K$53),'実質公債費比率（分子）の構造'!K$53,NA())</f>
        <v>-86</v>
      </c>
      <c r="D50" s="176" t="e">
        <f>NA()</f>
        <v>#N/A</v>
      </c>
      <c r="E50" s="176" t="e">
        <f>NA()</f>
        <v>#N/A</v>
      </c>
      <c r="F50" s="176">
        <f>IF(ISNUMBER('実質公債費比率（分子）の構造'!L$53),'実質公債費比率（分子）の構造'!L$53,NA())</f>
        <v>-28</v>
      </c>
      <c r="G50" s="176" t="e">
        <f>NA()</f>
        <v>#N/A</v>
      </c>
      <c r="H50" s="176" t="e">
        <f>NA()</f>
        <v>#N/A</v>
      </c>
      <c r="I50" s="176">
        <f>IF(ISNUMBER('実質公債費比率（分子）の構造'!M$53),'実質公債費比率（分子）の構造'!M$53,NA())</f>
        <v>128</v>
      </c>
      <c r="J50" s="176" t="e">
        <f>NA()</f>
        <v>#N/A</v>
      </c>
      <c r="K50" s="176" t="e">
        <f>NA()</f>
        <v>#N/A</v>
      </c>
      <c r="L50" s="176">
        <f>IF(ISNUMBER('実質公債費比率（分子）の構造'!N$53),'実質公債費比率（分子）の構造'!N$53,NA())</f>
        <v>267</v>
      </c>
      <c r="M50" s="176" t="e">
        <f>NA()</f>
        <v>#N/A</v>
      </c>
      <c r="N50" s="176" t="e">
        <f>NA()</f>
        <v>#N/A</v>
      </c>
      <c r="O50" s="176">
        <f>IF(ISNUMBER('実質公債費比率（分子）の構造'!O$53),'実質公債費比率（分子）の構造'!O$53,NA())</f>
        <v>407</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11580</v>
      </c>
      <c r="E56" s="175"/>
      <c r="F56" s="175"/>
      <c r="G56" s="175">
        <f>'将来負担比率（分子）の構造'!J$52</f>
        <v>10374</v>
      </c>
      <c r="H56" s="175"/>
      <c r="I56" s="175"/>
      <c r="J56" s="175">
        <f>'将来負担比率（分子）の構造'!K$52</f>
        <v>9591</v>
      </c>
      <c r="K56" s="175"/>
      <c r="L56" s="175"/>
      <c r="M56" s="175">
        <f>'将来負担比率（分子）の構造'!L$52</f>
        <v>9166</v>
      </c>
      <c r="N56" s="175"/>
      <c r="O56" s="175"/>
      <c r="P56" s="175">
        <f>'将来負担比率（分子）の構造'!M$52</f>
        <v>8406</v>
      </c>
    </row>
    <row r="57" spans="1:16" x14ac:dyDescent="0.2">
      <c r="A57" s="175" t="s">
        <v>43</v>
      </c>
      <c r="B57" s="175"/>
      <c r="C57" s="175"/>
      <c r="D57" s="175">
        <f>'将来負担比率（分子）の構造'!I$51</f>
        <v>7122</v>
      </c>
      <c r="E57" s="175"/>
      <c r="F57" s="175"/>
      <c r="G57" s="175">
        <f>'将来負担比率（分子）の構造'!J$51</f>
        <v>6543</v>
      </c>
      <c r="H57" s="175"/>
      <c r="I57" s="175"/>
      <c r="J57" s="175">
        <f>'将来負担比率（分子）の構造'!K$51</f>
        <v>6425</v>
      </c>
      <c r="K57" s="175"/>
      <c r="L57" s="175"/>
      <c r="M57" s="175">
        <f>'将来負担比率（分子）の構造'!L$51</f>
        <v>5986</v>
      </c>
      <c r="N57" s="175"/>
      <c r="O57" s="175"/>
      <c r="P57" s="175">
        <f>'将来負担比率（分子）の構造'!M$51</f>
        <v>5474</v>
      </c>
    </row>
    <row r="58" spans="1:16" x14ac:dyDescent="0.2">
      <c r="A58" s="175" t="s">
        <v>42</v>
      </c>
      <c r="B58" s="175"/>
      <c r="C58" s="175"/>
      <c r="D58" s="175">
        <f>'将来負担比率（分子）の構造'!I$50</f>
        <v>6166</v>
      </c>
      <c r="E58" s="175"/>
      <c r="F58" s="175"/>
      <c r="G58" s="175">
        <f>'将来負担比率（分子）の構造'!J$50</f>
        <v>5862</v>
      </c>
      <c r="H58" s="175"/>
      <c r="I58" s="175"/>
      <c r="J58" s="175">
        <f>'将来負担比率（分子）の構造'!K$50</f>
        <v>6203</v>
      </c>
      <c r="K58" s="175"/>
      <c r="L58" s="175"/>
      <c r="M58" s="175">
        <f>'将来負担比率（分子）の構造'!L$50</f>
        <v>7003</v>
      </c>
      <c r="N58" s="175"/>
      <c r="O58" s="175"/>
      <c r="P58" s="175">
        <f>'将来負担比率（分子）の構造'!M$50</f>
        <v>7275</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3037</v>
      </c>
      <c r="C62" s="175"/>
      <c r="D62" s="175"/>
      <c r="E62" s="175">
        <f>'将来負担比率（分子）の構造'!J$45</f>
        <v>3024</v>
      </c>
      <c r="F62" s="175"/>
      <c r="G62" s="175"/>
      <c r="H62" s="175">
        <f>'将来負担比率（分子）の構造'!K$45</f>
        <v>3027</v>
      </c>
      <c r="I62" s="175"/>
      <c r="J62" s="175"/>
      <c r="K62" s="175">
        <f>'将来負担比率（分子）の構造'!L$45</f>
        <v>2967</v>
      </c>
      <c r="L62" s="175"/>
      <c r="M62" s="175"/>
      <c r="N62" s="175">
        <f>'将来負担比率（分子）の構造'!M$45</f>
        <v>3077</v>
      </c>
      <c r="O62" s="175"/>
      <c r="P62" s="175"/>
    </row>
    <row r="63" spans="1:16" x14ac:dyDescent="0.2">
      <c r="A63" s="175" t="s">
        <v>35</v>
      </c>
      <c r="B63" s="175">
        <f>'将来負担比率（分子）の構造'!I$44</f>
        <v>205</v>
      </c>
      <c r="C63" s="175"/>
      <c r="D63" s="175"/>
      <c r="E63" s="175">
        <f>'将来負担比率（分子）の構造'!J$44</f>
        <v>172</v>
      </c>
      <c r="F63" s="175"/>
      <c r="G63" s="175"/>
      <c r="H63" s="175">
        <f>'将来負担比率（分子）の構造'!K$44</f>
        <v>148</v>
      </c>
      <c r="I63" s="175"/>
      <c r="J63" s="175"/>
      <c r="K63" s="175">
        <f>'将来負担比率（分子）の構造'!L$44</f>
        <v>130</v>
      </c>
      <c r="L63" s="175"/>
      <c r="M63" s="175"/>
      <c r="N63" s="175">
        <f>'将来負担比率（分子）の構造'!M$44</f>
        <v>115</v>
      </c>
      <c r="O63" s="175"/>
      <c r="P63" s="175"/>
    </row>
    <row r="64" spans="1:16" x14ac:dyDescent="0.2">
      <c r="A64" s="175" t="s">
        <v>34</v>
      </c>
      <c r="B64" s="175">
        <f>'将来負担比率（分子）の構造'!I$43</f>
        <v>5130</v>
      </c>
      <c r="C64" s="175"/>
      <c r="D64" s="175"/>
      <c r="E64" s="175">
        <f>'将来負担比率（分子）の構造'!J$43</f>
        <v>4351</v>
      </c>
      <c r="F64" s="175"/>
      <c r="G64" s="175"/>
      <c r="H64" s="175">
        <f>'将来負担比率（分子）の構造'!K$43</f>
        <v>4365</v>
      </c>
      <c r="I64" s="175"/>
      <c r="J64" s="175"/>
      <c r="K64" s="175">
        <f>'将来負担比率（分子）の構造'!L$43</f>
        <v>4263</v>
      </c>
      <c r="L64" s="175"/>
      <c r="M64" s="175"/>
      <c r="N64" s="175">
        <f>'将来負担比率（分子）の構造'!M$43</f>
        <v>3991</v>
      </c>
      <c r="O64" s="175"/>
      <c r="P64" s="175"/>
    </row>
    <row r="65" spans="1:16" x14ac:dyDescent="0.2">
      <c r="A65" s="175" t="s">
        <v>33</v>
      </c>
      <c r="B65" s="175">
        <f>'将来負担比率（分子）の構造'!I$42</f>
        <v>332</v>
      </c>
      <c r="C65" s="175"/>
      <c r="D65" s="175"/>
      <c r="E65" s="175">
        <f>'将来負担比率（分子）の構造'!J$42</f>
        <v>431</v>
      </c>
      <c r="F65" s="175"/>
      <c r="G65" s="175"/>
      <c r="H65" s="175">
        <f>'将来負担比率（分子）の構造'!K$42</f>
        <v>443</v>
      </c>
      <c r="I65" s="175"/>
      <c r="J65" s="175"/>
      <c r="K65" s="175">
        <f>'将来負担比率（分子）の構造'!L$42</f>
        <v>248</v>
      </c>
      <c r="L65" s="175"/>
      <c r="M65" s="175"/>
      <c r="N65" s="175">
        <f>'将来負担比率（分子）の構造'!M$42</f>
        <v>276</v>
      </c>
      <c r="O65" s="175"/>
      <c r="P65" s="175"/>
    </row>
    <row r="66" spans="1:16" x14ac:dyDescent="0.2">
      <c r="A66" s="175" t="s">
        <v>32</v>
      </c>
      <c r="B66" s="175">
        <f>'将来負担比率（分子）の構造'!I$41</f>
        <v>13601</v>
      </c>
      <c r="C66" s="175"/>
      <c r="D66" s="175"/>
      <c r="E66" s="175">
        <f>'将来負担比率（分子）の構造'!J$41</f>
        <v>13082</v>
      </c>
      <c r="F66" s="175"/>
      <c r="G66" s="175"/>
      <c r="H66" s="175">
        <f>'将来負担比率（分子）の構造'!K$41</f>
        <v>12430</v>
      </c>
      <c r="I66" s="175"/>
      <c r="J66" s="175"/>
      <c r="K66" s="175">
        <f>'将来負担比率（分子）の構造'!L$41</f>
        <v>11532</v>
      </c>
      <c r="L66" s="175"/>
      <c r="M66" s="175"/>
      <c r="N66" s="175">
        <f>'将来負担比率（分子）の構造'!M$41</f>
        <v>10985</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2183</v>
      </c>
      <c r="C72" s="179">
        <f>基金残高に係る経年分析!G55</f>
        <v>2502</v>
      </c>
      <c r="D72" s="179">
        <f>基金残高に係る経年分析!H55</f>
        <v>2432</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4057</v>
      </c>
      <c r="C74" s="179">
        <f>基金残高に係る経年分析!G57</f>
        <v>4173</v>
      </c>
      <c r="D74" s="179">
        <f>基金残高に係る経年分析!H57</f>
        <v>4545</v>
      </c>
    </row>
  </sheetData>
  <sheetProtection algorithmName="SHA-512" hashValue="bULF8QyK7inFh9obqqYkWg7iffiZQd0Klrq1Ba3RZ0BsShaOFFF7sDbnSJwfkjnuSPeFkjI7hvOJLt7j6dc2Lg==" saltValue="7+FqunfsPcR4R9KJi3Gt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15562098</v>
      </c>
      <c r="S5" s="613"/>
      <c r="T5" s="613"/>
      <c r="U5" s="613"/>
      <c r="V5" s="613"/>
      <c r="W5" s="613"/>
      <c r="X5" s="613"/>
      <c r="Y5" s="614"/>
      <c r="Z5" s="615">
        <v>43.2</v>
      </c>
      <c r="AA5" s="615"/>
      <c r="AB5" s="615"/>
      <c r="AC5" s="615"/>
      <c r="AD5" s="616">
        <v>14295112</v>
      </c>
      <c r="AE5" s="616"/>
      <c r="AF5" s="616"/>
      <c r="AG5" s="616"/>
      <c r="AH5" s="616"/>
      <c r="AI5" s="616"/>
      <c r="AJ5" s="616"/>
      <c r="AK5" s="616"/>
      <c r="AL5" s="617">
        <v>82.8</v>
      </c>
      <c r="AM5" s="618"/>
      <c r="AN5" s="618"/>
      <c r="AO5" s="619"/>
      <c r="AP5" s="609" t="s">
        <v>233</v>
      </c>
      <c r="AQ5" s="610"/>
      <c r="AR5" s="610"/>
      <c r="AS5" s="610"/>
      <c r="AT5" s="610"/>
      <c r="AU5" s="610"/>
      <c r="AV5" s="610"/>
      <c r="AW5" s="610"/>
      <c r="AX5" s="610"/>
      <c r="AY5" s="610"/>
      <c r="AZ5" s="610"/>
      <c r="BA5" s="610"/>
      <c r="BB5" s="610"/>
      <c r="BC5" s="610"/>
      <c r="BD5" s="610"/>
      <c r="BE5" s="610"/>
      <c r="BF5" s="611"/>
      <c r="BG5" s="623">
        <v>14295112</v>
      </c>
      <c r="BH5" s="624"/>
      <c r="BI5" s="624"/>
      <c r="BJ5" s="624"/>
      <c r="BK5" s="624"/>
      <c r="BL5" s="624"/>
      <c r="BM5" s="624"/>
      <c r="BN5" s="625"/>
      <c r="BO5" s="626">
        <v>91.9</v>
      </c>
      <c r="BP5" s="626"/>
      <c r="BQ5" s="626"/>
      <c r="BR5" s="626"/>
      <c r="BS5" s="627">
        <v>54286</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127050</v>
      </c>
      <c r="S6" s="624"/>
      <c r="T6" s="624"/>
      <c r="U6" s="624"/>
      <c r="V6" s="624"/>
      <c r="W6" s="624"/>
      <c r="X6" s="624"/>
      <c r="Y6" s="625"/>
      <c r="Z6" s="626">
        <v>0.4</v>
      </c>
      <c r="AA6" s="626"/>
      <c r="AB6" s="626"/>
      <c r="AC6" s="626"/>
      <c r="AD6" s="627">
        <v>127050</v>
      </c>
      <c r="AE6" s="627"/>
      <c r="AF6" s="627"/>
      <c r="AG6" s="627"/>
      <c r="AH6" s="627"/>
      <c r="AI6" s="627"/>
      <c r="AJ6" s="627"/>
      <c r="AK6" s="627"/>
      <c r="AL6" s="628">
        <v>0.7</v>
      </c>
      <c r="AM6" s="629"/>
      <c r="AN6" s="629"/>
      <c r="AO6" s="630"/>
      <c r="AP6" s="620" t="s">
        <v>238</v>
      </c>
      <c r="AQ6" s="621"/>
      <c r="AR6" s="621"/>
      <c r="AS6" s="621"/>
      <c r="AT6" s="621"/>
      <c r="AU6" s="621"/>
      <c r="AV6" s="621"/>
      <c r="AW6" s="621"/>
      <c r="AX6" s="621"/>
      <c r="AY6" s="621"/>
      <c r="AZ6" s="621"/>
      <c r="BA6" s="621"/>
      <c r="BB6" s="621"/>
      <c r="BC6" s="621"/>
      <c r="BD6" s="621"/>
      <c r="BE6" s="621"/>
      <c r="BF6" s="622"/>
      <c r="BG6" s="623">
        <v>14295112</v>
      </c>
      <c r="BH6" s="624"/>
      <c r="BI6" s="624"/>
      <c r="BJ6" s="624"/>
      <c r="BK6" s="624"/>
      <c r="BL6" s="624"/>
      <c r="BM6" s="624"/>
      <c r="BN6" s="625"/>
      <c r="BO6" s="626">
        <v>91.9</v>
      </c>
      <c r="BP6" s="626"/>
      <c r="BQ6" s="626"/>
      <c r="BR6" s="626"/>
      <c r="BS6" s="627">
        <v>54286</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292531</v>
      </c>
      <c r="CS6" s="624"/>
      <c r="CT6" s="624"/>
      <c r="CU6" s="624"/>
      <c r="CV6" s="624"/>
      <c r="CW6" s="624"/>
      <c r="CX6" s="624"/>
      <c r="CY6" s="625"/>
      <c r="CZ6" s="617">
        <v>0.8</v>
      </c>
      <c r="DA6" s="618"/>
      <c r="DB6" s="618"/>
      <c r="DC6" s="634"/>
      <c r="DD6" s="632" t="s">
        <v>179</v>
      </c>
      <c r="DE6" s="624"/>
      <c r="DF6" s="624"/>
      <c r="DG6" s="624"/>
      <c r="DH6" s="624"/>
      <c r="DI6" s="624"/>
      <c r="DJ6" s="624"/>
      <c r="DK6" s="624"/>
      <c r="DL6" s="624"/>
      <c r="DM6" s="624"/>
      <c r="DN6" s="624"/>
      <c r="DO6" s="624"/>
      <c r="DP6" s="625"/>
      <c r="DQ6" s="632">
        <v>292496</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26473</v>
      </c>
      <c r="S7" s="624"/>
      <c r="T7" s="624"/>
      <c r="U7" s="624"/>
      <c r="V7" s="624"/>
      <c r="W7" s="624"/>
      <c r="X7" s="624"/>
      <c r="Y7" s="625"/>
      <c r="Z7" s="626">
        <v>0.1</v>
      </c>
      <c r="AA7" s="626"/>
      <c r="AB7" s="626"/>
      <c r="AC7" s="626"/>
      <c r="AD7" s="627">
        <v>26473</v>
      </c>
      <c r="AE7" s="627"/>
      <c r="AF7" s="627"/>
      <c r="AG7" s="627"/>
      <c r="AH7" s="627"/>
      <c r="AI7" s="627"/>
      <c r="AJ7" s="627"/>
      <c r="AK7" s="627"/>
      <c r="AL7" s="628">
        <v>0.2</v>
      </c>
      <c r="AM7" s="629"/>
      <c r="AN7" s="629"/>
      <c r="AO7" s="630"/>
      <c r="AP7" s="620" t="s">
        <v>241</v>
      </c>
      <c r="AQ7" s="621"/>
      <c r="AR7" s="621"/>
      <c r="AS7" s="621"/>
      <c r="AT7" s="621"/>
      <c r="AU7" s="621"/>
      <c r="AV7" s="621"/>
      <c r="AW7" s="621"/>
      <c r="AX7" s="621"/>
      <c r="AY7" s="621"/>
      <c r="AZ7" s="621"/>
      <c r="BA7" s="621"/>
      <c r="BB7" s="621"/>
      <c r="BC7" s="621"/>
      <c r="BD7" s="621"/>
      <c r="BE7" s="621"/>
      <c r="BF7" s="622"/>
      <c r="BG7" s="623">
        <v>7910414</v>
      </c>
      <c r="BH7" s="624"/>
      <c r="BI7" s="624"/>
      <c r="BJ7" s="624"/>
      <c r="BK7" s="624"/>
      <c r="BL7" s="624"/>
      <c r="BM7" s="624"/>
      <c r="BN7" s="625"/>
      <c r="BO7" s="626">
        <v>50.8</v>
      </c>
      <c r="BP7" s="626"/>
      <c r="BQ7" s="626"/>
      <c r="BR7" s="626"/>
      <c r="BS7" s="627">
        <v>54286</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3368660</v>
      </c>
      <c r="CS7" s="624"/>
      <c r="CT7" s="624"/>
      <c r="CU7" s="624"/>
      <c r="CV7" s="624"/>
      <c r="CW7" s="624"/>
      <c r="CX7" s="624"/>
      <c r="CY7" s="625"/>
      <c r="CZ7" s="626">
        <v>9.6</v>
      </c>
      <c r="DA7" s="626"/>
      <c r="DB7" s="626"/>
      <c r="DC7" s="626"/>
      <c r="DD7" s="632">
        <v>118764</v>
      </c>
      <c r="DE7" s="624"/>
      <c r="DF7" s="624"/>
      <c r="DG7" s="624"/>
      <c r="DH7" s="624"/>
      <c r="DI7" s="624"/>
      <c r="DJ7" s="624"/>
      <c r="DK7" s="624"/>
      <c r="DL7" s="624"/>
      <c r="DM7" s="624"/>
      <c r="DN7" s="624"/>
      <c r="DO7" s="624"/>
      <c r="DP7" s="625"/>
      <c r="DQ7" s="632">
        <v>2845398</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140689</v>
      </c>
      <c r="S8" s="624"/>
      <c r="T8" s="624"/>
      <c r="U8" s="624"/>
      <c r="V8" s="624"/>
      <c r="W8" s="624"/>
      <c r="X8" s="624"/>
      <c r="Y8" s="625"/>
      <c r="Z8" s="626">
        <v>0.4</v>
      </c>
      <c r="AA8" s="626"/>
      <c r="AB8" s="626"/>
      <c r="AC8" s="626"/>
      <c r="AD8" s="627">
        <v>140689</v>
      </c>
      <c r="AE8" s="627"/>
      <c r="AF8" s="627"/>
      <c r="AG8" s="627"/>
      <c r="AH8" s="627"/>
      <c r="AI8" s="627"/>
      <c r="AJ8" s="627"/>
      <c r="AK8" s="627"/>
      <c r="AL8" s="628">
        <v>0.8</v>
      </c>
      <c r="AM8" s="629"/>
      <c r="AN8" s="629"/>
      <c r="AO8" s="630"/>
      <c r="AP8" s="620" t="s">
        <v>244</v>
      </c>
      <c r="AQ8" s="621"/>
      <c r="AR8" s="621"/>
      <c r="AS8" s="621"/>
      <c r="AT8" s="621"/>
      <c r="AU8" s="621"/>
      <c r="AV8" s="621"/>
      <c r="AW8" s="621"/>
      <c r="AX8" s="621"/>
      <c r="AY8" s="621"/>
      <c r="AZ8" s="621"/>
      <c r="BA8" s="621"/>
      <c r="BB8" s="621"/>
      <c r="BC8" s="621"/>
      <c r="BD8" s="621"/>
      <c r="BE8" s="621"/>
      <c r="BF8" s="622"/>
      <c r="BG8" s="623">
        <v>144970</v>
      </c>
      <c r="BH8" s="624"/>
      <c r="BI8" s="624"/>
      <c r="BJ8" s="624"/>
      <c r="BK8" s="624"/>
      <c r="BL8" s="624"/>
      <c r="BM8" s="624"/>
      <c r="BN8" s="625"/>
      <c r="BO8" s="626">
        <v>0.9</v>
      </c>
      <c r="BP8" s="626"/>
      <c r="BQ8" s="626"/>
      <c r="BR8" s="626"/>
      <c r="BS8" s="627" t="s">
        <v>179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18712624</v>
      </c>
      <c r="CS8" s="624"/>
      <c r="CT8" s="624"/>
      <c r="CU8" s="624"/>
      <c r="CV8" s="624"/>
      <c r="CW8" s="624"/>
      <c r="CX8" s="624"/>
      <c r="CY8" s="625"/>
      <c r="CZ8" s="626">
        <v>53.1</v>
      </c>
      <c r="DA8" s="626"/>
      <c r="DB8" s="626"/>
      <c r="DC8" s="626"/>
      <c r="DD8" s="632">
        <v>787997</v>
      </c>
      <c r="DE8" s="624"/>
      <c r="DF8" s="624"/>
      <c r="DG8" s="624"/>
      <c r="DH8" s="624"/>
      <c r="DI8" s="624"/>
      <c r="DJ8" s="624"/>
      <c r="DK8" s="624"/>
      <c r="DL8" s="624"/>
      <c r="DM8" s="624"/>
      <c r="DN8" s="624"/>
      <c r="DO8" s="624"/>
      <c r="DP8" s="625"/>
      <c r="DQ8" s="632">
        <v>8402675</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107764</v>
      </c>
      <c r="S9" s="624"/>
      <c r="T9" s="624"/>
      <c r="U9" s="624"/>
      <c r="V9" s="624"/>
      <c r="W9" s="624"/>
      <c r="X9" s="624"/>
      <c r="Y9" s="625"/>
      <c r="Z9" s="626">
        <v>0.3</v>
      </c>
      <c r="AA9" s="626"/>
      <c r="AB9" s="626"/>
      <c r="AC9" s="626"/>
      <c r="AD9" s="627">
        <v>107764</v>
      </c>
      <c r="AE9" s="627"/>
      <c r="AF9" s="627"/>
      <c r="AG9" s="627"/>
      <c r="AH9" s="627"/>
      <c r="AI9" s="627"/>
      <c r="AJ9" s="627"/>
      <c r="AK9" s="627"/>
      <c r="AL9" s="628">
        <v>0.6</v>
      </c>
      <c r="AM9" s="629"/>
      <c r="AN9" s="629"/>
      <c r="AO9" s="630"/>
      <c r="AP9" s="620" t="s">
        <v>247</v>
      </c>
      <c r="AQ9" s="621"/>
      <c r="AR9" s="621"/>
      <c r="AS9" s="621"/>
      <c r="AT9" s="621"/>
      <c r="AU9" s="621"/>
      <c r="AV9" s="621"/>
      <c r="AW9" s="621"/>
      <c r="AX9" s="621"/>
      <c r="AY9" s="621"/>
      <c r="AZ9" s="621"/>
      <c r="BA9" s="621"/>
      <c r="BB9" s="621"/>
      <c r="BC9" s="621"/>
      <c r="BD9" s="621"/>
      <c r="BE9" s="621"/>
      <c r="BF9" s="622"/>
      <c r="BG9" s="623">
        <v>7199323</v>
      </c>
      <c r="BH9" s="624"/>
      <c r="BI9" s="624"/>
      <c r="BJ9" s="624"/>
      <c r="BK9" s="624"/>
      <c r="BL9" s="624"/>
      <c r="BM9" s="624"/>
      <c r="BN9" s="625"/>
      <c r="BO9" s="626">
        <v>46.3</v>
      </c>
      <c r="BP9" s="626"/>
      <c r="BQ9" s="626"/>
      <c r="BR9" s="626"/>
      <c r="BS9" s="627" t="s">
        <v>248</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2843969</v>
      </c>
      <c r="CS9" s="624"/>
      <c r="CT9" s="624"/>
      <c r="CU9" s="624"/>
      <c r="CV9" s="624"/>
      <c r="CW9" s="624"/>
      <c r="CX9" s="624"/>
      <c r="CY9" s="625"/>
      <c r="CZ9" s="626">
        <v>8.1</v>
      </c>
      <c r="DA9" s="626"/>
      <c r="DB9" s="626"/>
      <c r="DC9" s="626"/>
      <c r="DD9" s="632">
        <v>33106</v>
      </c>
      <c r="DE9" s="624"/>
      <c r="DF9" s="624"/>
      <c r="DG9" s="624"/>
      <c r="DH9" s="624"/>
      <c r="DI9" s="624"/>
      <c r="DJ9" s="624"/>
      <c r="DK9" s="624"/>
      <c r="DL9" s="624"/>
      <c r="DM9" s="624"/>
      <c r="DN9" s="624"/>
      <c r="DO9" s="624"/>
      <c r="DP9" s="625"/>
      <c r="DQ9" s="632">
        <v>1453685</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179</v>
      </c>
      <c r="AA10" s="626"/>
      <c r="AB10" s="626"/>
      <c r="AC10" s="626"/>
      <c r="AD10" s="627" t="s">
        <v>248</v>
      </c>
      <c r="AE10" s="627"/>
      <c r="AF10" s="627"/>
      <c r="AG10" s="627"/>
      <c r="AH10" s="627"/>
      <c r="AI10" s="627"/>
      <c r="AJ10" s="627"/>
      <c r="AK10" s="627"/>
      <c r="AL10" s="628" t="s">
        <v>179</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242079</v>
      </c>
      <c r="BH10" s="624"/>
      <c r="BI10" s="624"/>
      <c r="BJ10" s="624"/>
      <c r="BK10" s="624"/>
      <c r="BL10" s="624"/>
      <c r="BM10" s="624"/>
      <c r="BN10" s="625"/>
      <c r="BO10" s="626">
        <v>1.6</v>
      </c>
      <c r="BP10" s="626"/>
      <c r="BQ10" s="626"/>
      <c r="BR10" s="626"/>
      <c r="BS10" s="627" t="s">
        <v>248</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170988</v>
      </c>
      <c r="CS10" s="624"/>
      <c r="CT10" s="624"/>
      <c r="CU10" s="624"/>
      <c r="CV10" s="624"/>
      <c r="CW10" s="624"/>
      <c r="CX10" s="624"/>
      <c r="CY10" s="625"/>
      <c r="CZ10" s="626">
        <v>0.5</v>
      </c>
      <c r="DA10" s="626"/>
      <c r="DB10" s="626"/>
      <c r="DC10" s="626"/>
      <c r="DD10" s="632" t="s">
        <v>248</v>
      </c>
      <c r="DE10" s="624"/>
      <c r="DF10" s="624"/>
      <c r="DG10" s="624"/>
      <c r="DH10" s="624"/>
      <c r="DI10" s="624"/>
      <c r="DJ10" s="624"/>
      <c r="DK10" s="624"/>
      <c r="DL10" s="624"/>
      <c r="DM10" s="624"/>
      <c r="DN10" s="624"/>
      <c r="DO10" s="624"/>
      <c r="DP10" s="625"/>
      <c r="DQ10" s="632">
        <v>104539</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1841507</v>
      </c>
      <c r="S11" s="624"/>
      <c r="T11" s="624"/>
      <c r="U11" s="624"/>
      <c r="V11" s="624"/>
      <c r="W11" s="624"/>
      <c r="X11" s="624"/>
      <c r="Y11" s="625"/>
      <c r="Z11" s="628">
        <v>5.0999999999999996</v>
      </c>
      <c r="AA11" s="629"/>
      <c r="AB11" s="629"/>
      <c r="AC11" s="635"/>
      <c r="AD11" s="632">
        <v>1841507</v>
      </c>
      <c r="AE11" s="624"/>
      <c r="AF11" s="624"/>
      <c r="AG11" s="624"/>
      <c r="AH11" s="624"/>
      <c r="AI11" s="624"/>
      <c r="AJ11" s="624"/>
      <c r="AK11" s="625"/>
      <c r="AL11" s="628">
        <v>10.7</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324042</v>
      </c>
      <c r="BH11" s="624"/>
      <c r="BI11" s="624"/>
      <c r="BJ11" s="624"/>
      <c r="BK11" s="624"/>
      <c r="BL11" s="624"/>
      <c r="BM11" s="624"/>
      <c r="BN11" s="625"/>
      <c r="BO11" s="626">
        <v>2.1</v>
      </c>
      <c r="BP11" s="626"/>
      <c r="BQ11" s="626"/>
      <c r="BR11" s="626"/>
      <c r="BS11" s="627">
        <v>54286</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72305</v>
      </c>
      <c r="CS11" s="624"/>
      <c r="CT11" s="624"/>
      <c r="CU11" s="624"/>
      <c r="CV11" s="624"/>
      <c r="CW11" s="624"/>
      <c r="CX11" s="624"/>
      <c r="CY11" s="625"/>
      <c r="CZ11" s="626">
        <v>0.2</v>
      </c>
      <c r="DA11" s="626"/>
      <c r="DB11" s="626"/>
      <c r="DC11" s="626"/>
      <c r="DD11" s="632">
        <v>2640</v>
      </c>
      <c r="DE11" s="624"/>
      <c r="DF11" s="624"/>
      <c r="DG11" s="624"/>
      <c r="DH11" s="624"/>
      <c r="DI11" s="624"/>
      <c r="DJ11" s="624"/>
      <c r="DK11" s="624"/>
      <c r="DL11" s="624"/>
      <c r="DM11" s="624"/>
      <c r="DN11" s="624"/>
      <c r="DO11" s="624"/>
      <c r="DP11" s="625"/>
      <c r="DQ11" s="632">
        <v>67435</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t="s">
        <v>248</v>
      </c>
      <c r="S12" s="624"/>
      <c r="T12" s="624"/>
      <c r="U12" s="624"/>
      <c r="V12" s="624"/>
      <c r="W12" s="624"/>
      <c r="X12" s="624"/>
      <c r="Y12" s="625"/>
      <c r="Z12" s="626" t="s">
        <v>179</v>
      </c>
      <c r="AA12" s="626"/>
      <c r="AB12" s="626"/>
      <c r="AC12" s="626"/>
      <c r="AD12" s="627" t="s">
        <v>179</v>
      </c>
      <c r="AE12" s="627"/>
      <c r="AF12" s="627"/>
      <c r="AG12" s="627"/>
      <c r="AH12" s="627"/>
      <c r="AI12" s="627"/>
      <c r="AJ12" s="627"/>
      <c r="AK12" s="627"/>
      <c r="AL12" s="628" t="s">
        <v>248</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5893827</v>
      </c>
      <c r="BH12" s="624"/>
      <c r="BI12" s="624"/>
      <c r="BJ12" s="624"/>
      <c r="BK12" s="624"/>
      <c r="BL12" s="624"/>
      <c r="BM12" s="624"/>
      <c r="BN12" s="625"/>
      <c r="BO12" s="626">
        <v>37.9</v>
      </c>
      <c r="BP12" s="626"/>
      <c r="BQ12" s="626"/>
      <c r="BR12" s="626"/>
      <c r="BS12" s="627" t="s">
        <v>179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383459</v>
      </c>
      <c r="CS12" s="624"/>
      <c r="CT12" s="624"/>
      <c r="CU12" s="624"/>
      <c r="CV12" s="624"/>
      <c r="CW12" s="624"/>
      <c r="CX12" s="624"/>
      <c r="CY12" s="625"/>
      <c r="CZ12" s="626">
        <v>1.1000000000000001</v>
      </c>
      <c r="DA12" s="626"/>
      <c r="DB12" s="626"/>
      <c r="DC12" s="626"/>
      <c r="DD12" s="632" t="s">
        <v>179</v>
      </c>
      <c r="DE12" s="624"/>
      <c r="DF12" s="624"/>
      <c r="DG12" s="624"/>
      <c r="DH12" s="624"/>
      <c r="DI12" s="624"/>
      <c r="DJ12" s="624"/>
      <c r="DK12" s="624"/>
      <c r="DL12" s="624"/>
      <c r="DM12" s="624"/>
      <c r="DN12" s="624"/>
      <c r="DO12" s="624"/>
      <c r="DP12" s="625"/>
      <c r="DQ12" s="632">
        <v>208114</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248</v>
      </c>
      <c r="AA13" s="626"/>
      <c r="AB13" s="626"/>
      <c r="AC13" s="626"/>
      <c r="AD13" s="627" t="s">
        <v>248</v>
      </c>
      <c r="AE13" s="627"/>
      <c r="AF13" s="627"/>
      <c r="AG13" s="627"/>
      <c r="AH13" s="627"/>
      <c r="AI13" s="627"/>
      <c r="AJ13" s="627"/>
      <c r="AK13" s="627"/>
      <c r="AL13" s="628" t="s">
        <v>248</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5701909</v>
      </c>
      <c r="BH13" s="624"/>
      <c r="BI13" s="624"/>
      <c r="BJ13" s="624"/>
      <c r="BK13" s="624"/>
      <c r="BL13" s="624"/>
      <c r="BM13" s="624"/>
      <c r="BN13" s="625"/>
      <c r="BO13" s="626">
        <v>36.6</v>
      </c>
      <c r="BP13" s="626"/>
      <c r="BQ13" s="626"/>
      <c r="BR13" s="626"/>
      <c r="BS13" s="627" t="s">
        <v>179</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2684606</v>
      </c>
      <c r="CS13" s="624"/>
      <c r="CT13" s="624"/>
      <c r="CU13" s="624"/>
      <c r="CV13" s="624"/>
      <c r="CW13" s="624"/>
      <c r="CX13" s="624"/>
      <c r="CY13" s="625"/>
      <c r="CZ13" s="626">
        <v>7.6</v>
      </c>
      <c r="DA13" s="626"/>
      <c r="DB13" s="626"/>
      <c r="DC13" s="626"/>
      <c r="DD13" s="632">
        <v>520550</v>
      </c>
      <c r="DE13" s="624"/>
      <c r="DF13" s="624"/>
      <c r="DG13" s="624"/>
      <c r="DH13" s="624"/>
      <c r="DI13" s="624"/>
      <c r="DJ13" s="624"/>
      <c r="DK13" s="624"/>
      <c r="DL13" s="624"/>
      <c r="DM13" s="624"/>
      <c r="DN13" s="624"/>
      <c r="DO13" s="624"/>
      <c r="DP13" s="625"/>
      <c r="DQ13" s="632">
        <v>2041233</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6</v>
      </c>
      <c r="S14" s="624"/>
      <c r="T14" s="624"/>
      <c r="U14" s="624"/>
      <c r="V14" s="624"/>
      <c r="W14" s="624"/>
      <c r="X14" s="624"/>
      <c r="Y14" s="625"/>
      <c r="Z14" s="626">
        <v>0</v>
      </c>
      <c r="AA14" s="626"/>
      <c r="AB14" s="626"/>
      <c r="AC14" s="626"/>
      <c r="AD14" s="627">
        <v>6</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56031</v>
      </c>
      <c r="BH14" s="624"/>
      <c r="BI14" s="624"/>
      <c r="BJ14" s="624"/>
      <c r="BK14" s="624"/>
      <c r="BL14" s="624"/>
      <c r="BM14" s="624"/>
      <c r="BN14" s="625"/>
      <c r="BO14" s="626">
        <v>0.4</v>
      </c>
      <c r="BP14" s="626"/>
      <c r="BQ14" s="626"/>
      <c r="BR14" s="626"/>
      <c r="BS14" s="627" t="s">
        <v>179</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1100415</v>
      </c>
      <c r="CS14" s="624"/>
      <c r="CT14" s="624"/>
      <c r="CU14" s="624"/>
      <c r="CV14" s="624"/>
      <c r="CW14" s="624"/>
      <c r="CX14" s="624"/>
      <c r="CY14" s="625"/>
      <c r="CZ14" s="626">
        <v>3.1</v>
      </c>
      <c r="DA14" s="626"/>
      <c r="DB14" s="626"/>
      <c r="DC14" s="626"/>
      <c r="DD14" s="632" t="s">
        <v>179</v>
      </c>
      <c r="DE14" s="624"/>
      <c r="DF14" s="624"/>
      <c r="DG14" s="624"/>
      <c r="DH14" s="624"/>
      <c r="DI14" s="624"/>
      <c r="DJ14" s="624"/>
      <c r="DK14" s="624"/>
      <c r="DL14" s="624"/>
      <c r="DM14" s="624"/>
      <c r="DN14" s="624"/>
      <c r="DO14" s="624"/>
      <c r="DP14" s="625"/>
      <c r="DQ14" s="632">
        <v>744911</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248</v>
      </c>
      <c r="AA15" s="626"/>
      <c r="AB15" s="626"/>
      <c r="AC15" s="626"/>
      <c r="AD15" s="627" t="s">
        <v>179</v>
      </c>
      <c r="AE15" s="627"/>
      <c r="AF15" s="627"/>
      <c r="AG15" s="627"/>
      <c r="AH15" s="627"/>
      <c r="AI15" s="627"/>
      <c r="AJ15" s="627"/>
      <c r="AK15" s="627"/>
      <c r="AL15" s="628" t="s">
        <v>179</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434840</v>
      </c>
      <c r="BH15" s="624"/>
      <c r="BI15" s="624"/>
      <c r="BJ15" s="624"/>
      <c r="BK15" s="624"/>
      <c r="BL15" s="624"/>
      <c r="BM15" s="624"/>
      <c r="BN15" s="625"/>
      <c r="BO15" s="626">
        <v>2.8</v>
      </c>
      <c r="BP15" s="626"/>
      <c r="BQ15" s="626"/>
      <c r="BR15" s="626"/>
      <c r="BS15" s="627" t="s">
        <v>179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3830669</v>
      </c>
      <c r="CS15" s="624"/>
      <c r="CT15" s="624"/>
      <c r="CU15" s="624"/>
      <c r="CV15" s="624"/>
      <c r="CW15" s="624"/>
      <c r="CX15" s="624"/>
      <c r="CY15" s="625"/>
      <c r="CZ15" s="626">
        <v>10.9</v>
      </c>
      <c r="DA15" s="626"/>
      <c r="DB15" s="626"/>
      <c r="DC15" s="626"/>
      <c r="DD15" s="632">
        <v>695164</v>
      </c>
      <c r="DE15" s="624"/>
      <c r="DF15" s="624"/>
      <c r="DG15" s="624"/>
      <c r="DH15" s="624"/>
      <c r="DI15" s="624"/>
      <c r="DJ15" s="624"/>
      <c r="DK15" s="624"/>
      <c r="DL15" s="624"/>
      <c r="DM15" s="624"/>
      <c r="DN15" s="624"/>
      <c r="DO15" s="624"/>
      <c r="DP15" s="625"/>
      <c r="DQ15" s="632">
        <v>2597275</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32452</v>
      </c>
      <c r="S16" s="624"/>
      <c r="T16" s="624"/>
      <c r="U16" s="624"/>
      <c r="V16" s="624"/>
      <c r="W16" s="624"/>
      <c r="X16" s="624"/>
      <c r="Y16" s="625"/>
      <c r="Z16" s="626">
        <v>0.1</v>
      </c>
      <c r="AA16" s="626"/>
      <c r="AB16" s="626"/>
      <c r="AC16" s="626"/>
      <c r="AD16" s="627">
        <v>32452</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248</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248</v>
      </c>
      <c r="CS16" s="624"/>
      <c r="CT16" s="624"/>
      <c r="CU16" s="624"/>
      <c r="CV16" s="624"/>
      <c r="CW16" s="624"/>
      <c r="CX16" s="624"/>
      <c r="CY16" s="625"/>
      <c r="CZ16" s="626" t="s">
        <v>179</v>
      </c>
      <c r="DA16" s="626"/>
      <c r="DB16" s="626"/>
      <c r="DC16" s="626"/>
      <c r="DD16" s="632" t="s">
        <v>179</v>
      </c>
      <c r="DE16" s="624"/>
      <c r="DF16" s="624"/>
      <c r="DG16" s="624"/>
      <c r="DH16" s="624"/>
      <c r="DI16" s="624"/>
      <c r="DJ16" s="624"/>
      <c r="DK16" s="624"/>
      <c r="DL16" s="624"/>
      <c r="DM16" s="624"/>
      <c r="DN16" s="624"/>
      <c r="DO16" s="624"/>
      <c r="DP16" s="625"/>
      <c r="DQ16" s="632" t="s">
        <v>248</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231527</v>
      </c>
      <c r="S17" s="624"/>
      <c r="T17" s="624"/>
      <c r="U17" s="624"/>
      <c r="V17" s="624"/>
      <c r="W17" s="624"/>
      <c r="X17" s="624"/>
      <c r="Y17" s="625"/>
      <c r="Z17" s="626">
        <v>0.6</v>
      </c>
      <c r="AA17" s="626"/>
      <c r="AB17" s="626"/>
      <c r="AC17" s="626"/>
      <c r="AD17" s="627">
        <v>231527</v>
      </c>
      <c r="AE17" s="627"/>
      <c r="AF17" s="627"/>
      <c r="AG17" s="627"/>
      <c r="AH17" s="627"/>
      <c r="AI17" s="627"/>
      <c r="AJ17" s="627"/>
      <c r="AK17" s="627"/>
      <c r="AL17" s="628">
        <v>1.3</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248</v>
      </c>
      <c r="BH17" s="624"/>
      <c r="BI17" s="624"/>
      <c r="BJ17" s="624"/>
      <c r="BK17" s="624"/>
      <c r="BL17" s="624"/>
      <c r="BM17" s="624"/>
      <c r="BN17" s="625"/>
      <c r="BO17" s="626" t="s">
        <v>248</v>
      </c>
      <c r="BP17" s="626"/>
      <c r="BQ17" s="626"/>
      <c r="BR17" s="626"/>
      <c r="BS17" s="627" t="s">
        <v>248</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1757677</v>
      </c>
      <c r="CS17" s="624"/>
      <c r="CT17" s="624"/>
      <c r="CU17" s="624"/>
      <c r="CV17" s="624"/>
      <c r="CW17" s="624"/>
      <c r="CX17" s="624"/>
      <c r="CY17" s="625"/>
      <c r="CZ17" s="626">
        <v>5</v>
      </c>
      <c r="DA17" s="626"/>
      <c r="DB17" s="626"/>
      <c r="DC17" s="626"/>
      <c r="DD17" s="632" t="s">
        <v>248</v>
      </c>
      <c r="DE17" s="624"/>
      <c r="DF17" s="624"/>
      <c r="DG17" s="624"/>
      <c r="DH17" s="624"/>
      <c r="DI17" s="624"/>
      <c r="DJ17" s="624"/>
      <c r="DK17" s="624"/>
      <c r="DL17" s="624"/>
      <c r="DM17" s="624"/>
      <c r="DN17" s="624"/>
      <c r="DO17" s="624"/>
      <c r="DP17" s="625"/>
      <c r="DQ17" s="632">
        <v>1757677</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63428</v>
      </c>
      <c r="S18" s="624"/>
      <c r="T18" s="624"/>
      <c r="U18" s="624"/>
      <c r="V18" s="624"/>
      <c r="W18" s="624"/>
      <c r="X18" s="624"/>
      <c r="Y18" s="625"/>
      <c r="Z18" s="626">
        <v>0.2</v>
      </c>
      <c r="AA18" s="626"/>
      <c r="AB18" s="626"/>
      <c r="AC18" s="626"/>
      <c r="AD18" s="627">
        <v>63428</v>
      </c>
      <c r="AE18" s="627"/>
      <c r="AF18" s="627"/>
      <c r="AG18" s="627"/>
      <c r="AH18" s="627"/>
      <c r="AI18" s="627"/>
      <c r="AJ18" s="627"/>
      <c r="AK18" s="627"/>
      <c r="AL18" s="628">
        <v>0.4</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179</v>
      </c>
      <c r="BP18" s="626"/>
      <c r="BQ18" s="626"/>
      <c r="BR18" s="626"/>
      <c r="BS18" s="627" t="s">
        <v>248</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248</v>
      </c>
      <c r="CS18" s="624"/>
      <c r="CT18" s="624"/>
      <c r="CU18" s="624"/>
      <c r="CV18" s="624"/>
      <c r="CW18" s="624"/>
      <c r="CX18" s="624"/>
      <c r="CY18" s="625"/>
      <c r="CZ18" s="626" t="s">
        <v>179</v>
      </c>
      <c r="DA18" s="626"/>
      <c r="DB18" s="626"/>
      <c r="DC18" s="626"/>
      <c r="DD18" s="632" t="s">
        <v>179</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63015</v>
      </c>
      <c r="S19" s="624"/>
      <c r="T19" s="624"/>
      <c r="U19" s="624"/>
      <c r="V19" s="624"/>
      <c r="W19" s="624"/>
      <c r="X19" s="624"/>
      <c r="Y19" s="625"/>
      <c r="Z19" s="626">
        <v>0.2</v>
      </c>
      <c r="AA19" s="626"/>
      <c r="AB19" s="626"/>
      <c r="AC19" s="626"/>
      <c r="AD19" s="627">
        <v>63015</v>
      </c>
      <c r="AE19" s="627"/>
      <c r="AF19" s="627"/>
      <c r="AG19" s="627"/>
      <c r="AH19" s="627"/>
      <c r="AI19" s="627"/>
      <c r="AJ19" s="627"/>
      <c r="AK19" s="627"/>
      <c r="AL19" s="628">
        <v>0.4</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1266986</v>
      </c>
      <c r="BH19" s="624"/>
      <c r="BI19" s="624"/>
      <c r="BJ19" s="624"/>
      <c r="BK19" s="624"/>
      <c r="BL19" s="624"/>
      <c r="BM19" s="624"/>
      <c r="BN19" s="625"/>
      <c r="BO19" s="626">
        <v>8.1</v>
      </c>
      <c r="BP19" s="626"/>
      <c r="BQ19" s="626"/>
      <c r="BR19" s="626"/>
      <c r="BS19" s="627" t="s">
        <v>179</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248</v>
      </c>
      <c r="DA19" s="626"/>
      <c r="DB19" s="626"/>
      <c r="DC19" s="626"/>
      <c r="DD19" s="632" t="s">
        <v>248</v>
      </c>
      <c r="DE19" s="624"/>
      <c r="DF19" s="624"/>
      <c r="DG19" s="624"/>
      <c r="DH19" s="624"/>
      <c r="DI19" s="624"/>
      <c r="DJ19" s="624"/>
      <c r="DK19" s="624"/>
      <c r="DL19" s="624"/>
      <c r="DM19" s="624"/>
      <c r="DN19" s="624"/>
      <c r="DO19" s="624"/>
      <c r="DP19" s="625"/>
      <c r="DQ19" s="632" t="s">
        <v>248</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v>413</v>
      </c>
      <c r="S20" s="624"/>
      <c r="T20" s="624"/>
      <c r="U20" s="624"/>
      <c r="V20" s="624"/>
      <c r="W20" s="624"/>
      <c r="X20" s="624"/>
      <c r="Y20" s="625"/>
      <c r="Z20" s="626">
        <v>0</v>
      </c>
      <c r="AA20" s="626"/>
      <c r="AB20" s="626"/>
      <c r="AC20" s="626"/>
      <c r="AD20" s="627">
        <v>413</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1266986</v>
      </c>
      <c r="BH20" s="624"/>
      <c r="BI20" s="624"/>
      <c r="BJ20" s="624"/>
      <c r="BK20" s="624"/>
      <c r="BL20" s="624"/>
      <c r="BM20" s="624"/>
      <c r="BN20" s="625"/>
      <c r="BO20" s="626">
        <v>8.1</v>
      </c>
      <c r="BP20" s="626"/>
      <c r="BQ20" s="626"/>
      <c r="BR20" s="626"/>
      <c r="BS20" s="627" t="s">
        <v>179</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35217903</v>
      </c>
      <c r="CS20" s="624"/>
      <c r="CT20" s="624"/>
      <c r="CU20" s="624"/>
      <c r="CV20" s="624"/>
      <c r="CW20" s="624"/>
      <c r="CX20" s="624"/>
      <c r="CY20" s="625"/>
      <c r="CZ20" s="626">
        <v>100</v>
      </c>
      <c r="DA20" s="626"/>
      <c r="DB20" s="626"/>
      <c r="DC20" s="626"/>
      <c r="DD20" s="632">
        <v>2158221</v>
      </c>
      <c r="DE20" s="624"/>
      <c r="DF20" s="624"/>
      <c r="DG20" s="624"/>
      <c r="DH20" s="624"/>
      <c r="DI20" s="624"/>
      <c r="DJ20" s="624"/>
      <c r="DK20" s="624"/>
      <c r="DL20" s="624"/>
      <c r="DM20" s="624"/>
      <c r="DN20" s="624"/>
      <c r="DO20" s="624"/>
      <c r="DP20" s="625"/>
      <c r="DQ20" s="632">
        <v>20515438</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195176</v>
      </c>
      <c r="S21" s="624"/>
      <c r="T21" s="624"/>
      <c r="U21" s="624"/>
      <c r="V21" s="624"/>
      <c r="W21" s="624"/>
      <c r="X21" s="624"/>
      <c r="Y21" s="625"/>
      <c r="Z21" s="626">
        <v>0.5</v>
      </c>
      <c r="AA21" s="626"/>
      <c r="AB21" s="626"/>
      <c r="AC21" s="626"/>
      <c r="AD21" s="627">
        <v>101029</v>
      </c>
      <c r="AE21" s="627"/>
      <c r="AF21" s="627"/>
      <c r="AG21" s="627"/>
      <c r="AH21" s="627"/>
      <c r="AI21" s="627"/>
      <c r="AJ21" s="627"/>
      <c r="AK21" s="627"/>
      <c r="AL21" s="628">
        <v>0.6</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248</v>
      </c>
      <c r="BH21" s="624"/>
      <c r="BI21" s="624"/>
      <c r="BJ21" s="624"/>
      <c r="BK21" s="624"/>
      <c r="BL21" s="624"/>
      <c r="BM21" s="624"/>
      <c r="BN21" s="625"/>
      <c r="BO21" s="626" t="s">
        <v>179</v>
      </c>
      <c r="BP21" s="626"/>
      <c r="BQ21" s="626"/>
      <c r="BR21" s="626"/>
      <c r="BS21" s="627" t="s">
        <v>179</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101029</v>
      </c>
      <c r="S22" s="624"/>
      <c r="T22" s="624"/>
      <c r="U22" s="624"/>
      <c r="V22" s="624"/>
      <c r="W22" s="624"/>
      <c r="X22" s="624"/>
      <c r="Y22" s="625"/>
      <c r="Z22" s="626">
        <v>0.3</v>
      </c>
      <c r="AA22" s="626"/>
      <c r="AB22" s="626"/>
      <c r="AC22" s="626"/>
      <c r="AD22" s="627">
        <v>101029</v>
      </c>
      <c r="AE22" s="627"/>
      <c r="AF22" s="627"/>
      <c r="AG22" s="627"/>
      <c r="AH22" s="627"/>
      <c r="AI22" s="627"/>
      <c r="AJ22" s="627"/>
      <c r="AK22" s="627"/>
      <c r="AL22" s="628">
        <v>0.6</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248</v>
      </c>
      <c r="BH22" s="624"/>
      <c r="BI22" s="624"/>
      <c r="BJ22" s="624"/>
      <c r="BK22" s="624"/>
      <c r="BL22" s="624"/>
      <c r="BM22" s="624"/>
      <c r="BN22" s="625"/>
      <c r="BO22" s="626" t="s">
        <v>179</v>
      </c>
      <c r="BP22" s="626"/>
      <c r="BQ22" s="626"/>
      <c r="BR22" s="626"/>
      <c r="BS22" s="627" t="s">
        <v>248</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94147</v>
      </c>
      <c r="S23" s="624"/>
      <c r="T23" s="624"/>
      <c r="U23" s="624"/>
      <c r="V23" s="624"/>
      <c r="W23" s="624"/>
      <c r="X23" s="624"/>
      <c r="Y23" s="625"/>
      <c r="Z23" s="626">
        <v>0.3</v>
      </c>
      <c r="AA23" s="626"/>
      <c r="AB23" s="626"/>
      <c r="AC23" s="626"/>
      <c r="AD23" s="627" t="s">
        <v>179</v>
      </c>
      <c r="AE23" s="627"/>
      <c r="AF23" s="627"/>
      <c r="AG23" s="627"/>
      <c r="AH23" s="627"/>
      <c r="AI23" s="627"/>
      <c r="AJ23" s="627"/>
      <c r="AK23" s="627"/>
      <c r="AL23" s="628" t="s">
        <v>179</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1266986</v>
      </c>
      <c r="BH23" s="624"/>
      <c r="BI23" s="624"/>
      <c r="BJ23" s="624"/>
      <c r="BK23" s="624"/>
      <c r="BL23" s="624"/>
      <c r="BM23" s="624"/>
      <c r="BN23" s="625"/>
      <c r="BO23" s="626">
        <v>8.1</v>
      </c>
      <c r="BP23" s="626"/>
      <c r="BQ23" s="626"/>
      <c r="BR23" s="626"/>
      <c r="BS23" s="627" t="s">
        <v>179</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2" t="s">
        <v>293</v>
      </c>
      <c r="DM23" s="653"/>
      <c r="DN23" s="653"/>
      <c r="DO23" s="653"/>
      <c r="DP23" s="653"/>
      <c r="DQ23" s="653"/>
      <c r="DR23" s="653"/>
      <c r="DS23" s="653"/>
      <c r="DT23" s="653"/>
      <c r="DU23" s="653"/>
      <c r="DV23" s="654"/>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248</v>
      </c>
      <c r="AA24" s="626"/>
      <c r="AB24" s="626"/>
      <c r="AC24" s="626"/>
      <c r="AD24" s="627" t="s">
        <v>179</v>
      </c>
      <c r="AE24" s="627"/>
      <c r="AF24" s="627"/>
      <c r="AG24" s="627"/>
      <c r="AH24" s="627"/>
      <c r="AI24" s="627"/>
      <c r="AJ24" s="627"/>
      <c r="AK24" s="627"/>
      <c r="AL24" s="628" t="s">
        <v>179</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248</v>
      </c>
      <c r="BH24" s="624"/>
      <c r="BI24" s="624"/>
      <c r="BJ24" s="624"/>
      <c r="BK24" s="624"/>
      <c r="BL24" s="624"/>
      <c r="BM24" s="624"/>
      <c r="BN24" s="625"/>
      <c r="BO24" s="626" t="s">
        <v>179</v>
      </c>
      <c r="BP24" s="626"/>
      <c r="BQ24" s="626"/>
      <c r="BR24" s="626"/>
      <c r="BS24" s="627" t="s">
        <v>248</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19156431</v>
      </c>
      <c r="CS24" s="613"/>
      <c r="CT24" s="613"/>
      <c r="CU24" s="613"/>
      <c r="CV24" s="613"/>
      <c r="CW24" s="613"/>
      <c r="CX24" s="613"/>
      <c r="CY24" s="614"/>
      <c r="CZ24" s="617">
        <v>54.4</v>
      </c>
      <c r="DA24" s="618"/>
      <c r="DB24" s="618"/>
      <c r="DC24" s="634"/>
      <c r="DD24" s="655">
        <v>9963064</v>
      </c>
      <c r="DE24" s="613"/>
      <c r="DF24" s="613"/>
      <c r="DG24" s="613"/>
      <c r="DH24" s="613"/>
      <c r="DI24" s="613"/>
      <c r="DJ24" s="613"/>
      <c r="DK24" s="614"/>
      <c r="DL24" s="655">
        <v>9772715</v>
      </c>
      <c r="DM24" s="613"/>
      <c r="DN24" s="613"/>
      <c r="DO24" s="613"/>
      <c r="DP24" s="613"/>
      <c r="DQ24" s="613"/>
      <c r="DR24" s="613"/>
      <c r="DS24" s="613"/>
      <c r="DT24" s="613"/>
      <c r="DU24" s="613"/>
      <c r="DV24" s="614"/>
      <c r="DW24" s="617">
        <v>56.6</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18328170</v>
      </c>
      <c r="S25" s="624"/>
      <c r="T25" s="624"/>
      <c r="U25" s="624"/>
      <c r="V25" s="624"/>
      <c r="W25" s="624"/>
      <c r="X25" s="624"/>
      <c r="Y25" s="625"/>
      <c r="Z25" s="626">
        <v>50.9</v>
      </c>
      <c r="AA25" s="626"/>
      <c r="AB25" s="626"/>
      <c r="AC25" s="626"/>
      <c r="AD25" s="627">
        <v>16967037</v>
      </c>
      <c r="AE25" s="627"/>
      <c r="AF25" s="627"/>
      <c r="AG25" s="627"/>
      <c r="AH25" s="627"/>
      <c r="AI25" s="627"/>
      <c r="AJ25" s="627"/>
      <c r="AK25" s="627"/>
      <c r="AL25" s="628">
        <v>98.3</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179</v>
      </c>
      <c r="BP25" s="626"/>
      <c r="BQ25" s="626"/>
      <c r="BR25" s="626"/>
      <c r="BS25" s="627" t="s">
        <v>248</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5749819</v>
      </c>
      <c r="CS25" s="644"/>
      <c r="CT25" s="644"/>
      <c r="CU25" s="644"/>
      <c r="CV25" s="644"/>
      <c r="CW25" s="644"/>
      <c r="CX25" s="644"/>
      <c r="CY25" s="645"/>
      <c r="CZ25" s="628">
        <v>16.3</v>
      </c>
      <c r="DA25" s="656"/>
      <c r="DB25" s="656"/>
      <c r="DC25" s="658"/>
      <c r="DD25" s="632">
        <v>4968079</v>
      </c>
      <c r="DE25" s="644"/>
      <c r="DF25" s="644"/>
      <c r="DG25" s="644"/>
      <c r="DH25" s="644"/>
      <c r="DI25" s="644"/>
      <c r="DJ25" s="644"/>
      <c r="DK25" s="645"/>
      <c r="DL25" s="632">
        <v>4814951</v>
      </c>
      <c r="DM25" s="644"/>
      <c r="DN25" s="644"/>
      <c r="DO25" s="644"/>
      <c r="DP25" s="644"/>
      <c r="DQ25" s="644"/>
      <c r="DR25" s="644"/>
      <c r="DS25" s="644"/>
      <c r="DT25" s="644"/>
      <c r="DU25" s="644"/>
      <c r="DV25" s="645"/>
      <c r="DW25" s="628">
        <v>27.9</v>
      </c>
      <c r="DX25" s="656"/>
      <c r="DY25" s="656"/>
      <c r="DZ25" s="656"/>
      <c r="EA25" s="656"/>
      <c r="EB25" s="656"/>
      <c r="EC25" s="657"/>
    </row>
    <row r="26" spans="2:133" ht="11.25" customHeight="1" x14ac:dyDescent="0.2">
      <c r="B26" s="620" t="s">
        <v>301</v>
      </c>
      <c r="C26" s="621"/>
      <c r="D26" s="621"/>
      <c r="E26" s="621"/>
      <c r="F26" s="621"/>
      <c r="G26" s="621"/>
      <c r="H26" s="621"/>
      <c r="I26" s="621"/>
      <c r="J26" s="621"/>
      <c r="K26" s="621"/>
      <c r="L26" s="621"/>
      <c r="M26" s="621"/>
      <c r="N26" s="621"/>
      <c r="O26" s="621"/>
      <c r="P26" s="621"/>
      <c r="Q26" s="622"/>
      <c r="R26" s="623">
        <v>8961</v>
      </c>
      <c r="S26" s="624"/>
      <c r="T26" s="624"/>
      <c r="U26" s="624"/>
      <c r="V26" s="624"/>
      <c r="W26" s="624"/>
      <c r="X26" s="624"/>
      <c r="Y26" s="625"/>
      <c r="Z26" s="626">
        <v>0</v>
      </c>
      <c r="AA26" s="626"/>
      <c r="AB26" s="626"/>
      <c r="AC26" s="626"/>
      <c r="AD26" s="627">
        <v>8961</v>
      </c>
      <c r="AE26" s="627"/>
      <c r="AF26" s="627"/>
      <c r="AG26" s="627"/>
      <c r="AH26" s="627"/>
      <c r="AI26" s="627"/>
      <c r="AJ26" s="627"/>
      <c r="AK26" s="627"/>
      <c r="AL26" s="628">
        <v>0.1</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179</v>
      </c>
      <c r="BP26" s="626"/>
      <c r="BQ26" s="626"/>
      <c r="BR26" s="626"/>
      <c r="BS26" s="627" t="s">
        <v>179</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2965607</v>
      </c>
      <c r="CS26" s="624"/>
      <c r="CT26" s="624"/>
      <c r="CU26" s="624"/>
      <c r="CV26" s="624"/>
      <c r="CW26" s="624"/>
      <c r="CX26" s="624"/>
      <c r="CY26" s="625"/>
      <c r="CZ26" s="628">
        <v>8.4</v>
      </c>
      <c r="DA26" s="656"/>
      <c r="DB26" s="656"/>
      <c r="DC26" s="658"/>
      <c r="DD26" s="632">
        <v>2545656</v>
      </c>
      <c r="DE26" s="624"/>
      <c r="DF26" s="624"/>
      <c r="DG26" s="624"/>
      <c r="DH26" s="624"/>
      <c r="DI26" s="624"/>
      <c r="DJ26" s="624"/>
      <c r="DK26" s="625"/>
      <c r="DL26" s="632" t="s">
        <v>179</v>
      </c>
      <c r="DM26" s="624"/>
      <c r="DN26" s="624"/>
      <c r="DO26" s="624"/>
      <c r="DP26" s="624"/>
      <c r="DQ26" s="624"/>
      <c r="DR26" s="624"/>
      <c r="DS26" s="624"/>
      <c r="DT26" s="624"/>
      <c r="DU26" s="624"/>
      <c r="DV26" s="625"/>
      <c r="DW26" s="628" t="s">
        <v>179</v>
      </c>
      <c r="DX26" s="656"/>
      <c r="DY26" s="656"/>
      <c r="DZ26" s="656"/>
      <c r="EA26" s="656"/>
      <c r="EB26" s="656"/>
      <c r="EC26" s="657"/>
    </row>
    <row r="27" spans="2:133" ht="11.25" customHeight="1" x14ac:dyDescent="0.2">
      <c r="B27" s="620" t="s">
        <v>304</v>
      </c>
      <c r="C27" s="621"/>
      <c r="D27" s="621"/>
      <c r="E27" s="621"/>
      <c r="F27" s="621"/>
      <c r="G27" s="621"/>
      <c r="H27" s="621"/>
      <c r="I27" s="621"/>
      <c r="J27" s="621"/>
      <c r="K27" s="621"/>
      <c r="L27" s="621"/>
      <c r="M27" s="621"/>
      <c r="N27" s="621"/>
      <c r="O27" s="621"/>
      <c r="P27" s="621"/>
      <c r="Q27" s="622"/>
      <c r="R27" s="623">
        <v>157804</v>
      </c>
      <c r="S27" s="624"/>
      <c r="T27" s="624"/>
      <c r="U27" s="624"/>
      <c r="V27" s="624"/>
      <c r="W27" s="624"/>
      <c r="X27" s="624"/>
      <c r="Y27" s="625"/>
      <c r="Z27" s="626">
        <v>0.4</v>
      </c>
      <c r="AA27" s="626"/>
      <c r="AB27" s="626"/>
      <c r="AC27" s="626"/>
      <c r="AD27" s="627" t="s">
        <v>179</v>
      </c>
      <c r="AE27" s="627"/>
      <c r="AF27" s="627"/>
      <c r="AG27" s="627"/>
      <c r="AH27" s="627"/>
      <c r="AI27" s="627"/>
      <c r="AJ27" s="627"/>
      <c r="AK27" s="627"/>
      <c r="AL27" s="628" t="s">
        <v>179</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15562098</v>
      </c>
      <c r="BH27" s="624"/>
      <c r="BI27" s="624"/>
      <c r="BJ27" s="624"/>
      <c r="BK27" s="624"/>
      <c r="BL27" s="624"/>
      <c r="BM27" s="624"/>
      <c r="BN27" s="625"/>
      <c r="BO27" s="626">
        <v>100</v>
      </c>
      <c r="BP27" s="626"/>
      <c r="BQ27" s="626"/>
      <c r="BR27" s="626"/>
      <c r="BS27" s="627">
        <v>54286</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11648935</v>
      </c>
      <c r="CS27" s="644"/>
      <c r="CT27" s="644"/>
      <c r="CU27" s="644"/>
      <c r="CV27" s="644"/>
      <c r="CW27" s="644"/>
      <c r="CX27" s="644"/>
      <c r="CY27" s="645"/>
      <c r="CZ27" s="628">
        <v>33.1</v>
      </c>
      <c r="DA27" s="656"/>
      <c r="DB27" s="656"/>
      <c r="DC27" s="658"/>
      <c r="DD27" s="632">
        <v>3237308</v>
      </c>
      <c r="DE27" s="644"/>
      <c r="DF27" s="644"/>
      <c r="DG27" s="644"/>
      <c r="DH27" s="644"/>
      <c r="DI27" s="644"/>
      <c r="DJ27" s="644"/>
      <c r="DK27" s="645"/>
      <c r="DL27" s="632">
        <v>3200087</v>
      </c>
      <c r="DM27" s="644"/>
      <c r="DN27" s="644"/>
      <c r="DO27" s="644"/>
      <c r="DP27" s="644"/>
      <c r="DQ27" s="644"/>
      <c r="DR27" s="644"/>
      <c r="DS27" s="644"/>
      <c r="DT27" s="644"/>
      <c r="DU27" s="644"/>
      <c r="DV27" s="645"/>
      <c r="DW27" s="628">
        <v>18.5</v>
      </c>
      <c r="DX27" s="656"/>
      <c r="DY27" s="656"/>
      <c r="DZ27" s="656"/>
      <c r="EA27" s="656"/>
      <c r="EB27" s="656"/>
      <c r="EC27" s="657"/>
    </row>
    <row r="28" spans="2:133" ht="11.25" customHeight="1" x14ac:dyDescent="0.2">
      <c r="B28" s="620" t="s">
        <v>307</v>
      </c>
      <c r="C28" s="621"/>
      <c r="D28" s="621"/>
      <c r="E28" s="621"/>
      <c r="F28" s="621"/>
      <c r="G28" s="621"/>
      <c r="H28" s="621"/>
      <c r="I28" s="621"/>
      <c r="J28" s="621"/>
      <c r="K28" s="621"/>
      <c r="L28" s="621"/>
      <c r="M28" s="621"/>
      <c r="N28" s="621"/>
      <c r="O28" s="621"/>
      <c r="P28" s="621"/>
      <c r="Q28" s="622"/>
      <c r="R28" s="623">
        <v>308722</v>
      </c>
      <c r="S28" s="624"/>
      <c r="T28" s="624"/>
      <c r="U28" s="624"/>
      <c r="V28" s="624"/>
      <c r="W28" s="624"/>
      <c r="X28" s="624"/>
      <c r="Y28" s="625"/>
      <c r="Z28" s="626">
        <v>0.9</v>
      </c>
      <c r="AA28" s="626"/>
      <c r="AB28" s="626"/>
      <c r="AC28" s="626"/>
      <c r="AD28" s="627">
        <v>165216</v>
      </c>
      <c r="AE28" s="627"/>
      <c r="AF28" s="627"/>
      <c r="AG28" s="627"/>
      <c r="AH28" s="627"/>
      <c r="AI28" s="627"/>
      <c r="AJ28" s="627"/>
      <c r="AK28" s="627"/>
      <c r="AL28" s="628">
        <v>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1757677</v>
      </c>
      <c r="CS28" s="624"/>
      <c r="CT28" s="624"/>
      <c r="CU28" s="624"/>
      <c r="CV28" s="624"/>
      <c r="CW28" s="624"/>
      <c r="CX28" s="624"/>
      <c r="CY28" s="625"/>
      <c r="CZ28" s="628">
        <v>5</v>
      </c>
      <c r="DA28" s="656"/>
      <c r="DB28" s="656"/>
      <c r="DC28" s="658"/>
      <c r="DD28" s="632">
        <v>1757677</v>
      </c>
      <c r="DE28" s="624"/>
      <c r="DF28" s="624"/>
      <c r="DG28" s="624"/>
      <c r="DH28" s="624"/>
      <c r="DI28" s="624"/>
      <c r="DJ28" s="624"/>
      <c r="DK28" s="625"/>
      <c r="DL28" s="632">
        <v>1757677</v>
      </c>
      <c r="DM28" s="624"/>
      <c r="DN28" s="624"/>
      <c r="DO28" s="624"/>
      <c r="DP28" s="624"/>
      <c r="DQ28" s="624"/>
      <c r="DR28" s="624"/>
      <c r="DS28" s="624"/>
      <c r="DT28" s="624"/>
      <c r="DU28" s="624"/>
      <c r="DV28" s="625"/>
      <c r="DW28" s="628">
        <v>10.199999999999999</v>
      </c>
      <c r="DX28" s="656"/>
      <c r="DY28" s="656"/>
      <c r="DZ28" s="656"/>
      <c r="EA28" s="656"/>
      <c r="EB28" s="656"/>
      <c r="EC28" s="657"/>
    </row>
    <row r="29" spans="2:133" ht="11.25" customHeight="1" x14ac:dyDescent="0.2">
      <c r="B29" s="620" t="s">
        <v>309</v>
      </c>
      <c r="C29" s="621"/>
      <c r="D29" s="621"/>
      <c r="E29" s="621"/>
      <c r="F29" s="621"/>
      <c r="G29" s="621"/>
      <c r="H29" s="621"/>
      <c r="I29" s="621"/>
      <c r="J29" s="621"/>
      <c r="K29" s="621"/>
      <c r="L29" s="621"/>
      <c r="M29" s="621"/>
      <c r="N29" s="621"/>
      <c r="O29" s="621"/>
      <c r="P29" s="621"/>
      <c r="Q29" s="622"/>
      <c r="R29" s="623">
        <v>395778</v>
      </c>
      <c r="S29" s="624"/>
      <c r="T29" s="624"/>
      <c r="U29" s="624"/>
      <c r="V29" s="624"/>
      <c r="W29" s="624"/>
      <c r="X29" s="624"/>
      <c r="Y29" s="625"/>
      <c r="Z29" s="626">
        <v>1.1000000000000001</v>
      </c>
      <c r="AA29" s="626"/>
      <c r="AB29" s="626"/>
      <c r="AC29" s="626"/>
      <c r="AD29" s="627" t="s">
        <v>248</v>
      </c>
      <c r="AE29" s="627"/>
      <c r="AF29" s="627"/>
      <c r="AG29" s="627"/>
      <c r="AH29" s="627"/>
      <c r="AI29" s="627"/>
      <c r="AJ29" s="627"/>
      <c r="AK29" s="627"/>
      <c r="AL29" s="628" t="s">
        <v>179</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71</v>
      </c>
      <c r="CG29" s="621"/>
      <c r="CH29" s="621"/>
      <c r="CI29" s="621"/>
      <c r="CJ29" s="621"/>
      <c r="CK29" s="621"/>
      <c r="CL29" s="621"/>
      <c r="CM29" s="621"/>
      <c r="CN29" s="621"/>
      <c r="CO29" s="621"/>
      <c r="CP29" s="621"/>
      <c r="CQ29" s="622"/>
      <c r="CR29" s="623">
        <v>1757673</v>
      </c>
      <c r="CS29" s="644"/>
      <c r="CT29" s="644"/>
      <c r="CU29" s="644"/>
      <c r="CV29" s="644"/>
      <c r="CW29" s="644"/>
      <c r="CX29" s="644"/>
      <c r="CY29" s="645"/>
      <c r="CZ29" s="628">
        <v>5</v>
      </c>
      <c r="DA29" s="656"/>
      <c r="DB29" s="656"/>
      <c r="DC29" s="658"/>
      <c r="DD29" s="632">
        <v>1757673</v>
      </c>
      <c r="DE29" s="644"/>
      <c r="DF29" s="644"/>
      <c r="DG29" s="644"/>
      <c r="DH29" s="644"/>
      <c r="DI29" s="644"/>
      <c r="DJ29" s="644"/>
      <c r="DK29" s="645"/>
      <c r="DL29" s="632">
        <v>1757673</v>
      </c>
      <c r="DM29" s="644"/>
      <c r="DN29" s="644"/>
      <c r="DO29" s="644"/>
      <c r="DP29" s="644"/>
      <c r="DQ29" s="644"/>
      <c r="DR29" s="644"/>
      <c r="DS29" s="644"/>
      <c r="DT29" s="644"/>
      <c r="DU29" s="644"/>
      <c r="DV29" s="645"/>
      <c r="DW29" s="628">
        <v>10.199999999999999</v>
      </c>
      <c r="DX29" s="656"/>
      <c r="DY29" s="656"/>
      <c r="DZ29" s="656"/>
      <c r="EA29" s="656"/>
      <c r="EB29" s="656"/>
      <c r="EC29" s="657"/>
    </row>
    <row r="30" spans="2:133" ht="11.25" customHeight="1" x14ac:dyDescent="0.2">
      <c r="B30" s="620" t="s">
        <v>311</v>
      </c>
      <c r="C30" s="621"/>
      <c r="D30" s="621"/>
      <c r="E30" s="621"/>
      <c r="F30" s="621"/>
      <c r="G30" s="621"/>
      <c r="H30" s="621"/>
      <c r="I30" s="621"/>
      <c r="J30" s="621"/>
      <c r="K30" s="621"/>
      <c r="L30" s="621"/>
      <c r="M30" s="621"/>
      <c r="N30" s="621"/>
      <c r="O30" s="621"/>
      <c r="P30" s="621"/>
      <c r="Q30" s="622"/>
      <c r="R30" s="623">
        <v>7672593</v>
      </c>
      <c r="S30" s="624"/>
      <c r="T30" s="624"/>
      <c r="U30" s="624"/>
      <c r="V30" s="624"/>
      <c r="W30" s="624"/>
      <c r="X30" s="624"/>
      <c r="Y30" s="625"/>
      <c r="Z30" s="626">
        <v>21.3</v>
      </c>
      <c r="AA30" s="626"/>
      <c r="AB30" s="626"/>
      <c r="AC30" s="626"/>
      <c r="AD30" s="627" t="s">
        <v>179</v>
      </c>
      <c r="AE30" s="627"/>
      <c r="AF30" s="627"/>
      <c r="AG30" s="627"/>
      <c r="AH30" s="627"/>
      <c r="AI30" s="627"/>
      <c r="AJ30" s="627"/>
      <c r="AK30" s="627"/>
      <c r="AL30" s="628" t="s">
        <v>248</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1722204</v>
      </c>
      <c r="CS30" s="624"/>
      <c r="CT30" s="624"/>
      <c r="CU30" s="624"/>
      <c r="CV30" s="624"/>
      <c r="CW30" s="624"/>
      <c r="CX30" s="624"/>
      <c r="CY30" s="625"/>
      <c r="CZ30" s="628">
        <v>4.9000000000000004</v>
      </c>
      <c r="DA30" s="656"/>
      <c r="DB30" s="656"/>
      <c r="DC30" s="658"/>
      <c r="DD30" s="632">
        <v>1722204</v>
      </c>
      <c r="DE30" s="624"/>
      <c r="DF30" s="624"/>
      <c r="DG30" s="624"/>
      <c r="DH30" s="624"/>
      <c r="DI30" s="624"/>
      <c r="DJ30" s="624"/>
      <c r="DK30" s="625"/>
      <c r="DL30" s="632">
        <v>1722204</v>
      </c>
      <c r="DM30" s="624"/>
      <c r="DN30" s="624"/>
      <c r="DO30" s="624"/>
      <c r="DP30" s="624"/>
      <c r="DQ30" s="624"/>
      <c r="DR30" s="624"/>
      <c r="DS30" s="624"/>
      <c r="DT30" s="624"/>
      <c r="DU30" s="624"/>
      <c r="DV30" s="625"/>
      <c r="DW30" s="628">
        <v>10</v>
      </c>
      <c r="DX30" s="656"/>
      <c r="DY30" s="656"/>
      <c r="DZ30" s="656"/>
      <c r="EA30" s="656"/>
      <c r="EB30" s="656"/>
      <c r="EC30" s="657"/>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248</v>
      </c>
      <c r="S31" s="624"/>
      <c r="T31" s="624"/>
      <c r="U31" s="624"/>
      <c r="V31" s="624"/>
      <c r="W31" s="624"/>
      <c r="X31" s="624"/>
      <c r="Y31" s="625"/>
      <c r="Z31" s="626" t="s">
        <v>248</v>
      </c>
      <c r="AA31" s="626"/>
      <c r="AB31" s="626"/>
      <c r="AC31" s="626"/>
      <c r="AD31" s="627" t="s">
        <v>179</v>
      </c>
      <c r="AE31" s="627"/>
      <c r="AF31" s="627"/>
      <c r="AG31" s="627"/>
      <c r="AH31" s="627"/>
      <c r="AI31" s="627"/>
      <c r="AJ31" s="627"/>
      <c r="AK31" s="627"/>
      <c r="AL31" s="628" t="s">
        <v>248</v>
      </c>
      <c r="AM31" s="629"/>
      <c r="AN31" s="629"/>
      <c r="AO31" s="630"/>
      <c r="AP31" s="671" t="s">
        <v>316</v>
      </c>
      <c r="AQ31" s="672"/>
      <c r="AR31" s="672"/>
      <c r="AS31" s="672"/>
      <c r="AT31" s="677" t="s">
        <v>317</v>
      </c>
      <c r="AU31" s="218"/>
      <c r="AV31" s="218"/>
      <c r="AW31" s="218"/>
      <c r="AX31" s="609" t="s">
        <v>192</v>
      </c>
      <c r="AY31" s="610"/>
      <c r="AZ31" s="610"/>
      <c r="BA31" s="610"/>
      <c r="BB31" s="610"/>
      <c r="BC31" s="610"/>
      <c r="BD31" s="610"/>
      <c r="BE31" s="610"/>
      <c r="BF31" s="611"/>
      <c r="BG31" s="670">
        <v>99.7</v>
      </c>
      <c r="BH31" s="667"/>
      <c r="BI31" s="667"/>
      <c r="BJ31" s="667"/>
      <c r="BK31" s="667"/>
      <c r="BL31" s="667"/>
      <c r="BM31" s="618">
        <v>99.5</v>
      </c>
      <c r="BN31" s="667"/>
      <c r="BO31" s="667"/>
      <c r="BP31" s="667"/>
      <c r="BQ31" s="668"/>
      <c r="BR31" s="670">
        <v>99.7</v>
      </c>
      <c r="BS31" s="667"/>
      <c r="BT31" s="667"/>
      <c r="BU31" s="667"/>
      <c r="BV31" s="667"/>
      <c r="BW31" s="667"/>
      <c r="BX31" s="618">
        <v>99.5</v>
      </c>
      <c r="BY31" s="667"/>
      <c r="BZ31" s="667"/>
      <c r="CA31" s="667"/>
      <c r="CB31" s="668"/>
      <c r="CD31" s="663"/>
      <c r="CE31" s="664"/>
      <c r="CF31" s="620" t="s">
        <v>318</v>
      </c>
      <c r="CG31" s="621"/>
      <c r="CH31" s="621"/>
      <c r="CI31" s="621"/>
      <c r="CJ31" s="621"/>
      <c r="CK31" s="621"/>
      <c r="CL31" s="621"/>
      <c r="CM31" s="621"/>
      <c r="CN31" s="621"/>
      <c r="CO31" s="621"/>
      <c r="CP31" s="621"/>
      <c r="CQ31" s="622"/>
      <c r="CR31" s="623">
        <v>35469</v>
      </c>
      <c r="CS31" s="644"/>
      <c r="CT31" s="644"/>
      <c r="CU31" s="644"/>
      <c r="CV31" s="644"/>
      <c r="CW31" s="644"/>
      <c r="CX31" s="644"/>
      <c r="CY31" s="645"/>
      <c r="CZ31" s="628">
        <v>0.1</v>
      </c>
      <c r="DA31" s="656"/>
      <c r="DB31" s="656"/>
      <c r="DC31" s="658"/>
      <c r="DD31" s="632">
        <v>35469</v>
      </c>
      <c r="DE31" s="644"/>
      <c r="DF31" s="644"/>
      <c r="DG31" s="644"/>
      <c r="DH31" s="644"/>
      <c r="DI31" s="644"/>
      <c r="DJ31" s="644"/>
      <c r="DK31" s="645"/>
      <c r="DL31" s="632">
        <v>35469</v>
      </c>
      <c r="DM31" s="644"/>
      <c r="DN31" s="644"/>
      <c r="DO31" s="644"/>
      <c r="DP31" s="644"/>
      <c r="DQ31" s="644"/>
      <c r="DR31" s="644"/>
      <c r="DS31" s="644"/>
      <c r="DT31" s="644"/>
      <c r="DU31" s="644"/>
      <c r="DV31" s="645"/>
      <c r="DW31" s="628">
        <v>0.2</v>
      </c>
      <c r="DX31" s="656"/>
      <c r="DY31" s="656"/>
      <c r="DZ31" s="656"/>
      <c r="EA31" s="656"/>
      <c r="EB31" s="656"/>
      <c r="EC31" s="657"/>
    </row>
    <row r="32" spans="2:133" ht="11.25" customHeight="1" x14ac:dyDescent="0.2">
      <c r="B32" s="620" t="s">
        <v>319</v>
      </c>
      <c r="C32" s="621"/>
      <c r="D32" s="621"/>
      <c r="E32" s="621"/>
      <c r="F32" s="621"/>
      <c r="G32" s="621"/>
      <c r="H32" s="621"/>
      <c r="I32" s="621"/>
      <c r="J32" s="621"/>
      <c r="K32" s="621"/>
      <c r="L32" s="621"/>
      <c r="M32" s="621"/>
      <c r="N32" s="621"/>
      <c r="O32" s="621"/>
      <c r="P32" s="621"/>
      <c r="Q32" s="622"/>
      <c r="R32" s="623">
        <v>5493454</v>
      </c>
      <c r="S32" s="624"/>
      <c r="T32" s="624"/>
      <c r="U32" s="624"/>
      <c r="V32" s="624"/>
      <c r="W32" s="624"/>
      <c r="X32" s="624"/>
      <c r="Y32" s="625"/>
      <c r="Z32" s="626">
        <v>15.3</v>
      </c>
      <c r="AA32" s="626"/>
      <c r="AB32" s="626"/>
      <c r="AC32" s="626"/>
      <c r="AD32" s="627" t="s">
        <v>179</v>
      </c>
      <c r="AE32" s="627"/>
      <c r="AF32" s="627"/>
      <c r="AG32" s="627"/>
      <c r="AH32" s="627"/>
      <c r="AI32" s="627"/>
      <c r="AJ32" s="627"/>
      <c r="AK32" s="627"/>
      <c r="AL32" s="628" t="s">
        <v>179</v>
      </c>
      <c r="AM32" s="629"/>
      <c r="AN32" s="629"/>
      <c r="AO32" s="630"/>
      <c r="AP32" s="673"/>
      <c r="AQ32" s="674"/>
      <c r="AR32" s="674"/>
      <c r="AS32" s="674"/>
      <c r="AT32" s="678"/>
      <c r="AU32" s="214" t="s">
        <v>320</v>
      </c>
      <c r="AX32" s="620" t="s">
        <v>321</v>
      </c>
      <c r="AY32" s="621"/>
      <c r="AZ32" s="621"/>
      <c r="BA32" s="621"/>
      <c r="BB32" s="621"/>
      <c r="BC32" s="621"/>
      <c r="BD32" s="621"/>
      <c r="BE32" s="621"/>
      <c r="BF32" s="622"/>
      <c r="BG32" s="680">
        <v>99.6</v>
      </c>
      <c r="BH32" s="644"/>
      <c r="BI32" s="644"/>
      <c r="BJ32" s="644"/>
      <c r="BK32" s="644"/>
      <c r="BL32" s="644"/>
      <c r="BM32" s="629">
        <v>99.3</v>
      </c>
      <c r="BN32" s="644"/>
      <c r="BO32" s="644"/>
      <c r="BP32" s="644"/>
      <c r="BQ32" s="669"/>
      <c r="BR32" s="680">
        <v>99.6</v>
      </c>
      <c r="BS32" s="644"/>
      <c r="BT32" s="644"/>
      <c r="BU32" s="644"/>
      <c r="BV32" s="644"/>
      <c r="BW32" s="644"/>
      <c r="BX32" s="629">
        <v>99.3</v>
      </c>
      <c r="BY32" s="644"/>
      <c r="BZ32" s="644"/>
      <c r="CA32" s="644"/>
      <c r="CB32" s="669"/>
      <c r="CD32" s="665"/>
      <c r="CE32" s="666"/>
      <c r="CF32" s="620" t="s">
        <v>322</v>
      </c>
      <c r="CG32" s="621"/>
      <c r="CH32" s="621"/>
      <c r="CI32" s="621"/>
      <c r="CJ32" s="621"/>
      <c r="CK32" s="621"/>
      <c r="CL32" s="621"/>
      <c r="CM32" s="621"/>
      <c r="CN32" s="621"/>
      <c r="CO32" s="621"/>
      <c r="CP32" s="621"/>
      <c r="CQ32" s="622"/>
      <c r="CR32" s="623">
        <v>4</v>
      </c>
      <c r="CS32" s="624"/>
      <c r="CT32" s="624"/>
      <c r="CU32" s="624"/>
      <c r="CV32" s="624"/>
      <c r="CW32" s="624"/>
      <c r="CX32" s="624"/>
      <c r="CY32" s="625"/>
      <c r="CZ32" s="628">
        <v>0</v>
      </c>
      <c r="DA32" s="656"/>
      <c r="DB32" s="656"/>
      <c r="DC32" s="658"/>
      <c r="DD32" s="632">
        <v>4</v>
      </c>
      <c r="DE32" s="624"/>
      <c r="DF32" s="624"/>
      <c r="DG32" s="624"/>
      <c r="DH32" s="624"/>
      <c r="DI32" s="624"/>
      <c r="DJ32" s="624"/>
      <c r="DK32" s="625"/>
      <c r="DL32" s="632">
        <v>4</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323</v>
      </c>
      <c r="C33" s="621"/>
      <c r="D33" s="621"/>
      <c r="E33" s="621"/>
      <c r="F33" s="621"/>
      <c r="G33" s="621"/>
      <c r="H33" s="621"/>
      <c r="I33" s="621"/>
      <c r="J33" s="621"/>
      <c r="K33" s="621"/>
      <c r="L33" s="621"/>
      <c r="M33" s="621"/>
      <c r="N33" s="621"/>
      <c r="O33" s="621"/>
      <c r="P33" s="621"/>
      <c r="Q33" s="622"/>
      <c r="R33" s="623">
        <v>127467</v>
      </c>
      <c r="S33" s="624"/>
      <c r="T33" s="624"/>
      <c r="U33" s="624"/>
      <c r="V33" s="624"/>
      <c r="W33" s="624"/>
      <c r="X33" s="624"/>
      <c r="Y33" s="625"/>
      <c r="Z33" s="626">
        <v>0.4</v>
      </c>
      <c r="AA33" s="626"/>
      <c r="AB33" s="626"/>
      <c r="AC33" s="626"/>
      <c r="AD33" s="627">
        <v>112500</v>
      </c>
      <c r="AE33" s="627"/>
      <c r="AF33" s="627"/>
      <c r="AG33" s="627"/>
      <c r="AH33" s="627"/>
      <c r="AI33" s="627"/>
      <c r="AJ33" s="627"/>
      <c r="AK33" s="627"/>
      <c r="AL33" s="628">
        <v>0.7</v>
      </c>
      <c r="AM33" s="629"/>
      <c r="AN33" s="629"/>
      <c r="AO33" s="630"/>
      <c r="AP33" s="675"/>
      <c r="AQ33" s="676"/>
      <c r="AR33" s="676"/>
      <c r="AS33" s="676"/>
      <c r="AT33" s="679"/>
      <c r="AU33" s="219"/>
      <c r="AV33" s="219"/>
      <c r="AW33" s="219"/>
      <c r="AX33" s="646" t="s">
        <v>324</v>
      </c>
      <c r="AY33" s="647"/>
      <c r="AZ33" s="647"/>
      <c r="BA33" s="647"/>
      <c r="BB33" s="647"/>
      <c r="BC33" s="647"/>
      <c r="BD33" s="647"/>
      <c r="BE33" s="647"/>
      <c r="BF33" s="648"/>
      <c r="BG33" s="681">
        <v>99.8</v>
      </c>
      <c r="BH33" s="682"/>
      <c r="BI33" s="682"/>
      <c r="BJ33" s="682"/>
      <c r="BK33" s="682"/>
      <c r="BL33" s="682"/>
      <c r="BM33" s="683">
        <v>99.7</v>
      </c>
      <c r="BN33" s="682"/>
      <c r="BO33" s="682"/>
      <c r="BP33" s="682"/>
      <c r="BQ33" s="684"/>
      <c r="BR33" s="681">
        <v>99.8</v>
      </c>
      <c r="BS33" s="682"/>
      <c r="BT33" s="682"/>
      <c r="BU33" s="682"/>
      <c r="BV33" s="682"/>
      <c r="BW33" s="682"/>
      <c r="BX33" s="683">
        <v>99.7</v>
      </c>
      <c r="BY33" s="682"/>
      <c r="BZ33" s="682"/>
      <c r="CA33" s="682"/>
      <c r="CB33" s="684"/>
      <c r="CD33" s="620" t="s">
        <v>325</v>
      </c>
      <c r="CE33" s="621"/>
      <c r="CF33" s="621"/>
      <c r="CG33" s="621"/>
      <c r="CH33" s="621"/>
      <c r="CI33" s="621"/>
      <c r="CJ33" s="621"/>
      <c r="CK33" s="621"/>
      <c r="CL33" s="621"/>
      <c r="CM33" s="621"/>
      <c r="CN33" s="621"/>
      <c r="CO33" s="621"/>
      <c r="CP33" s="621"/>
      <c r="CQ33" s="622"/>
      <c r="CR33" s="623">
        <v>13903251</v>
      </c>
      <c r="CS33" s="644"/>
      <c r="CT33" s="644"/>
      <c r="CU33" s="644"/>
      <c r="CV33" s="644"/>
      <c r="CW33" s="644"/>
      <c r="CX33" s="644"/>
      <c r="CY33" s="645"/>
      <c r="CZ33" s="628">
        <v>39.5</v>
      </c>
      <c r="DA33" s="656"/>
      <c r="DB33" s="656"/>
      <c r="DC33" s="658"/>
      <c r="DD33" s="632">
        <v>10365112</v>
      </c>
      <c r="DE33" s="644"/>
      <c r="DF33" s="644"/>
      <c r="DG33" s="644"/>
      <c r="DH33" s="644"/>
      <c r="DI33" s="644"/>
      <c r="DJ33" s="644"/>
      <c r="DK33" s="645"/>
      <c r="DL33" s="632">
        <v>7337693</v>
      </c>
      <c r="DM33" s="644"/>
      <c r="DN33" s="644"/>
      <c r="DO33" s="644"/>
      <c r="DP33" s="644"/>
      <c r="DQ33" s="644"/>
      <c r="DR33" s="644"/>
      <c r="DS33" s="644"/>
      <c r="DT33" s="644"/>
      <c r="DU33" s="644"/>
      <c r="DV33" s="645"/>
      <c r="DW33" s="628">
        <v>42.5</v>
      </c>
      <c r="DX33" s="656"/>
      <c r="DY33" s="656"/>
      <c r="DZ33" s="656"/>
      <c r="EA33" s="656"/>
      <c r="EB33" s="656"/>
      <c r="EC33" s="657"/>
    </row>
    <row r="34" spans="2:133" ht="11.25" customHeight="1" x14ac:dyDescent="0.2">
      <c r="B34" s="620" t="s">
        <v>326</v>
      </c>
      <c r="C34" s="621"/>
      <c r="D34" s="621"/>
      <c r="E34" s="621"/>
      <c r="F34" s="621"/>
      <c r="G34" s="621"/>
      <c r="H34" s="621"/>
      <c r="I34" s="621"/>
      <c r="J34" s="621"/>
      <c r="K34" s="621"/>
      <c r="L34" s="621"/>
      <c r="M34" s="621"/>
      <c r="N34" s="621"/>
      <c r="O34" s="621"/>
      <c r="P34" s="621"/>
      <c r="Q34" s="622"/>
      <c r="R34" s="623">
        <v>116229</v>
      </c>
      <c r="S34" s="624"/>
      <c r="T34" s="624"/>
      <c r="U34" s="624"/>
      <c r="V34" s="624"/>
      <c r="W34" s="624"/>
      <c r="X34" s="624"/>
      <c r="Y34" s="625"/>
      <c r="Z34" s="626">
        <v>0.3</v>
      </c>
      <c r="AA34" s="626"/>
      <c r="AB34" s="626"/>
      <c r="AC34" s="626"/>
      <c r="AD34" s="627" t="s">
        <v>248</v>
      </c>
      <c r="AE34" s="627"/>
      <c r="AF34" s="627"/>
      <c r="AG34" s="627"/>
      <c r="AH34" s="627"/>
      <c r="AI34" s="627"/>
      <c r="AJ34" s="627"/>
      <c r="AK34" s="627"/>
      <c r="AL34" s="628" t="s">
        <v>248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5374661</v>
      </c>
      <c r="CS34" s="624"/>
      <c r="CT34" s="624"/>
      <c r="CU34" s="624"/>
      <c r="CV34" s="624"/>
      <c r="CW34" s="624"/>
      <c r="CX34" s="624"/>
      <c r="CY34" s="625"/>
      <c r="CZ34" s="628">
        <v>15.3</v>
      </c>
      <c r="DA34" s="656"/>
      <c r="DB34" s="656"/>
      <c r="DC34" s="658"/>
      <c r="DD34" s="632">
        <v>3296085</v>
      </c>
      <c r="DE34" s="624"/>
      <c r="DF34" s="624"/>
      <c r="DG34" s="624"/>
      <c r="DH34" s="624"/>
      <c r="DI34" s="624"/>
      <c r="DJ34" s="624"/>
      <c r="DK34" s="625"/>
      <c r="DL34" s="632">
        <v>2982326</v>
      </c>
      <c r="DM34" s="624"/>
      <c r="DN34" s="624"/>
      <c r="DO34" s="624"/>
      <c r="DP34" s="624"/>
      <c r="DQ34" s="624"/>
      <c r="DR34" s="624"/>
      <c r="DS34" s="624"/>
      <c r="DT34" s="624"/>
      <c r="DU34" s="624"/>
      <c r="DV34" s="625"/>
      <c r="DW34" s="628">
        <v>17.3</v>
      </c>
      <c r="DX34" s="656"/>
      <c r="DY34" s="656"/>
      <c r="DZ34" s="656"/>
      <c r="EA34" s="656"/>
      <c r="EB34" s="656"/>
      <c r="EC34" s="657"/>
    </row>
    <row r="35" spans="2:133" ht="11.25" customHeight="1" x14ac:dyDescent="0.2">
      <c r="B35" s="620" t="s">
        <v>328</v>
      </c>
      <c r="C35" s="621"/>
      <c r="D35" s="621"/>
      <c r="E35" s="621"/>
      <c r="F35" s="621"/>
      <c r="G35" s="621"/>
      <c r="H35" s="621"/>
      <c r="I35" s="621"/>
      <c r="J35" s="621"/>
      <c r="K35" s="621"/>
      <c r="L35" s="621"/>
      <c r="M35" s="621"/>
      <c r="N35" s="621"/>
      <c r="O35" s="621"/>
      <c r="P35" s="621"/>
      <c r="Q35" s="622"/>
      <c r="R35" s="623">
        <v>826829</v>
      </c>
      <c r="S35" s="624"/>
      <c r="T35" s="624"/>
      <c r="U35" s="624"/>
      <c r="V35" s="624"/>
      <c r="W35" s="624"/>
      <c r="X35" s="624"/>
      <c r="Y35" s="625"/>
      <c r="Z35" s="626">
        <v>2.2999999999999998</v>
      </c>
      <c r="AA35" s="626"/>
      <c r="AB35" s="626"/>
      <c r="AC35" s="626"/>
      <c r="AD35" s="627" t="s">
        <v>179</v>
      </c>
      <c r="AE35" s="627"/>
      <c r="AF35" s="627"/>
      <c r="AG35" s="627"/>
      <c r="AH35" s="627"/>
      <c r="AI35" s="627"/>
      <c r="AJ35" s="627"/>
      <c r="AK35" s="627"/>
      <c r="AL35" s="628" t="s">
        <v>179</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139734</v>
      </c>
      <c r="CS35" s="644"/>
      <c r="CT35" s="644"/>
      <c r="CU35" s="644"/>
      <c r="CV35" s="644"/>
      <c r="CW35" s="644"/>
      <c r="CX35" s="644"/>
      <c r="CY35" s="645"/>
      <c r="CZ35" s="628">
        <v>0.4</v>
      </c>
      <c r="DA35" s="656"/>
      <c r="DB35" s="656"/>
      <c r="DC35" s="658"/>
      <c r="DD35" s="632">
        <v>102834</v>
      </c>
      <c r="DE35" s="644"/>
      <c r="DF35" s="644"/>
      <c r="DG35" s="644"/>
      <c r="DH35" s="644"/>
      <c r="DI35" s="644"/>
      <c r="DJ35" s="644"/>
      <c r="DK35" s="645"/>
      <c r="DL35" s="632">
        <v>102834</v>
      </c>
      <c r="DM35" s="644"/>
      <c r="DN35" s="644"/>
      <c r="DO35" s="644"/>
      <c r="DP35" s="644"/>
      <c r="DQ35" s="644"/>
      <c r="DR35" s="644"/>
      <c r="DS35" s="644"/>
      <c r="DT35" s="644"/>
      <c r="DU35" s="644"/>
      <c r="DV35" s="645"/>
      <c r="DW35" s="628">
        <v>0.6</v>
      </c>
      <c r="DX35" s="656"/>
      <c r="DY35" s="656"/>
      <c r="DZ35" s="656"/>
      <c r="EA35" s="656"/>
      <c r="EB35" s="656"/>
      <c r="EC35" s="657"/>
    </row>
    <row r="36" spans="2:133" ht="11.25" customHeight="1" x14ac:dyDescent="0.2">
      <c r="B36" s="620" t="s">
        <v>332</v>
      </c>
      <c r="C36" s="621"/>
      <c r="D36" s="621"/>
      <c r="E36" s="621"/>
      <c r="F36" s="621"/>
      <c r="G36" s="621"/>
      <c r="H36" s="621"/>
      <c r="I36" s="621"/>
      <c r="J36" s="621"/>
      <c r="K36" s="621"/>
      <c r="L36" s="621"/>
      <c r="M36" s="621"/>
      <c r="N36" s="621"/>
      <c r="O36" s="621"/>
      <c r="P36" s="621"/>
      <c r="Q36" s="622"/>
      <c r="R36" s="623">
        <v>1071015</v>
      </c>
      <c r="S36" s="624"/>
      <c r="T36" s="624"/>
      <c r="U36" s="624"/>
      <c r="V36" s="624"/>
      <c r="W36" s="624"/>
      <c r="X36" s="624"/>
      <c r="Y36" s="625"/>
      <c r="Z36" s="626">
        <v>3</v>
      </c>
      <c r="AA36" s="626"/>
      <c r="AB36" s="626"/>
      <c r="AC36" s="626"/>
      <c r="AD36" s="627" t="s">
        <v>179</v>
      </c>
      <c r="AE36" s="627"/>
      <c r="AF36" s="627"/>
      <c r="AG36" s="627"/>
      <c r="AH36" s="627"/>
      <c r="AI36" s="627"/>
      <c r="AJ36" s="627"/>
      <c r="AK36" s="627"/>
      <c r="AL36" s="628" t="s">
        <v>248</v>
      </c>
      <c r="AM36" s="629"/>
      <c r="AN36" s="629"/>
      <c r="AO36" s="630"/>
      <c r="AP36" s="222"/>
      <c r="AQ36" s="689" t="s">
        <v>333</v>
      </c>
      <c r="AR36" s="690"/>
      <c r="AS36" s="690"/>
      <c r="AT36" s="690"/>
      <c r="AU36" s="690"/>
      <c r="AV36" s="690"/>
      <c r="AW36" s="690"/>
      <c r="AX36" s="690"/>
      <c r="AY36" s="691"/>
      <c r="AZ36" s="612">
        <v>3803264</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33046</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4379832</v>
      </c>
      <c r="CS36" s="624"/>
      <c r="CT36" s="624"/>
      <c r="CU36" s="624"/>
      <c r="CV36" s="624"/>
      <c r="CW36" s="624"/>
      <c r="CX36" s="624"/>
      <c r="CY36" s="625"/>
      <c r="CZ36" s="628">
        <v>12.4</v>
      </c>
      <c r="DA36" s="656"/>
      <c r="DB36" s="656"/>
      <c r="DC36" s="658"/>
      <c r="DD36" s="632">
        <v>3441033</v>
      </c>
      <c r="DE36" s="624"/>
      <c r="DF36" s="624"/>
      <c r="DG36" s="624"/>
      <c r="DH36" s="624"/>
      <c r="DI36" s="624"/>
      <c r="DJ36" s="624"/>
      <c r="DK36" s="625"/>
      <c r="DL36" s="632">
        <v>2289348</v>
      </c>
      <c r="DM36" s="624"/>
      <c r="DN36" s="624"/>
      <c r="DO36" s="624"/>
      <c r="DP36" s="624"/>
      <c r="DQ36" s="624"/>
      <c r="DR36" s="624"/>
      <c r="DS36" s="624"/>
      <c r="DT36" s="624"/>
      <c r="DU36" s="624"/>
      <c r="DV36" s="625"/>
      <c r="DW36" s="628">
        <v>13.3</v>
      </c>
      <c r="DX36" s="656"/>
      <c r="DY36" s="656"/>
      <c r="DZ36" s="656"/>
      <c r="EA36" s="656"/>
      <c r="EB36" s="656"/>
      <c r="EC36" s="657"/>
    </row>
    <row r="37" spans="2:133" ht="11.25" customHeight="1" x14ac:dyDescent="0.2">
      <c r="B37" s="620" t="s">
        <v>336</v>
      </c>
      <c r="C37" s="621"/>
      <c r="D37" s="621"/>
      <c r="E37" s="621"/>
      <c r="F37" s="621"/>
      <c r="G37" s="621"/>
      <c r="H37" s="621"/>
      <c r="I37" s="621"/>
      <c r="J37" s="621"/>
      <c r="K37" s="621"/>
      <c r="L37" s="621"/>
      <c r="M37" s="621"/>
      <c r="N37" s="621"/>
      <c r="O37" s="621"/>
      <c r="P37" s="621"/>
      <c r="Q37" s="622"/>
      <c r="R37" s="623">
        <v>331350</v>
      </c>
      <c r="S37" s="624"/>
      <c r="T37" s="624"/>
      <c r="U37" s="624"/>
      <c r="V37" s="624"/>
      <c r="W37" s="624"/>
      <c r="X37" s="624"/>
      <c r="Y37" s="625"/>
      <c r="Z37" s="626">
        <v>0.9</v>
      </c>
      <c r="AA37" s="626"/>
      <c r="AB37" s="626"/>
      <c r="AC37" s="626"/>
      <c r="AD37" s="627">
        <v>4302</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846187</v>
      </c>
      <c r="BA37" s="624"/>
      <c r="BB37" s="624"/>
      <c r="BC37" s="624"/>
      <c r="BD37" s="644"/>
      <c r="BE37" s="644"/>
      <c r="BF37" s="669"/>
      <c r="BG37" s="620" t="s">
        <v>338</v>
      </c>
      <c r="BH37" s="621"/>
      <c r="BI37" s="621"/>
      <c r="BJ37" s="621"/>
      <c r="BK37" s="621"/>
      <c r="BL37" s="621"/>
      <c r="BM37" s="621"/>
      <c r="BN37" s="621"/>
      <c r="BO37" s="621"/>
      <c r="BP37" s="621"/>
      <c r="BQ37" s="621"/>
      <c r="BR37" s="621"/>
      <c r="BS37" s="621"/>
      <c r="BT37" s="621"/>
      <c r="BU37" s="622"/>
      <c r="BV37" s="623">
        <v>-526248</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432467</v>
      </c>
      <c r="CS37" s="644"/>
      <c r="CT37" s="644"/>
      <c r="CU37" s="644"/>
      <c r="CV37" s="644"/>
      <c r="CW37" s="644"/>
      <c r="CX37" s="644"/>
      <c r="CY37" s="645"/>
      <c r="CZ37" s="628">
        <v>1.2</v>
      </c>
      <c r="DA37" s="656"/>
      <c r="DB37" s="656"/>
      <c r="DC37" s="658"/>
      <c r="DD37" s="632">
        <v>332467</v>
      </c>
      <c r="DE37" s="644"/>
      <c r="DF37" s="644"/>
      <c r="DG37" s="644"/>
      <c r="DH37" s="644"/>
      <c r="DI37" s="644"/>
      <c r="DJ37" s="644"/>
      <c r="DK37" s="645"/>
      <c r="DL37" s="632">
        <v>274048</v>
      </c>
      <c r="DM37" s="644"/>
      <c r="DN37" s="644"/>
      <c r="DO37" s="644"/>
      <c r="DP37" s="644"/>
      <c r="DQ37" s="644"/>
      <c r="DR37" s="644"/>
      <c r="DS37" s="644"/>
      <c r="DT37" s="644"/>
      <c r="DU37" s="644"/>
      <c r="DV37" s="645"/>
      <c r="DW37" s="628">
        <v>1.6</v>
      </c>
      <c r="DX37" s="656"/>
      <c r="DY37" s="656"/>
      <c r="DZ37" s="656"/>
      <c r="EA37" s="656"/>
      <c r="EB37" s="656"/>
      <c r="EC37" s="657"/>
    </row>
    <row r="38" spans="2:133" ht="11.25" customHeight="1" x14ac:dyDescent="0.2">
      <c r="B38" s="620" t="s">
        <v>340</v>
      </c>
      <c r="C38" s="621"/>
      <c r="D38" s="621"/>
      <c r="E38" s="621"/>
      <c r="F38" s="621"/>
      <c r="G38" s="621"/>
      <c r="H38" s="621"/>
      <c r="I38" s="621"/>
      <c r="J38" s="621"/>
      <c r="K38" s="621"/>
      <c r="L38" s="621"/>
      <c r="M38" s="621"/>
      <c r="N38" s="621"/>
      <c r="O38" s="621"/>
      <c r="P38" s="621"/>
      <c r="Q38" s="622"/>
      <c r="R38" s="623">
        <v>1175400</v>
      </c>
      <c r="S38" s="624"/>
      <c r="T38" s="624"/>
      <c r="U38" s="624"/>
      <c r="V38" s="624"/>
      <c r="W38" s="624"/>
      <c r="X38" s="624"/>
      <c r="Y38" s="625"/>
      <c r="Z38" s="626">
        <v>3.3</v>
      </c>
      <c r="AA38" s="626"/>
      <c r="AB38" s="626"/>
      <c r="AC38" s="626"/>
      <c r="AD38" s="627" t="s">
        <v>248</v>
      </c>
      <c r="AE38" s="627"/>
      <c r="AF38" s="627"/>
      <c r="AG38" s="627"/>
      <c r="AH38" s="627"/>
      <c r="AI38" s="627"/>
      <c r="AJ38" s="627"/>
      <c r="AK38" s="627"/>
      <c r="AL38" s="628" t="s">
        <v>248</v>
      </c>
      <c r="AM38" s="629"/>
      <c r="AN38" s="629"/>
      <c r="AO38" s="630"/>
      <c r="AQ38" s="686" t="s">
        <v>341</v>
      </c>
      <c r="AR38" s="687"/>
      <c r="AS38" s="687"/>
      <c r="AT38" s="687"/>
      <c r="AU38" s="687"/>
      <c r="AV38" s="687"/>
      <c r="AW38" s="687"/>
      <c r="AX38" s="687"/>
      <c r="AY38" s="688"/>
      <c r="AZ38" s="623">
        <v>22885</v>
      </c>
      <c r="BA38" s="624"/>
      <c r="BB38" s="624"/>
      <c r="BC38" s="624"/>
      <c r="BD38" s="644"/>
      <c r="BE38" s="644"/>
      <c r="BF38" s="669"/>
      <c r="BG38" s="620" t="s">
        <v>342</v>
      </c>
      <c r="BH38" s="621"/>
      <c r="BI38" s="621"/>
      <c r="BJ38" s="621"/>
      <c r="BK38" s="621"/>
      <c r="BL38" s="621"/>
      <c r="BM38" s="621"/>
      <c r="BN38" s="621"/>
      <c r="BO38" s="621"/>
      <c r="BP38" s="621"/>
      <c r="BQ38" s="621"/>
      <c r="BR38" s="621"/>
      <c r="BS38" s="621"/>
      <c r="BT38" s="621"/>
      <c r="BU38" s="622"/>
      <c r="BV38" s="623">
        <v>10469</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2934192</v>
      </c>
      <c r="CS38" s="624"/>
      <c r="CT38" s="624"/>
      <c r="CU38" s="624"/>
      <c r="CV38" s="624"/>
      <c r="CW38" s="624"/>
      <c r="CX38" s="624"/>
      <c r="CY38" s="625"/>
      <c r="CZ38" s="628">
        <v>8.3000000000000007</v>
      </c>
      <c r="DA38" s="656"/>
      <c r="DB38" s="656"/>
      <c r="DC38" s="658"/>
      <c r="DD38" s="632">
        <v>2586138</v>
      </c>
      <c r="DE38" s="624"/>
      <c r="DF38" s="624"/>
      <c r="DG38" s="624"/>
      <c r="DH38" s="624"/>
      <c r="DI38" s="624"/>
      <c r="DJ38" s="624"/>
      <c r="DK38" s="625"/>
      <c r="DL38" s="632">
        <v>1963185</v>
      </c>
      <c r="DM38" s="624"/>
      <c r="DN38" s="624"/>
      <c r="DO38" s="624"/>
      <c r="DP38" s="624"/>
      <c r="DQ38" s="624"/>
      <c r="DR38" s="624"/>
      <c r="DS38" s="624"/>
      <c r="DT38" s="624"/>
      <c r="DU38" s="624"/>
      <c r="DV38" s="625"/>
      <c r="DW38" s="628">
        <v>11.4</v>
      </c>
      <c r="DX38" s="656"/>
      <c r="DY38" s="656"/>
      <c r="DZ38" s="656"/>
      <c r="EA38" s="656"/>
      <c r="EB38" s="656"/>
      <c r="EC38" s="657"/>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248</v>
      </c>
      <c r="S39" s="624"/>
      <c r="T39" s="624"/>
      <c r="U39" s="624"/>
      <c r="V39" s="624"/>
      <c r="W39" s="624"/>
      <c r="X39" s="624"/>
      <c r="Y39" s="625"/>
      <c r="Z39" s="626" t="s">
        <v>179</v>
      </c>
      <c r="AA39" s="626"/>
      <c r="AB39" s="626"/>
      <c r="AC39" s="626"/>
      <c r="AD39" s="627" t="s">
        <v>248</v>
      </c>
      <c r="AE39" s="627"/>
      <c r="AF39" s="627"/>
      <c r="AG39" s="627"/>
      <c r="AH39" s="627"/>
      <c r="AI39" s="627"/>
      <c r="AJ39" s="627"/>
      <c r="AK39" s="627"/>
      <c r="AL39" s="628" t="s">
        <v>179</v>
      </c>
      <c r="AM39" s="629"/>
      <c r="AN39" s="629"/>
      <c r="AO39" s="630"/>
      <c r="AQ39" s="686" t="s">
        <v>345</v>
      </c>
      <c r="AR39" s="687"/>
      <c r="AS39" s="687"/>
      <c r="AT39" s="687"/>
      <c r="AU39" s="687"/>
      <c r="AV39" s="687"/>
      <c r="AW39" s="687"/>
      <c r="AX39" s="687"/>
      <c r="AY39" s="688"/>
      <c r="AZ39" s="623" t="s">
        <v>248</v>
      </c>
      <c r="BA39" s="624"/>
      <c r="BB39" s="624"/>
      <c r="BC39" s="624"/>
      <c r="BD39" s="644"/>
      <c r="BE39" s="644"/>
      <c r="BF39" s="669"/>
      <c r="BG39" s="620" t="s">
        <v>346</v>
      </c>
      <c r="BH39" s="621"/>
      <c r="BI39" s="621"/>
      <c r="BJ39" s="621"/>
      <c r="BK39" s="621"/>
      <c r="BL39" s="621"/>
      <c r="BM39" s="621"/>
      <c r="BN39" s="621"/>
      <c r="BO39" s="621"/>
      <c r="BP39" s="621"/>
      <c r="BQ39" s="621"/>
      <c r="BR39" s="621"/>
      <c r="BS39" s="621"/>
      <c r="BT39" s="621"/>
      <c r="BU39" s="622"/>
      <c r="BV39" s="623">
        <v>14845</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1049832</v>
      </c>
      <c r="CS39" s="644"/>
      <c r="CT39" s="644"/>
      <c r="CU39" s="644"/>
      <c r="CV39" s="644"/>
      <c r="CW39" s="644"/>
      <c r="CX39" s="644"/>
      <c r="CY39" s="645"/>
      <c r="CZ39" s="628">
        <v>3</v>
      </c>
      <c r="DA39" s="656"/>
      <c r="DB39" s="656"/>
      <c r="DC39" s="658"/>
      <c r="DD39" s="632">
        <v>939022</v>
      </c>
      <c r="DE39" s="644"/>
      <c r="DF39" s="644"/>
      <c r="DG39" s="644"/>
      <c r="DH39" s="644"/>
      <c r="DI39" s="644"/>
      <c r="DJ39" s="644"/>
      <c r="DK39" s="645"/>
      <c r="DL39" s="632" t="s">
        <v>179</v>
      </c>
      <c r="DM39" s="644"/>
      <c r="DN39" s="644"/>
      <c r="DO39" s="644"/>
      <c r="DP39" s="644"/>
      <c r="DQ39" s="644"/>
      <c r="DR39" s="644"/>
      <c r="DS39" s="644"/>
      <c r="DT39" s="644"/>
      <c r="DU39" s="644"/>
      <c r="DV39" s="645"/>
      <c r="DW39" s="628" t="s">
        <v>248</v>
      </c>
      <c r="DX39" s="656"/>
      <c r="DY39" s="656"/>
      <c r="DZ39" s="656"/>
      <c r="EA39" s="656"/>
      <c r="EB39" s="656"/>
      <c r="EC39" s="657"/>
    </row>
    <row r="40" spans="2:133" ht="11.25" customHeight="1" x14ac:dyDescent="0.2">
      <c r="B40" s="620" t="s">
        <v>348</v>
      </c>
      <c r="C40" s="621"/>
      <c r="D40" s="621"/>
      <c r="E40" s="621"/>
      <c r="F40" s="621"/>
      <c r="G40" s="621"/>
      <c r="H40" s="621"/>
      <c r="I40" s="621"/>
      <c r="J40" s="621"/>
      <c r="K40" s="621"/>
      <c r="L40" s="621"/>
      <c r="M40" s="621"/>
      <c r="N40" s="621"/>
      <c r="O40" s="621"/>
      <c r="P40" s="621"/>
      <c r="Q40" s="622"/>
      <c r="R40" s="623" t="s">
        <v>179</v>
      </c>
      <c r="S40" s="624"/>
      <c r="T40" s="624"/>
      <c r="U40" s="624"/>
      <c r="V40" s="624"/>
      <c r="W40" s="624"/>
      <c r="X40" s="624"/>
      <c r="Y40" s="625"/>
      <c r="Z40" s="626" t="s">
        <v>248</v>
      </c>
      <c r="AA40" s="626"/>
      <c r="AB40" s="626"/>
      <c r="AC40" s="626"/>
      <c r="AD40" s="627" t="s">
        <v>179</v>
      </c>
      <c r="AE40" s="627"/>
      <c r="AF40" s="627"/>
      <c r="AG40" s="627"/>
      <c r="AH40" s="627"/>
      <c r="AI40" s="627"/>
      <c r="AJ40" s="627"/>
      <c r="AK40" s="627"/>
      <c r="AL40" s="628" t="s">
        <v>248</v>
      </c>
      <c r="AM40" s="629"/>
      <c r="AN40" s="629"/>
      <c r="AO40" s="630"/>
      <c r="AQ40" s="686" t="s">
        <v>349</v>
      </c>
      <c r="AR40" s="687"/>
      <c r="AS40" s="687"/>
      <c r="AT40" s="687"/>
      <c r="AU40" s="687"/>
      <c r="AV40" s="687"/>
      <c r="AW40" s="687"/>
      <c r="AX40" s="687"/>
      <c r="AY40" s="688"/>
      <c r="AZ40" s="623" t="s">
        <v>248</v>
      </c>
      <c r="BA40" s="624"/>
      <c r="BB40" s="624"/>
      <c r="BC40" s="624"/>
      <c r="BD40" s="644"/>
      <c r="BE40" s="644"/>
      <c r="BF40" s="669"/>
      <c r="BG40" s="673" t="s">
        <v>350</v>
      </c>
      <c r="BH40" s="674"/>
      <c r="BI40" s="674"/>
      <c r="BJ40" s="674"/>
      <c r="BK40" s="674"/>
      <c r="BL40" s="223"/>
      <c r="BM40" s="621" t="s">
        <v>351</v>
      </c>
      <c r="BN40" s="621"/>
      <c r="BO40" s="621"/>
      <c r="BP40" s="621"/>
      <c r="BQ40" s="621"/>
      <c r="BR40" s="621"/>
      <c r="BS40" s="621"/>
      <c r="BT40" s="621"/>
      <c r="BU40" s="622"/>
      <c r="BV40" s="623">
        <v>99</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25000</v>
      </c>
      <c r="CS40" s="624"/>
      <c r="CT40" s="624"/>
      <c r="CU40" s="624"/>
      <c r="CV40" s="624"/>
      <c r="CW40" s="624"/>
      <c r="CX40" s="624"/>
      <c r="CY40" s="625"/>
      <c r="CZ40" s="628">
        <v>0.1</v>
      </c>
      <c r="DA40" s="656"/>
      <c r="DB40" s="656"/>
      <c r="DC40" s="658"/>
      <c r="DD40" s="632" t="s">
        <v>179</v>
      </c>
      <c r="DE40" s="624"/>
      <c r="DF40" s="624"/>
      <c r="DG40" s="624"/>
      <c r="DH40" s="624"/>
      <c r="DI40" s="624"/>
      <c r="DJ40" s="624"/>
      <c r="DK40" s="625"/>
      <c r="DL40" s="632" t="s">
        <v>179</v>
      </c>
      <c r="DM40" s="624"/>
      <c r="DN40" s="624"/>
      <c r="DO40" s="624"/>
      <c r="DP40" s="624"/>
      <c r="DQ40" s="624"/>
      <c r="DR40" s="624"/>
      <c r="DS40" s="624"/>
      <c r="DT40" s="624"/>
      <c r="DU40" s="624"/>
      <c r="DV40" s="625"/>
      <c r="DW40" s="628" t="s">
        <v>179</v>
      </c>
      <c r="DX40" s="656"/>
      <c r="DY40" s="656"/>
      <c r="DZ40" s="656"/>
      <c r="EA40" s="656"/>
      <c r="EB40" s="656"/>
      <c r="EC40" s="657"/>
    </row>
    <row r="41" spans="2:133" ht="11.25" customHeight="1" x14ac:dyDescent="0.2">
      <c r="B41" s="646" t="s">
        <v>353</v>
      </c>
      <c r="C41" s="647"/>
      <c r="D41" s="647"/>
      <c r="E41" s="647"/>
      <c r="F41" s="647"/>
      <c r="G41" s="647"/>
      <c r="H41" s="647"/>
      <c r="I41" s="647"/>
      <c r="J41" s="647"/>
      <c r="K41" s="647"/>
      <c r="L41" s="647"/>
      <c r="M41" s="647"/>
      <c r="N41" s="647"/>
      <c r="O41" s="647"/>
      <c r="P41" s="647"/>
      <c r="Q41" s="648"/>
      <c r="R41" s="695">
        <v>36013772</v>
      </c>
      <c r="S41" s="696"/>
      <c r="T41" s="696"/>
      <c r="U41" s="696"/>
      <c r="V41" s="696"/>
      <c r="W41" s="696"/>
      <c r="X41" s="696"/>
      <c r="Y41" s="700"/>
      <c r="Z41" s="701">
        <v>100</v>
      </c>
      <c r="AA41" s="701"/>
      <c r="AB41" s="701"/>
      <c r="AC41" s="701"/>
      <c r="AD41" s="702">
        <v>17258016</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931673</v>
      </c>
      <c r="BA41" s="624"/>
      <c r="BB41" s="624"/>
      <c r="BC41" s="624"/>
      <c r="BD41" s="644"/>
      <c r="BE41" s="644"/>
      <c r="BF41" s="669"/>
      <c r="BG41" s="673"/>
      <c r="BH41" s="674"/>
      <c r="BI41" s="674"/>
      <c r="BJ41" s="674"/>
      <c r="BK41" s="674"/>
      <c r="BL41" s="223"/>
      <c r="BM41" s="621" t="s">
        <v>355</v>
      </c>
      <c r="BN41" s="621"/>
      <c r="BO41" s="621"/>
      <c r="BP41" s="621"/>
      <c r="BQ41" s="621"/>
      <c r="BR41" s="621"/>
      <c r="BS41" s="621"/>
      <c r="BT41" s="621"/>
      <c r="BU41" s="622"/>
      <c r="BV41" s="623" t="s">
        <v>248</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179</v>
      </c>
      <c r="CS41" s="644"/>
      <c r="CT41" s="644"/>
      <c r="CU41" s="644"/>
      <c r="CV41" s="644"/>
      <c r="CW41" s="644"/>
      <c r="CX41" s="644"/>
      <c r="CY41" s="645"/>
      <c r="CZ41" s="628" t="s">
        <v>248</v>
      </c>
      <c r="DA41" s="656"/>
      <c r="DB41" s="656"/>
      <c r="DC41" s="658"/>
      <c r="DD41" s="632" t="s">
        <v>248</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2002519</v>
      </c>
      <c r="BA42" s="696"/>
      <c r="BB42" s="696"/>
      <c r="BC42" s="696"/>
      <c r="BD42" s="682"/>
      <c r="BE42" s="682"/>
      <c r="BF42" s="684"/>
      <c r="BG42" s="675"/>
      <c r="BH42" s="676"/>
      <c r="BI42" s="676"/>
      <c r="BJ42" s="676"/>
      <c r="BK42" s="676"/>
      <c r="BL42" s="224"/>
      <c r="BM42" s="647" t="s">
        <v>358</v>
      </c>
      <c r="BN42" s="647"/>
      <c r="BO42" s="647"/>
      <c r="BP42" s="647"/>
      <c r="BQ42" s="647"/>
      <c r="BR42" s="647"/>
      <c r="BS42" s="647"/>
      <c r="BT42" s="647"/>
      <c r="BU42" s="648"/>
      <c r="BV42" s="695">
        <v>305</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2158221</v>
      </c>
      <c r="CS42" s="644"/>
      <c r="CT42" s="644"/>
      <c r="CU42" s="644"/>
      <c r="CV42" s="644"/>
      <c r="CW42" s="644"/>
      <c r="CX42" s="644"/>
      <c r="CY42" s="645"/>
      <c r="CZ42" s="628">
        <v>6.1</v>
      </c>
      <c r="DA42" s="656"/>
      <c r="DB42" s="656"/>
      <c r="DC42" s="658"/>
      <c r="DD42" s="632">
        <v>187262</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69532</v>
      </c>
      <c r="CS43" s="644"/>
      <c r="CT43" s="644"/>
      <c r="CU43" s="644"/>
      <c r="CV43" s="644"/>
      <c r="CW43" s="644"/>
      <c r="CX43" s="644"/>
      <c r="CY43" s="645"/>
      <c r="CZ43" s="628">
        <v>0.2</v>
      </c>
      <c r="DA43" s="656"/>
      <c r="DB43" s="656"/>
      <c r="DC43" s="658"/>
      <c r="DD43" s="632" t="s">
        <v>248</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363</v>
      </c>
      <c r="CG44" s="621"/>
      <c r="CH44" s="621"/>
      <c r="CI44" s="621"/>
      <c r="CJ44" s="621"/>
      <c r="CK44" s="621"/>
      <c r="CL44" s="621"/>
      <c r="CM44" s="621"/>
      <c r="CN44" s="621"/>
      <c r="CO44" s="621"/>
      <c r="CP44" s="621"/>
      <c r="CQ44" s="622"/>
      <c r="CR44" s="623">
        <v>2158221</v>
      </c>
      <c r="CS44" s="624"/>
      <c r="CT44" s="624"/>
      <c r="CU44" s="624"/>
      <c r="CV44" s="624"/>
      <c r="CW44" s="624"/>
      <c r="CX44" s="624"/>
      <c r="CY44" s="625"/>
      <c r="CZ44" s="628">
        <v>6.1</v>
      </c>
      <c r="DA44" s="629"/>
      <c r="DB44" s="629"/>
      <c r="DC44" s="635"/>
      <c r="DD44" s="632">
        <v>187262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1031752</v>
      </c>
      <c r="CS45" s="644"/>
      <c r="CT45" s="644"/>
      <c r="CU45" s="644"/>
      <c r="CV45" s="644"/>
      <c r="CW45" s="644"/>
      <c r="CX45" s="644"/>
      <c r="CY45" s="645"/>
      <c r="CZ45" s="628">
        <v>2.9</v>
      </c>
      <c r="DA45" s="656"/>
      <c r="DB45" s="656"/>
      <c r="DC45" s="658"/>
      <c r="DD45" s="632">
        <v>31626</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366</v>
      </c>
      <c r="CG46" s="621"/>
      <c r="CH46" s="621"/>
      <c r="CI46" s="621"/>
      <c r="CJ46" s="621"/>
      <c r="CK46" s="621"/>
      <c r="CL46" s="621"/>
      <c r="CM46" s="621"/>
      <c r="CN46" s="621"/>
      <c r="CO46" s="621"/>
      <c r="CP46" s="621"/>
      <c r="CQ46" s="622"/>
      <c r="CR46" s="623">
        <v>1126469</v>
      </c>
      <c r="CS46" s="624"/>
      <c r="CT46" s="624"/>
      <c r="CU46" s="624"/>
      <c r="CV46" s="624"/>
      <c r="CW46" s="624"/>
      <c r="CX46" s="624"/>
      <c r="CY46" s="625"/>
      <c r="CZ46" s="628">
        <v>3.2</v>
      </c>
      <c r="DA46" s="629"/>
      <c r="DB46" s="629"/>
      <c r="DC46" s="635"/>
      <c r="DD46" s="632">
        <v>155636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367</v>
      </c>
      <c r="CG47" s="621"/>
      <c r="CH47" s="621"/>
      <c r="CI47" s="621"/>
      <c r="CJ47" s="621"/>
      <c r="CK47" s="621"/>
      <c r="CL47" s="621"/>
      <c r="CM47" s="621"/>
      <c r="CN47" s="621"/>
      <c r="CO47" s="621"/>
      <c r="CP47" s="621"/>
      <c r="CQ47" s="622"/>
      <c r="CR47" s="623" t="s">
        <v>179</v>
      </c>
      <c r="CS47" s="644"/>
      <c r="CT47" s="644"/>
      <c r="CU47" s="644"/>
      <c r="CV47" s="644"/>
      <c r="CW47" s="644"/>
      <c r="CX47" s="644"/>
      <c r="CY47" s="645"/>
      <c r="CZ47" s="628" t="s">
        <v>179</v>
      </c>
      <c r="DA47" s="656"/>
      <c r="DB47" s="656"/>
      <c r="DC47" s="658"/>
      <c r="DD47" s="632" t="s">
        <v>179</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368</v>
      </c>
      <c r="CG48" s="621"/>
      <c r="CH48" s="621"/>
      <c r="CI48" s="621"/>
      <c r="CJ48" s="621"/>
      <c r="CK48" s="621"/>
      <c r="CL48" s="621"/>
      <c r="CM48" s="621"/>
      <c r="CN48" s="621"/>
      <c r="CO48" s="621"/>
      <c r="CP48" s="621"/>
      <c r="CQ48" s="622"/>
      <c r="CR48" s="623" t="s">
        <v>179</v>
      </c>
      <c r="CS48" s="624"/>
      <c r="CT48" s="624"/>
      <c r="CU48" s="624"/>
      <c r="CV48" s="624"/>
      <c r="CW48" s="624"/>
      <c r="CX48" s="624"/>
      <c r="CY48" s="625"/>
      <c r="CZ48" s="628" t="s">
        <v>248</v>
      </c>
      <c r="DA48" s="629"/>
      <c r="DB48" s="629"/>
      <c r="DC48" s="635"/>
      <c r="DD48" s="632" t="s">
        <v>179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369</v>
      </c>
      <c r="CE49" s="647"/>
      <c r="CF49" s="647"/>
      <c r="CG49" s="647"/>
      <c r="CH49" s="647"/>
      <c r="CI49" s="647"/>
      <c r="CJ49" s="647"/>
      <c r="CK49" s="647"/>
      <c r="CL49" s="647"/>
      <c r="CM49" s="647"/>
      <c r="CN49" s="647"/>
      <c r="CO49" s="647"/>
      <c r="CP49" s="647"/>
      <c r="CQ49" s="648"/>
      <c r="CR49" s="695">
        <v>35217903</v>
      </c>
      <c r="CS49" s="682"/>
      <c r="CT49" s="682"/>
      <c r="CU49" s="682"/>
      <c r="CV49" s="682"/>
      <c r="CW49" s="682"/>
      <c r="CX49" s="682"/>
      <c r="CY49" s="711"/>
      <c r="CZ49" s="703">
        <v>100</v>
      </c>
      <c r="DA49" s="712"/>
      <c r="DB49" s="712"/>
      <c r="DC49" s="713"/>
      <c r="DD49" s="714">
        <v>20515438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Gqht038zYht8gCuJt5Jg0J1NCD4vbVBQ9fo/BkGsoC++tiBfTDTnPGZH3Amj04HBuTMnbrqeupLzTswVBn3A==" saltValue="RIElGed35M/5CtMSxuDT/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36042</v>
      </c>
      <c r="R7" s="753"/>
      <c r="S7" s="753"/>
      <c r="T7" s="753"/>
      <c r="U7" s="753"/>
      <c r="V7" s="753">
        <v>35246</v>
      </c>
      <c r="W7" s="753"/>
      <c r="X7" s="753"/>
      <c r="Y7" s="753"/>
      <c r="Z7" s="753"/>
      <c r="AA7" s="753">
        <v>796</v>
      </c>
      <c r="AB7" s="753"/>
      <c r="AC7" s="753"/>
      <c r="AD7" s="753"/>
      <c r="AE7" s="754"/>
      <c r="AF7" s="755">
        <v>785</v>
      </c>
      <c r="AG7" s="756"/>
      <c r="AH7" s="756"/>
      <c r="AI7" s="756"/>
      <c r="AJ7" s="757"/>
      <c r="AK7" s="758">
        <v>827</v>
      </c>
      <c r="AL7" s="759"/>
      <c r="AM7" s="759"/>
      <c r="AN7" s="759"/>
      <c r="AO7" s="759"/>
      <c r="AP7" s="759">
        <v>10985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578</v>
      </c>
      <c r="BS7" s="746" t="s">
        <v>576</v>
      </c>
      <c r="BT7" s="747"/>
      <c r="BU7" s="747"/>
      <c r="BV7" s="747"/>
      <c r="BW7" s="747"/>
      <c r="BX7" s="747"/>
      <c r="BY7" s="747"/>
      <c r="BZ7" s="747"/>
      <c r="CA7" s="747"/>
      <c r="CB7" s="747"/>
      <c r="CC7" s="747"/>
      <c r="CD7" s="747"/>
      <c r="CE7" s="747"/>
      <c r="CF7" s="747"/>
      <c r="CG7" s="762"/>
      <c r="CH7" s="743">
        <v>0</v>
      </c>
      <c r="CI7" s="744"/>
      <c r="CJ7" s="744"/>
      <c r="CK7" s="744"/>
      <c r="CL7" s="745"/>
      <c r="CM7" s="743">
        <v>21</v>
      </c>
      <c r="CN7" s="744"/>
      <c r="CO7" s="744"/>
      <c r="CP7" s="744"/>
      <c r="CQ7" s="745"/>
      <c r="CR7" s="743">
        <v>8</v>
      </c>
      <c r="CS7" s="744"/>
      <c r="CT7" s="744"/>
      <c r="CU7" s="744"/>
      <c r="CV7" s="745"/>
      <c r="CW7" s="743" t="s">
        <v>507</v>
      </c>
      <c r="CX7" s="744"/>
      <c r="CY7" s="744"/>
      <c r="CZ7" s="744"/>
      <c r="DA7" s="745"/>
      <c r="DB7" s="743">
        <v>243</v>
      </c>
      <c r="DC7" s="744"/>
      <c r="DD7" s="744"/>
      <c r="DE7" s="744"/>
      <c r="DF7" s="745"/>
      <c r="DG7" s="743" t="s">
        <v>584</v>
      </c>
      <c r="DH7" s="744"/>
      <c r="DI7" s="744"/>
      <c r="DJ7" s="744"/>
      <c r="DK7" s="745"/>
      <c r="DL7" s="743" t="s">
        <v>507</v>
      </c>
      <c r="DM7" s="744"/>
      <c r="DN7" s="744"/>
      <c r="DO7" s="744"/>
      <c r="DP7" s="745"/>
      <c r="DQ7" s="743" t="s">
        <v>507</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577</v>
      </c>
      <c r="BT8" s="774"/>
      <c r="BU8" s="774"/>
      <c r="BV8" s="774"/>
      <c r="BW8" s="774"/>
      <c r="BX8" s="774"/>
      <c r="BY8" s="774"/>
      <c r="BZ8" s="774"/>
      <c r="CA8" s="774"/>
      <c r="CB8" s="774"/>
      <c r="CC8" s="774"/>
      <c r="CD8" s="774"/>
      <c r="CE8" s="774"/>
      <c r="CF8" s="774"/>
      <c r="CG8" s="775"/>
      <c r="CH8" s="776">
        <v>462</v>
      </c>
      <c r="CI8" s="777"/>
      <c r="CJ8" s="777"/>
      <c r="CK8" s="777"/>
      <c r="CL8" s="778"/>
      <c r="CM8" s="776">
        <v>383</v>
      </c>
      <c r="CN8" s="777"/>
      <c r="CO8" s="777"/>
      <c r="CP8" s="777"/>
      <c r="CQ8" s="778"/>
      <c r="CR8" s="776">
        <v>300</v>
      </c>
      <c r="CS8" s="777"/>
      <c r="CT8" s="777"/>
      <c r="CU8" s="777"/>
      <c r="CV8" s="778"/>
      <c r="CW8" s="776">
        <v>67</v>
      </c>
      <c r="CX8" s="777"/>
      <c r="CY8" s="777"/>
      <c r="CZ8" s="777"/>
      <c r="DA8" s="778"/>
      <c r="DB8" s="776" t="s">
        <v>507</v>
      </c>
      <c r="DC8" s="777"/>
      <c r="DD8" s="777"/>
      <c r="DE8" s="777"/>
      <c r="DF8" s="778"/>
      <c r="DG8" s="776" t="s">
        <v>507</v>
      </c>
      <c r="DH8" s="777"/>
      <c r="DI8" s="777"/>
      <c r="DJ8" s="777"/>
      <c r="DK8" s="778"/>
      <c r="DL8" s="776" t="s">
        <v>507</v>
      </c>
      <c r="DM8" s="777"/>
      <c r="DN8" s="777"/>
      <c r="DO8" s="777"/>
      <c r="DP8" s="778"/>
      <c r="DQ8" s="776" t="s">
        <v>507</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36042</v>
      </c>
      <c r="R23" s="793"/>
      <c r="S23" s="793"/>
      <c r="T23" s="793"/>
      <c r="U23" s="793"/>
      <c r="V23" s="793">
        <v>35246</v>
      </c>
      <c r="W23" s="793"/>
      <c r="X23" s="793"/>
      <c r="Y23" s="793"/>
      <c r="Z23" s="793"/>
      <c r="AA23" s="793">
        <v>796</v>
      </c>
      <c r="AB23" s="793"/>
      <c r="AC23" s="793"/>
      <c r="AD23" s="793"/>
      <c r="AE23" s="794"/>
      <c r="AF23" s="795">
        <v>785</v>
      </c>
      <c r="AG23" s="793"/>
      <c r="AH23" s="793"/>
      <c r="AI23" s="793"/>
      <c r="AJ23" s="796"/>
      <c r="AK23" s="797"/>
      <c r="AL23" s="798"/>
      <c r="AM23" s="798"/>
      <c r="AN23" s="798"/>
      <c r="AO23" s="798"/>
      <c r="AP23" s="793">
        <v>10985</v>
      </c>
      <c r="AQ23" s="793"/>
      <c r="AR23" s="793"/>
      <c r="AS23" s="793"/>
      <c r="AT23" s="793"/>
      <c r="AU23" s="809"/>
      <c r="AV23" s="809"/>
      <c r="AW23" s="809"/>
      <c r="AX23" s="809"/>
      <c r="AY23" s="810"/>
      <c r="AZ23" s="811" t="s">
        <v>179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7252</v>
      </c>
      <c r="R28" s="823"/>
      <c r="S28" s="823"/>
      <c r="T28" s="823"/>
      <c r="U28" s="823"/>
      <c r="V28" s="823">
        <v>7219</v>
      </c>
      <c r="W28" s="823"/>
      <c r="X28" s="823"/>
      <c r="Y28" s="823"/>
      <c r="Z28" s="823"/>
      <c r="AA28" s="823">
        <v>33</v>
      </c>
      <c r="AB28" s="823"/>
      <c r="AC28" s="823"/>
      <c r="AD28" s="823"/>
      <c r="AE28" s="824"/>
      <c r="AF28" s="825">
        <v>33</v>
      </c>
      <c r="AG28" s="823"/>
      <c r="AH28" s="823"/>
      <c r="AI28" s="823"/>
      <c r="AJ28" s="826"/>
      <c r="AK28" s="827">
        <v>932</v>
      </c>
      <c r="AL28" s="828"/>
      <c r="AM28" s="828"/>
      <c r="AN28" s="828"/>
      <c r="AO28" s="828"/>
      <c r="AP28" s="828" t="s">
        <v>568</v>
      </c>
      <c r="AQ28" s="828"/>
      <c r="AR28" s="828"/>
      <c r="AS28" s="828"/>
      <c r="AT28" s="828"/>
      <c r="AU28" s="828" t="s">
        <v>568</v>
      </c>
      <c r="AV28" s="828"/>
      <c r="AW28" s="828"/>
      <c r="AX28" s="828"/>
      <c r="AY28" s="828"/>
      <c r="AZ28" s="829" t="s">
        <v>584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6466</v>
      </c>
      <c r="R29" s="784"/>
      <c r="S29" s="784"/>
      <c r="T29" s="784"/>
      <c r="U29" s="784"/>
      <c r="V29" s="784">
        <v>6287</v>
      </c>
      <c r="W29" s="784"/>
      <c r="X29" s="784"/>
      <c r="Y29" s="784"/>
      <c r="Z29" s="784"/>
      <c r="AA29" s="784">
        <v>180</v>
      </c>
      <c r="AB29" s="784"/>
      <c r="AC29" s="784"/>
      <c r="AD29" s="784"/>
      <c r="AE29" s="785"/>
      <c r="AF29" s="786">
        <v>180</v>
      </c>
      <c r="AG29" s="787"/>
      <c r="AH29" s="787"/>
      <c r="AI29" s="787"/>
      <c r="AJ29" s="788"/>
      <c r="AK29" s="834">
        <v>1120</v>
      </c>
      <c r="AL29" s="830"/>
      <c r="AM29" s="830"/>
      <c r="AN29" s="830"/>
      <c r="AO29" s="830"/>
      <c r="AP29" s="830" t="s">
        <v>568</v>
      </c>
      <c r="AQ29" s="830"/>
      <c r="AR29" s="830"/>
      <c r="AS29" s="830"/>
      <c r="AT29" s="830"/>
      <c r="AU29" s="830" t="s">
        <v>568</v>
      </c>
      <c r="AV29" s="830"/>
      <c r="AW29" s="830"/>
      <c r="AX29" s="830"/>
      <c r="AY29" s="830"/>
      <c r="AZ29" s="831" t="s">
        <v>584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2042</v>
      </c>
      <c r="R30" s="784"/>
      <c r="S30" s="784"/>
      <c r="T30" s="784"/>
      <c r="U30" s="784"/>
      <c r="V30" s="784">
        <v>1982</v>
      </c>
      <c r="W30" s="784"/>
      <c r="X30" s="784"/>
      <c r="Y30" s="784"/>
      <c r="Z30" s="784"/>
      <c r="AA30" s="784">
        <v>60</v>
      </c>
      <c r="AB30" s="784"/>
      <c r="AC30" s="784"/>
      <c r="AD30" s="784"/>
      <c r="AE30" s="785"/>
      <c r="AF30" s="786">
        <v>60</v>
      </c>
      <c r="AG30" s="787"/>
      <c r="AH30" s="787"/>
      <c r="AI30" s="787"/>
      <c r="AJ30" s="788"/>
      <c r="AK30" s="834">
        <v>870</v>
      </c>
      <c r="AL30" s="830"/>
      <c r="AM30" s="830"/>
      <c r="AN30" s="830"/>
      <c r="AO30" s="830"/>
      <c r="AP30" s="830" t="s">
        <v>568</v>
      </c>
      <c r="AQ30" s="830"/>
      <c r="AR30" s="830"/>
      <c r="AS30" s="830"/>
      <c r="AT30" s="830"/>
      <c r="AU30" s="830" t="s">
        <v>568</v>
      </c>
      <c r="AV30" s="830"/>
      <c r="AW30" s="830"/>
      <c r="AX30" s="830"/>
      <c r="AY30" s="830"/>
      <c r="AZ30" s="831" t="s">
        <v>584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1826</v>
      </c>
      <c r="R31" s="784"/>
      <c r="S31" s="784"/>
      <c r="T31" s="784"/>
      <c r="U31" s="784"/>
      <c r="V31" s="784">
        <v>1682</v>
      </c>
      <c r="W31" s="784"/>
      <c r="X31" s="784"/>
      <c r="Y31" s="784"/>
      <c r="Z31" s="784"/>
      <c r="AA31" s="784">
        <v>144</v>
      </c>
      <c r="AB31" s="784"/>
      <c r="AC31" s="784"/>
      <c r="AD31" s="784"/>
      <c r="AE31" s="785"/>
      <c r="AF31" s="786">
        <v>123</v>
      </c>
      <c r="AG31" s="787"/>
      <c r="AH31" s="787"/>
      <c r="AI31" s="787"/>
      <c r="AJ31" s="788"/>
      <c r="AK31" s="834">
        <v>546</v>
      </c>
      <c r="AL31" s="830"/>
      <c r="AM31" s="830"/>
      <c r="AN31" s="830"/>
      <c r="AO31" s="830"/>
      <c r="AP31" s="830">
        <v>5826</v>
      </c>
      <c r="AQ31" s="830"/>
      <c r="AR31" s="830"/>
      <c r="AS31" s="830"/>
      <c r="AT31" s="830"/>
      <c r="AU31" s="830">
        <v>3991</v>
      </c>
      <c r="AV31" s="830"/>
      <c r="AW31" s="830"/>
      <c r="AX31" s="830"/>
      <c r="AY31" s="830"/>
      <c r="AZ31" s="831" t="s">
        <v>568</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395</v>
      </c>
      <c r="AG63" s="844"/>
      <c r="AH63" s="844"/>
      <c r="AI63" s="844"/>
      <c r="AJ63" s="845"/>
      <c r="AK63" s="846"/>
      <c r="AL63" s="841"/>
      <c r="AM63" s="841"/>
      <c r="AN63" s="841"/>
      <c r="AO63" s="841"/>
      <c r="AP63" s="844">
        <v>5826</v>
      </c>
      <c r="AQ63" s="844"/>
      <c r="AR63" s="844"/>
      <c r="AS63" s="844"/>
      <c r="AT63" s="844"/>
      <c r="AU63" s="844">
        <v>3991</v>
      </c>
      <c r="AV63" s="844"/>
      <c r="AW63" s="844"/>
      <c r="AX63" s="844"/>
      <c r="AY63" s="844"/>
      <c r="AZ63" s="848"/>
      <c r="BA63" s="848"/>
      <c r="BB63" s="848"/>
      <c r="BC63" s="848"/>
      <c r="BD63" s="848"/>
      <c r="BE63" s="849"/>
      <c r="BF63" s="849"/>
      <c r="BG63" s="849"/>
      <c r="BH63" s="849"/>
      <c r="BI63" s="850"/>
      <c r="BJ63" s="851" t="s">
        <v>413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417</v>
      </c>
      <c r="W66" s="734"/>
      <c r="X66" s="734"/>
      <c r="Y66" s="734"/>
      <c r="Z66" s="735"/>
      <c r="AA66" s="733" t="s">
        <v>400</v>
      </c>
      <c r="AB66" s="734"/>
      <c r="AC66" s="734"/>
      <c r="AD66" s="734"/>
      <c r="AE66" s="735"/>
      <c r="AF66" s="854" t="s">
        <v>401</v>
      </c>
      <c r="AG66" s="815"/>
      <c r="AH66" s="815"/>
      <c r="AI66" s="815"/>
      <c r="AJ66" s="855"/>
      <c r="AK66" s="733" t="s">
        <v>418</v>
      </c>
      <c r="AL66" s="728"/>
      <c r="AM66" s="728"/>
      <c r="AN66" s="728"/>
      <c r="AO66" s="729"/>
      <c r="AP66" s="733" t="s">
        <v>403</v>
      </c>
      <c r="AQ66" s="734"/>
      <c r="AR66" s="734"/>
      <c r="AS66" s="734"/>
      <c r="AT66" s="735"/>
      <c r="AU66" s="733" t="s">
        <v>419</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569</v>
      </c>
      <c r="C68" s="870"/>
      <c r="D68" s="870"/>
      <c r="E68" s="870"/>
      <c r="F68" s="870"/>
      <c r="G68" s="870"/>
      <c r="H68" s="870"/>
      <c r="I68" s="870"/>
      <c r="J68" s="870"/>
      <c r="K68" s="870"/>
      <c r="L68" s="870"/>
      <c r="M68" s="870"/>
      <c r="N68" s="870"/>
      <c r="O68" s="870"/>
      <c r="P68" s="871"/>
      <c r="Q68" s="872">
        <v>925</v>
      </c>
      <c r="R68" s="866"/>
      <c r="S68" s="866"/>
      <c r="T68" s="866"/>
      <c r="U68" s="866"/>
      <c r="V68" s="866">
        <v>905</v>
      </c>
      <c r="W68" s="866"/>
      <c r="X68" s="866"/>
      <c r="Y68" s="866"/>
      <c r="Z68" s="866"/>
      <c r="AA68" s="866">
        <v>20</v>
      </c>
      <c r="AB68" s="866"/>
      <c r="AC68" s="866"/>
      <c r="AD68" s="866"/>
      <c r="AE68" s="866"/>
      <c r="AF68" s="866">
        <v>20</v>
      </c>
      <c r="AG68" s="866"/>
      <c r="AH68" s="866"/>
      <c r="AI68" s="866"/>
      <c r="AJ68" s="866"/>
      <c r="AK68" s="866">
        <v>45</v>
      </c>
      <c r="AL68" s="866"/>
      <c r="AM68" s="866"/>
      <c r="AN68" s="866"/>
      <c r="AO68" s="866"/>
      <c r="AP68" s="866" t="s">
        <v>507</v>
      </c>
      <c r="AQ68" s="866"/>
      <c r="AR68" s="866"/>
      <c r="AS68" s="866"/>
      <c r="AT68" s="866"/>
      <c r="AU68" s="866" t="s">
        <v>507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570</v>
      </c>
      <c r="C69" s="874"/>
      <c r="D69" s="874"/>
      <c r="E69" s="874"/>
      <c r="F69" s="874"/>
      <c r="G69" s="874"/>
      <c r="H69" s="874"/>
      <c r="I69" s="874"/>
      <c r="J69" s="874"/>
      <c r="K69" s="874"/>
      <c r="L69" s="874"/>
      <c r="M69" s="874"/>
      <c r="N69" s="874"/>
      <c r="O69" s="874"/>
      <c r="P69" s="875"/>
      <c r="Q69" s="876">
        <v>267</v>
      </c>
      <c r="R69" s="830"/>
      <c r="S69" s="830"/>
      <c r="T69" s="830"/>
      <c r="U69" s="830"/>
      <c r="V69" s="830">
        <v>178</v>
      </c>
      <c r="W69" s="830"/>
      <c r="X69" s="830"/>
      <c r="Y69" s="830"/>
      <c r="Z69" s="830"/>
      <c r="AA69" s="830">
        <v>89</v>
      </c>
      <c r="AB69" s="830"/>
      <c r="AC69" s="830"/>
      <c r="AD69" s="830"/>
      <c r="AE69" s="830"/>
      <c r="AF69" s="830">
        <v>89</v>
      </c>
      <c r="AG69" s="830"/>
      <c r="AH69" s="830"/>
      <c r="AI69" s="830"/>
      <c r="AJ69" s="830"/>
      <c r="AK69" s="830">
        <v>13</v>
      </c>
      <c r="AL69" s="830"/>
      <c r="AM69" s="830"/>
      <c r="AN69" s="830"/>
      <c r="AO69" s="830"/>
      <c r="AP69" s="830" t="s">
        <v>507</v>
      </c>
      <c r="AQ69" s="830"/>
      <c r="AR69" s="830"/>
      <c r="AS69" s="830"/>
      <c r="AT69" s="830"/>
      <c r="AU69" s="830" t="s">
        <v>507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571</v>
      </c>
      <c r="C70" s="874"/>
      <c r="D70" s="874"/>
      <c r="E70" s="874"/>
      <c r="F70" s="874"/>
      <c r="G70" s="874"/>
      <c r="H70" s="874"/>
      <c r="I70" s="874"/>
      <c r="J70" s="874"/>
      <c r="K70" s="874"/>
      <c r="L70" s="874"/>
      <c r="M70" s="874"/>
      <c r="N70" s="874"/>
      <c r="O70" s="874"/>
      <c r="P70" s="875"/>
      <c r="Q70" s="876">
        <v>9647</v>
      </c>
      <c r="R70" s="830"/>
      <c r="S70" s="830"/>
      <c r="T70" s="830"/>
      <c r="U70" s="830"/>
      <c r="V70" s="830">
        <v>9534</v>
      </c>
      <c r="W70" s="830"/>
      <c r="X70" s="830"/>
      <c r="Y70" s="830"/>
      <c r="Z70" s="830"/>
      <c r="AA70" s="830">
        <v>113</v>
      </c>
      <c r="AB70" s="830"/>
      <c r="AC70" s="830"/>
      <c r="AD70" s="830"/>
      <c r="AE70" s="830"/>
      <c r="AF70" s="830">
        <v>113</v>
      </c>
      <c r="AG70" s="830"/>
      <c r="AH70" s="830"/>
      <c r="AI70" s="830"/>
      <c r="AJ70" s="830"/>
      <c r="AK70" s="830">
        <v>100</v>
      </c>
      <c r="AL70" s="830"/>
      <c r="AM70" s="830"/>
      <c r="AN70" s="830"/>
      <c r="AO70" s="830"/>
      <c r="AP70" s="830">
        <v>190</v>
      </c>
      <c r="AQ70" s="830"/>
      <c r="AR70" s="830"/>
      <c r="AS70" s="830"/>
      <c r="AT70" s="830"/>
      <c r="AU70" s="830">
        <v>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572</v>
      </c>
      <c r="C71" s="874"/>
      <c r="D71" s="874"/>
      <c r="E71" s="874"/>
      <c r="F71" s="874"/>
      <c r="G71" s="874"/>
      <c r="H71" s="874"/>
      <c r="I71" s="874"/>
      <c r="J71" s="874"/>
      <c r="K71" s="874"/>
      <c r="L71" s="874"/>
      <c r="M71" s="874"/>
      <c r="N71" s="874"/>
      <c r="O71" s="874"/>
      <c r="P71" s="875"/>
      <c r="Q71" s="876">
        <v>2047</v>
      </c>
      <c r="R71" s="830"/>
      <c r="S71" s="830"/>
      <c r="T71" s="830"/>
      <c r="U71" s="830"/>
      <c r="V71" s="830">
        <v>1885</v>
      </c>
      <c r="W71" s="830"/>
      <c r="X71" s="830"/>
      <c r="Y71" s="830"/>
      <c r="Z71" s="830"/>
      <c r="AA71" s="830">
        <v>162</v>
      </c>
      <c r="AB71" s="830"/>
      <c r="AC71" s="830"/>
      <c r="AD71" s="830"/>
      <c r="AE71" s="830"/>
      <c r="AF71" s="830">
        <v>162</v>
      </c>
      <c r="AG71" s="830"/>
      <c r="AH71" s="830"/>
      <c r="AI71" s="830"/>
      <c r="AJ71" s="830"/>
      <c r="AK71" s="830">
        <v>73</v>
      </c>
      <c r="AL71" s="830"/>
      <c r="AM71" s="830"/>
      <c r="AN71" s="830"/>
      <c r="AO71" s="830"/>
      <c r="AP71" s="830">
        <v>723</v>
      </c>
      <c r="AQ71" s="830"/>
      <c r="AR71" s="830"/>
      <c r="AS71" s="830"/>
      <c r="AT71" s="830"/>
      <c r="AU71" s="830">
        <v>111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573</v>
      </c>
      <c r="C72" s="874"/>
      <c r="D72" s="874"/>
      <c r="E72" s="874"/>
      <c r="F72" s="874"/>
      <c r="G72" s="874"/>
      <c r="H72" s="874"/>
      <c r="I72" s="874"/>
      <c r="J72" s="874"/>
      <c r="K72" s="874"/>
      <c r="L72" s="874"/>
      <c r="M72" s="874"/>
      <c r="N72" s="874"/>
      <c r="O72" s="874"/>
      <c r="P72" s="875"/>
      <c r="Q72" s="876">
        <v>303</v>
      </c>
      <c r="R72" s="830"/>
      <c r="S72" s="830"/>
      <c r="T72" s="830"/>
      <c r="U72" s="830"/>
      <c r="V72" s="830">
        <v>280</v>
      </c>
      <c r="W72" s="830"/>
      <c r="X72" s="830"/>
      <c r="Y72" s="830"/>
      <c r="Z72" s="830"/>
      <c r="AA72" s="830">
        <v>23</v>
      </c>
      <c r="AB72" s="830"/>
      <c r="AC72" s="830"/>
      <c r="AD72" s="830"/>
      <c r="AE72" s="830"/>
      <c r="AF72" s="830">
        <v>23</v>
      </c>
      <c r="AG72" s="830"/>
      <c r="AH72" s="830"/>
      <c r="AI72" s="830"/>
      <c r="AJ72" s="830"/>
      <c r="AK72" s="830" t="s">
        <v>568</v>
      </c>
      <c r="AL72" s="830"/>
      <c r="AM72" s="830"/>
      <c r="AN72" s="830"/>
      <c r="AO72" s="830"/>
      <c r="AP72" s="830" t="s">
        <v>568</v>
      </c>
      <c r="AQ72" s="830"/>
      <c r="AR72" s="830"/>
      <c r="AS72" s="830"/>
      <c r="AT72" s="830"/>
      <c r="AU72" s="830" t="s">
        <v>507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574</v>
      </c>
      <c r="C73" s="874"/>
      <c r="D73" s="874"/>
      <c r="E73" s="874"/>
      <c r="F73" s="874"/>
      <c r="G73" s="874"/>
      <c r="H73" s="874"/>
      <c r="I73" s="874"/>
      <c r="J73" s="874"/>
      <c r="K73" s="874"/>
      <c r="L73" s="874"/>
      <c r="M73" s="874"/>
      <c r="N73" s="874"/>
      <c r="O73" s="874"/>
      <c r="P73" s="875"/>
      <c r="Q73" s="876">
        <v>7352</v>
      </c>
      <c r="R73" s="830">
        <v>6933</v>
      </c>
      <c r="S73" s="830">
        <v>6933</v>
      </c>
      <c r="T73" s="830">
        <v>6933</v>
      </c>
      <c r="U73" s="830">
        <v>6933</v>
      </c>
      <c r="V73" s="830">
        <v>7276</v>
      </c>
      <c r="W73" s="830">
        <v>6850</v>
      </c>
      <c r="X73" s="830">
        <v>6850</v>
      </c>
      <c r="Y73" s="830">
        <v>6850</v>
      </c>
      <c r="Z73" s="830">
        <v>6850</v>
      </c>
      <c r="AA73" s="830">
        <v>76</v>
      </c>
      <c r="AB73" s="830">
        <v>82</v>
      </c>
      <c r="AC73" s="830">
        <v>82</v>
      </c>
      <c r="AD73" s="830">
        <v>82</v>
      </c>
      <c r="AE73" s="830">
        <v>82</v>
      </c>
      <c r="AF73" s="830">
        <v>76</v>
      </c>
      <c r="AG73" s="830"/>
      <c r="AH73" s="830"/>
      <c r="AI73" s="830"/>
      <c r="AJ73" s="830"/>
      <c r="AK73" s="830">
        <v>3086</v>
      </c>
      <c r="AL73" s="830">
        <v>2485</v>
      </c>
      <c r="AM73" s="830">
        <v>2485</v>
      </c>
      <c r="AN73" s="830">
        <v>2485</v>
      </c>
      <c r="AO73" s="830">
        <v>2485</v>
      </c>
      <c r="AP73" s="830" t="s">
        <v>507</v>
      </c>
      <c r="AQ73" s="830"/>
      <c r="AR73" s="830"/>
      <c r="AS73" s="830"/>
      <c r="AT73" s="830"/>
      <c r="AU73" s="830" t="s">
        <v>507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575</v>
      </c>
      <c r="C74" s="874"/>
      <c r="D74" s="874"/>
      <c r="E74" s="874"/>
      <c r="F74" s="874"/>
      <c r="G74" s="874"/>
      <c r="H74" s="874"/>
      <c r="I74" s="874"/>
      <c r="J74" s="874"/>
      <c r="K74" s="874"/>
      <c r="L74" s="874"/>
      <c r="M74" s="874"/>
      <c r="N74" s="874"/>
      <c r="O74" s="874"/>
      <c r="P74" s="875"/>
      <c r="Q74" s="876">
        <v>1524702</v>
      </c>
      <c r="R74" s="830">
        <v>1385861</v>
      </c>
      <c r="S74" s="830">
        <v>1385861</v>
      </c>
      <c r="T74" s="830">
        <v>1385861</v>
      </c>
      <c r="U74" s="830">
        <v>1385861</v>
      </c>
      <c r="V74" s="830">
        <v>1496148</v>
      </c>
      <c r="W74" s="830">
        <v>1346246</v>
      </c>
      <c r="X74" s="830">
        <v>1346246</v>
      </c>
      <c r="Y74" s="830">
        <v>1346246</v>
      </c>
      <c r="Z74" s="830">
        <v>1346246</v>
      </c>
      <c r="AA74" s="830">
        <v>28554</v>
      </c>
      <c r="AB74" s="830">
        <v>39615</v>
      </c>
      <c r="AC74" s="830">
        <v>39615</v>
      </c>
      <c r="AD74" s="830">
        <v>39615</v>
      </c>
      <c r="AE74" s="830">
        <v>39615</v>
      </c>
      <c r="AF74" s="830">
        <v>28554</v>
      </c>
      <c r="AG74" s="830"/>
      <c r="AH74" s="830"/>
      <c r="AI74" s="830"/>
      <c r="AJ74" s="830"/>
      <c r="AK74" s="830">
        <v>15234</v>
      </c>
      <c r="AL74" s="830"/>
      <c r="AM74" s="830"/>
      <c r="AN74" s="830"/>
      <c r="AO74" s="830"/>
      <c r="AP74" s="830" t="s">
        <v>507</v>
      </c>
      <c r="AQ74" s="830"/>
      <c r="AR74" s="830"/>
      <c r="AS74" s="830"/>
      <c r="AT74" s="830"/>
      <c r="AU74" s="830" t="s">
        <v>507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29037</v>
      </c>
      <c r="AG88" s="844"/>
      <c r="AH88" s="844"/>
      <c r="AI88" s="844"/>
      <c r="AJ88" s="844"/>
      <c r="AK88" s="841"/>
      <c r="AL88" s="841"/>
      <c r="AM88" s="841"/>
      <c r="AN88" s="841"/>
      <c r="AO88" s="841"/>
      <c r="AP88" s="844">
        <v>913</v>
      </c>
      <c r="AQ88" s="844"/>
      <c r="AR88" s="844"/>
      <c r="AS88" s="844"/>
      <c r="AT88" s="844"/>
      <c r="AU88" s="844">
        <v>115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308</v>
      </c>
      <c r="CS102" s="852"/>
      <c r="CT102" s="852"/>
      <c r="CU102" s="852"/>
      <c r="CV102" s="891"/>
      <c r="CW102" s="890">
        <v>67</v>
      </c>
      <c r="CX102" s="852"/>
      <c r="CY102" s="852"/>
      <c r="CZ102" s="852"/>
      <c r="DA102" s="891"/>
      <c r="DB102" s="890">
        <v>243</v>
      </c>
      <c r="DC102" s="852"/>
      <c r="DD102" s="852"/>
      <c r="DE102" s="852"/>
      <c r="DF102" s="891"/>
      <c r="DG102" s="890" t="s">
        <v>584</v>
      </c>
      <c r="DH102" s="852"/>
      <c r="DI102" s="852"/>
      <c r="DJ102" s="852"/>
      <c r="DK102" s="891"/>
      <c r="DL102" s="890" t="s">
        <v>584</v>
      </c>
      <c r="DM102" s="852"/>
      <c r="DN102" s="852"/>
      <c r="DO102" s="852"/>
      <c r="DP102" s="891"/>
      <c r="DQ102" s="890" t="s">
        <v>584</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312</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312</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312</v>
      </c>
      <c r="DR109" s="893"/>
      <c r="DS109" s="893"/>
      <c r="DT109" s="893"/>
      <c r="DU109" s="894"/>
      <c r="DV109" s="892" t="s">
        <v>431</v>
      </c>
      <c r="DW109" s="893"/>
      <c r="DX109" s="893"/>
      <c r="DY109" s="893"/>
      <c r="DZ109" s="895"/>
    </row>
    <row r="110" spans="1:131" s="230" customFormat="1" ht="26.25" customHeight="1" x14ac:dyDescent="0.2">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1613659</v>
      </c>
      <c r="AB110" s="900"/>
      <c r="AC110" s="900"/>
      <c r="AD110" s="900"/>
      <c r="AE110" s="901"/>
      <c r="AF110" s="902">
        <v>1704800</v>
      </c>
      <c r="AG110" s="900"/>
      <c r="AH110" s="900"/>
      <c r="AI110" s="900"/>
      <c r="AJ110" s="901"/>
      <c r="AK110" s="902">
        <v>1757677</v>
      </c>
      <c r="AL110" s="900"/>
      <c r="AM110" s="900"/>
      <c r="AN110" s="900"/>
      <c r="AO110" s="901"/>
      <c r="AP110" s="903">
        <v>11.4</v>
      </c>
      <c r="AQ110" s="904"/>
      <c r="AR110" s="904"/>
      <c r="AS110" s="904"/>
      <c r="AT110" s="905"/>
      <c r="AU110" s="906" t="s">
        <v>74</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12430274</v>
      </c>
      <c r="BR110" s="931"/>
      <c r="BS110" s="931"/>
      <c r="BT110" s="931"/>
      <c r="BU110" s="931"/>
      <c r="BV110" s="931">
        <v>11531511</v>
      </c>
      <c r="BW110" s="931"/>
      <c r="BX110" s="931"/>
      <c r="BY110" s="931"/>
      <c r="BZ110" s="931"/>
      <c r="CA110" s="931">
        <v>10984707</v>
      </c>
      <c r="CB110" s="931"/>
      <c r="CC110" s="931"/>
      <c r="CD110" s="931"/>
      <c r="CE110" s="931"/>
      <c r="CF110" s="944">
        <v>71.099999999999994</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179</v>
      </c>
      <c r="DH110" s="931"/>
      <c r="DI110" s="931"/>
      <c r="DJ110" s="931"/>
      <c r="DK110" s="931"/>
      <c r="DL110" s="931" t="s">
        <v>179</v>
      </c>
      <c r="DM110" s="931"/>
      <c r="DN110" s="931"/>
      <c r="DO110" s="931"/>
      <c r="DP110" s="931"/>
      <c r="DQ110" s="931" t="s">
        <v>179</v>
      </c>
      <c r="DR110" s="931"/>
      <c r="DS110" s="931"/>
      <c r="DT110" s="931"/>
      <c r="DU110" s="931"/>
      <c r="DV110" s="932" t="s">
        <v>179</v>
      </c>
      <c r="DW110" s="932"/>
      <c r="DX110" s="932"/>
      <c r="DY110" s="932"/>
      <c r="DZ110" s="933"/>
    </row>
    <row r="111" spans="1:131" s="230" customFormat="1" ht="26.25" customHeight="1" x14ac:dyDescent="0.2">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179</v>
      </c>
      <c r="AB111" s="938"/>
      <c r="AC111" s="938"/>
      <c r="AD111" s="938"/>
      <c r="AE111" s="939"/>
      <c r="AF111" s="940" t="s">
        <v>179</v>
      </c>
      <c r="AG111" s="938"/>
      <c r="AH111" s="938"/>
      <c r="AI111" s="938"/>
      <c r="AJ111" s="939"/>
      <c r="AK111" s="940" t="s">
        <v>179</v>
      </c>
      <c r="AL111" s="938"/>
      <c r="AM111" s="938"/>
      <c r="AN111" s="938"/>
      <c r="AO111" s="939"/>
      <c r="AP111" s="941" t="s">
        <v>179</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v>443338</v>
      </c>
      <c r="BR111" s="926"/>
      <c r="BS111" s="926"/>
      <c r="BT111" s="926"/>
      <c r="BU111" s="926"/>
      <c r="BV111" s="926">
        <v>248329</v>
      </c>
      <c r="BW111" s="926"/>
      <c r="BX111" s="926"/>
      <c r="BY111" s="926"/>
      <c r="BZ111" s="926"/>
      <c r="CA111" s="926">
        <v>275857</v>
      </c>
      <c r="CB111" s="926"/>
      <c r="CC111" s="926"/>
      <c r="CD111" s="926"/>
      <c r="CE111" s="926"/>
      <c r="CF111" s="920">
        <v>1.8</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179</v>
      </c>
      <c r="DH111" s="926"/>
      <c r="DI111" s="926"/>
      <c r="DJ111" s="926"/>
      <c r="DK111" s="926"/>
      <c r="DL111" s="926" t="s">
        <v>179</v>
      </c>
      <c r="DM111" s="926"/>
      <c r="DN111" s="926"/>
      <c r="DO111" s="926"/>
      <c r="DP111" s="926"/>
      <c r="DQ111" s="926" t="s">
        <v>179</v>
      </c>
      <c r="DR111" s="926"/>
      <c r="DS111" s="926"/>
      <c r="DT111" s="926"/>
      <c r="DU111" s="926"/>
      <c r="DV111" s="927" t="s">
        <v>179</v>
      </c>
      <c r="DW111" s="927"/>
      <c r="DX111" s="927"/>
      <c r="DY111" s="927"/>
      <c r="DZ111" s="928"/>
    </row>
    <row r="112" spans="1:131" s="230" customFormat="1" ht="26.25" customHeight="1" x14ac:dyDescent="0.2">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179</v>
      </c>
      <c r="AB112" s="959"/>
      <c r="AC112" s="959"/>
      <c r="AD112" s="959"/>
      <c r="AE112" s="960"/>
      <c r="AF112" s="961" t="s">
        <v>179</v>
      </c>
      <c r="AG112" s="959"/>
      <c r="AH112" s="959"/>
      <c r="AI112" s="959"/>
      <c r="AJ112" s="960"/>
      <c r="AK112" s="961" t="s">
        <v>179</v>
      </c>
      <c r="AL112" s="959"/>
      <c r="AM112" s="959"/>
      <c r="AN112" s="959"/>
      <c r="AO112" s="960"/>
      <c r="AP112" s="962" t="s">
        <v>179</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4365197</v>
      </c>
      <c r="BR112" s="926"/>
      <c r="BS112" s="926"/>
      <c r="BT112" s="926"/>
      <c r="BU112" s="926"/>
      <c r="BV112" s="926">
        <v>4262657</v>
      </c>
      <c r="BW112" s="926"/>
      <c r="BX112" s="926"/>
      <c r="BY112" s="926"/>
      <c r="BZ112" s="926"/>
      <c r="CA112" s="926">
        <v>3990633</v>
      </c>
      <c r="CB112" s="926"/>
      <c r="CC112" s="926"/>
      <c r="CD112" s="926"/>
      <c r="CE112" s="926"/>
      <c r="CF112" s="920">
        <v>25.8</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179</v>
      </c>
      <c r="DH112" s="926"/>
      <c r="DI112" s="926"/>
      <c r="DJ112" s="926"/>
      <c r="DK112" s="926"/>
      <c r="DL112" s="926" t="s">
        <v>179</v>
      </c>
      <c r="DM112" s="926"/>
      <c r="DN112" s="926"/>
      <c r="DO112" s="926"/>
      <c r="DP112" s="926"/>
      <c r="DQ112" s="926" t="s">
        <v>179</v>
      </c>
      <c r="DR112" s="926"/>
      <c r="DS112" s="926"/>
      <c r="DT112" s="926"/>
      <c r="DU112" s="926"/>
      <c r="DV112" s="927" t="s">
        <v>179</v>
      </c>
      <c r="DW112" s="927"/>
      <c r="DX112" s="927"/>
      <c r="DY112" s="927"/>
      <c r="DZ112" s="928"/>
    </row>
    <row r="113" spans="1:130" s="230" customFormat="1" ht="26.25" customHeight="1" x14ac:dyDescent="0.2">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795122</v>
      </c>
      <c r="AB113" s="938"/>
      <c r="AC113" s="938"/>
      <c r="AD113" s="938"/>
      <c r="AE113" s="939"/>
      <c r="AF113" s="940">
        <v>743283</v>
      </c>
      <c r="AG113" s="938"/>
      <c r="AH113" s="938"/>
      <c r="AI113" s="938"/>
      <c r="AJ113" s="939"/>
      <c r="AK113" s="940">
        <v>659804</v>
      </c>
      <c r="AL113" s="938"/>
      <c r="AM113" s="938"/>
      <c r="AN113" s="938"/>
      <c r="AO113" s="939"/>
      <c r="AP113" s="941">
        <v>4.3</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147678</v>
      </c>
      <c r="BR113" s="926"/>
      <c r="BS113" s="926"/>
      <c r="BT113" s="926"/>
      <c r="BU113" s="926"/>
      <c r="BV113" s="926">
        <v>130276</v>
      </c>
      <c r="BW113" s="926"/>
      <c r="BX113" s="926"/>
      <c r="BY113" s="926"/>
      <c r="BZ113" s="926"/>
      <c r="CA113" s="926">
        <v>115175</v>
      </c>
      <c r="CB113" s="926"/>
      <c r="CC113" s="926"/>
      <c r="CD113" s="926"/>
      <c r="CE113" s="926"/>
      <c r="CF113" s="920">
        <v>0.7</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179</v>
      </c>
      <c r="DH113" s="959"/>
      <c r="DI113" s="959"/>
      <c r="DJ113" s="959"/>
      <c r="DK113" s="960"/>
      <c r="DL113" s="961" t="s">
        <v>179</v>
      </c>
      <c r="DM113" s="959"/>
      <c r="DN113" s="959"/>
      <c r="DO113" s="959"/>
      <c r="DP113" s="960"/>
      <c r="DQ113" s="961" t="s">
        <v>179</v>
      </c>
      <c r="DR113" s="959"/>
      <c r="DS113" s="959"/>
      <c r="DT113" s="959"/>
      <c r="DU113" s="960"/>
      <c r="DV113" s="962" t="s">
        <v>179</v>
      </c>
      <c r="DW113" s="963"/>
      <c r="DX113" s="963"/>
      <c r="DY113" s="963"/>
      <c r="DZ113" s="964"/>
    </row>
    <row r="114" spans="1:130" s="230" customFormat="1" ht="26.25" customHeight="1" x14ac:dyDescent="0.2">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19786</v>
      </c>
      <c r="AB114" s="959"/>
      <c r="AC114" s="959"/>
      <c r="AD114" s="959"/>
      <c r="AE114" s="960"/>
      <c r="AF114" s="961">
        <v>11157</v>
      </c>
      <c r="AG114" s="959"/>
      <c r="AH114" s="959"/>
      <c r="AI114" s="959"/>
      <c r="AJ114" s="960"/>
      <c r="AK114" s="961">
        <v>8488</v>
      </c>
      <c r="AL114" s="959"/>
      <c r="AM114" s="959"/>
      <c r="AN114" s="959"/>
      <c r="AO114" s="960"/>
      <c r="AP114" s="962">
        <v>0.1</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3027492</v>
      </c>
      <c r="BR114" s="926"/>
      <c r="BS114" s="926"/>
      <c r="BT114" s="926"/>
      <c r="BU114" s="926"/>
      <c r="BV114" s="926">
        <v>2966630</v>
      </c>
      <c r="BW114" s="926"/>
      <c r="BX114" s="926"/>
      <c r="BY114" s="926"/>
      <c r="BZ114" s="926"/>
      <c r="CA114" s="926">
        <v>3076939</v>
      </c>
      <c r="CB114" s="926"/>
      <c r="CC114" s="926"/>
      <c r="CD114" s="926"/>
      <c r="CE114" s="926"/>
      <c r="CF114" s="920">
        <v>19.899999999999999</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179</v>
      </c>
      <c r="DH114" s="959"/>
      <c r="DI114" s="959"/>
      <c r="DJ114" s="959"/>
      <c r="DK114" s="960"/>
      <c r="DL114" s="961" t="s">
        <v>179</v>
      </c>
      <c r="DM114" s="959"/>
      <c r="DN114" s="959"/>
      <c r="DO114" s="959"/>
      <c r="DP114" s="960"/>
      <c r="DQ114" s="961" t="s">
        <v>179</v>
      </c>
      <c r="DR114" s="959"/>
      <c r="DS114" s="959"/>
      <c r="DT114" s="959"/>
      <c r="DU114" s="960"/>
      <c r="DV114" s="962" t="s">
        <v>179</v>
      </c>
      <c r="DW114" s="963"/>
      <c r="DX114" s="963"/>
      <c r="DY114" s="963"/>
      <c r="DZ114" s="964"/>
    </row>
    <row r="115" spans="1:130" s="230" customFormat="1" ht="26.25" customHeight="1" x14ac:dyDescent="0.2">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3784</v>
      </c>
      <c r="AB115" s="938"/>
      <c r="AC115" s="938"/>
      <c r="AD115" s="938"/>
      <c r="AE115" s="939"/>
      <c r="AF115" s="940">
        <v>4019</v>
      </c>
      <c r="AG115" s="938"/>
      <c r="AH115" s="938"/>
      <c r="AI115" s="938"/>
      <c r="AJ115" s="939"/>
      <c r="AK115" s="940">
        <v>4370</v>
      </c>
      <c r="AL115" s="938"/>
      <c r="AM115" s="938"/>
      <c r="AN115" s="938"/>
      <c r="AO115" s="939"/>
      <c r="AP115" s="941">
        <v>0</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t="s">
        <v>179</v>
      </c>
      <c r="BR115" s="926"/>
      <c r="BS115" s="926"/>
      <c r="BT115" s="926"/>
      <c r="BU115" s="926"/>
      <c r="BV115" s="926" t="s">
        <v>179</v>
      </c>
      <c r="BW115" s="926"/>
      <c r="BX115" s="926"/>
      <c r="BY115" s="926"/>
      <c r="BZ115" s="926"/>
      <c r="CA115" s="926" t="s">
        <v>179</v>
      </c>
      <c r="CB115" s="926"/>
      <c r="CC115" s="926"/>
      <c r="CD115" s="926"/>
      <c r="CE115" s="926"/>
      <c r="CF115" s="920" t="s">
        <v>179</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435714</v>
      </c>
      <c r="DH115" s="959"/>
      <c r="DI115" s="959"/>
      <c r="DJ115" s="959"/>
      <c r="DK115" s="960"/>
      <c r="DL115" s="961">
        <v>242611</v>
      </c>
      <c r="DM115" s="959"/>
      <c r="DN115" s="959"/>
      <c r="DO115" s="959"/>
      <c r="DP115" s="960"/>
      <c r="DQ115" s="961">
        <v>272045</v>
      </c>
      <c r="DR115" s="959"/>
      <c r="DS115" s="959"/>
      <c r="DT115" s="959"/>
      <c r="DU115" s="960"/>
      <c r="DV115" s="962">
        <v>1.8</v>
      </c>
      <c r="DW115" s="963"/>
      <c r="DX115" s="963"/>
      <c r="DY115" s="963"/>
      <c r="DZ115" s="964"/>
    </row>
    <row r="116" spans="1:130" s="230" customFormat="1" ht="26.25" customHeight="1" x14ac:dyDescent="0.2">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179</v>
      </c>
      <c r="AB116" s="959"/>
      <c r="AC116" s="959"/>
      <c r="AD116" s="959"/>
      <c r="AE116" s="960"/>
      <c r="AF116" s="961" t="s">
        <v>179</v>
      </c>
      <c r="AG116" s="959"/>
      <c r="AH116" s="959"/>
      <c r="AI116" s="959"/>
      <c r="AJ116" s="960"/>
      <c r="AK116" s="961" t="s">
        <v>179</v>
      </c>
      <c r="AL116" s="959"/>
      <c r="AM116" s="959"/>
      <c r="AN116" s="959"/>
      <c r="AO116" s="960"/>
      <c r="AP116" s="962" t="s">
        <v>179</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179</v>
      </c>
      <c r="BR116" s="926"/>
      <c r="BS116" s="926"/>
      <c r="BT116" s="926"/>
      <c r="BU116" s="926"/>
      <c r="BV116" s="926" t="s">
        <v>179</v>
      </c>
      <c r="BW116" s="926"/>
      <c r="BX116" s="926"/>
      <c r="BY116" s="926"/>
      <c r="BZ116" s="926"/>
      <c r="CA116" s="926" t="s">
        <v>179</v>
      </c>
      <c r="CB116" s="926"/>
      <c r="CC116" s="926"/>
      <c r="CD116" s="926"/>
      <c r="CE116" s="926"/>
      <c r="CF116" s="920" t="s">
        <v>179</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7624</v>
      </c>
      <c r="DH116" s="959"/>
      <c r="DI116" s="959"/>
      <c r="DJ116" s="959"/>
      <c r="DK116" s="960"/>
      <c r="DL116" s="961">
        <v>5718</v>
      </c>
      <c r="DM116" s="959"/>
      <c r="DN116" s="959"/>
      <c r="DO116" s="959"/>
      <c r="DP116" s="960"/>
      <c r="DQ116" s="961">
        <v>3812</v>
      </c>
      <c r="DR116" s="959"/>
      <c r="DS116" s="959"/>
      <c r="DT116" s="959"/>
      <c r="DU116" s="960"/>
      <c r="DV116" s="962">
        <v>0</v>
      </c>
      <c r="DW116" s="963"/>
      <c r="DX116" s="963"/>
      <c r="DY116" s="963"/>
      <c r="DZ116" s="964"/>
    </row>
    <row r="117" spans="1:130" s="230" customFormat="1" ht="26.25" customHeight="1" x14ac:dyDescent="0.2">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2432351</v>
      </c>
      <c r="AB117" s="979"/>
      <c r="AC117" s="979"/>
      <c r="AD117" s="979"/>
      <c r="AE117" s="980"/>
      <c r="AF117" s="981">
        <v>2463259</v>
      </c>
      <c r="AG117" s="979"/>
      <c r="AH117" s="979"/>
      <c r="AI117" s="979"/>
      <c r="AJ117" s="980"/>
      <c r="AK117" s="981">
        <v>2430339</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179</v>
      </c>
      <c r="BR117" s="926"/>
      <c r="BS117" s="926"/>
      <c r="BT117" s="926"/>
      <c r="BU117" s="926"/>
      <c r="BV117" s="926" t="s">
        <v>179</v>
      </c>
      <c r="BW117" s="926"/>
      <c r="BX117" s="926"/>
      <c r="BY117" s="926"/>
      <c r="BZ117" s="926"/>
      <c r="CA117" s="926" t="s">
        <v>179</v>
      </c>
      <c r="CB117" s="926"/>
      <c r="CC117" s="926"/>
      <c r="CD117" s="926"/>
      <c r="CE117" s="926"/>
      <c r="CF117" s="920" t="s">
        <v>179</v>
      </c>
      <c r="CG117" s="921"/>
      <c r="CH117" s="921"/>
      <c r="CI117" s="921"/>
      <c r="CJ117" s="921"/>
      <c r="CK117" s="948"/>
      <c r="CL117" s="949"/>
      <c r="CM117" s="922" t="s">
        <v>458</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179</v>
      </c>
      <c r="DH117" s="959"/>
      <c r="DI117" s="959"/>
      <c r="DJ117" s="959"/>
      <c r="DK117" s="960"/>
      <c r="DL117" s="961" t="s">
        <v>413</v>
      </c>
      <c r="DM117" s="959"/>
      <c r="DN117" s="959"/>
      <c r="DO117" s="959"/>
      <c r="DP117" s="960"/>
      <c r="DQ117" s="961" t="s">
        <v>179</v>
      </c>
      <c r="DR117" s="959"/>
      <c r="DS117" s="959"/>
      <c r="DT117" s="959"/>
      <c r="DU117" s="960"/>
      <c r="DV117" s="962" t="s">
        <v>179</v>
      </c>
      <c r="DW117" s="963"/>
      <c r="DX117" s="963"/>
      <c r="DY117" s="963"/>
      <c r="DZ117" s="964"/>
    </row>
    <row r="118" spans="1:130" s="230" customFormat="1" ht="26.25" customHeight="1" x14ac:dyDescent="0.2">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312</v>
      </c>
      <c r="AL118" s="893"/>
      <c r="AM118" s="893"/>
      <c r="AN118" s="893"/>
      <c r="AO118" s="894"/>
      <c r="AP118" s="970" t="s">
        <v>431</v>
      </c>
      <c r="AQ118" s="971"/>
      <c r="AR118" s="971"/>
      <c r="AS118" s="971"/>
      <c r="AT118" s="972"/>
      <c r="AU118" s="908"/>
      <c r="AV118" s="909"/>
      <c r="AW118" s="909"/>
      <c r="AX118" s="909"/>
      <c r="AY118" s="909"/>
      <c r="AZ118" s="973" t="s">
        <v>459</v>
      </c>
      <c r="BA118" s="965"/>
      <c r="BB118" s="965"/>
      <c r="BC118" s="965"/>
      <c r="BD118" s="965"/>
      <c r="BE118" s="965"/>
      <c r="BF118" s="965"/>
      <c r="BG118" s="965"/>
      <c r="BH118" s="965"/>
      <c r="BI118" s="965"/>
      <c r="BJ118" s="965"/>
      <c r="BK118" s="965"/>
      <c r="BL118" s="965"/>
      <c r="BM118" s="965"/>
      <c r="BN118" s="965"/>
      <c r="BO118" s="965"/>
      <c r="BP118" s="966"/>
      <c r="BQ118" s="999" t="s">
        <v>179</v>
      </c>
      <c r="BR118" s="1000"/>
      <c r="BS118" s="1000"/>
      <c r="BT118" s="1000"/>
      <c r="BU118" s="1000"/>
      <c r="BV118" s="1000" t="s">
        <v>179</v>
      </c>
      <c r="BW118" s="1000"/>
      <c r="BX118" s="1000"/>
      <c r="BY118" s="1000"/>
      <c r="BZ118" s="1000"/>
      <c r="CA118" s="1000" t="s">
        <v>179</v>
      </c>
      <c r="CB118" s="1000"/>
      <c r="CC118" s="1000"/>
      <c r="CD118" s="1000"/>
      <c r="CE118" s="1000"/>
      <c r="CF118" s="920" t="s">
        <v>179</v>
      </c>
      <c r="CG118" s="921"/>
      <c r="CH118" s="921"/>
      <c r="CI118" s="921"/>
      <c r="CJ118" s="921"/>
      <c r="CK118" s="948"/>
      <c r="CL118" s="949"/>
      <c r="CM118" s="922" t="s">
        <v>460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179</v>
      </c>
      <c r="DH118" s="959"/>
      <c r="DI118" s="959"/>
      <c r="DJ118" s="959"/>
      <c r="DK118" s="960"/>
      <c r="DL118" s="961" t="s">
        <v>179</v>
      </c>
      <c r="DM118" s="959"/>
      <c r="DN118" s="959"/>
      <c r="DO118" s="959"/>
      <c r="DP118" s="960"/>
      <c r="DQ118" s="961" t="s">
        <v>179</v>
      </c>
      <c r="DR118" s="959"/>
      <c r="DS118" s="959"/>
      <c r="DT118" s="959"/>
      <c r="DU118" s="960"/>
      <c r="DV118" s="962" t="s">
        <v>179</v>
      </c>
      <c r="DW118" s="963"/>
      <c r="DX118" s="963"/>
      <c r="DY118" s="963"/>
      <c r="DZ118" s="964"/>
    </row>
    <row r="119" spans="1:130" s="230" customFormat="1" ht="26.25" customHeight="1" x14ac:dyDescent="0.2">
      <c r="A119" s="1056"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179</v>
      </c>
      <c r="AB119" s="900"/>
      <c r="AC119" s="900"/>
      <c r="AD119" s="900"/>
      <c r="AE119" s="901"/>
      <c r="AF119" s="902" t="s">
        <v>179</v>
      </c>
      <c r="AG119" s="900"/>
      <c r="AH119" s="900"/>
      <c r="AI119" s="900"/>
      <c r="AJ119" s="901"/>
      <c r="AK119" s="902" t="s">
        <v>179</v>
      </c>
      <c r="AL119" s="900"/>
      <c r="AM119" s="900"/>
      <c r="AN119" s="900"/>
      <c r="AO119" s="901"/>
      <c r="AP119" s="903" t="s">
        <v>179</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461</v>
      </c>
      <c r="BP119" s="1005"/>
      <c r="BQ119" s="999">
        <v>20413979</v>
      </c>
      <c r="BR119" s="1000"/>
      <c r="BS119" s="1000"/>
      <c r="BT119" s="1000"/>
      <c r="BU119" s="1000"/>
      <c r="BV119" s="1000">
        <v>19139403</v>
      </c>
      <c r="BW119" s="1000"/>
      <c r="BX119" s="1000"/>
      <c r="BY119" s="1000"/>
      <c r="BZ119" s="1000"/>
      <c r="CA119" s="1000">
        <v>18443311</v>
      </c>
      <c r="CB119" s="1000"/>
      <c r="CC119" s="1000"/>
      <c r="CD119" s="1000"/>
      <c r="CE119" s="1000"/>
      <c r="CF119" s="1001"/>
      <c r="CG119" s="1002"/>
      <c r="CH119" s="1002"/>
      <c r="CI119" s="1002"/>
      <c r="CJ119" s="1003"/>
      <c r="CK119" s="950"/>
      <c r="CL119" s="951"/>
      <c r="CM119" s="973" t="s">
        <v>462</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179</v>
      </c>
      <c r="DH119" s="986"/>
      <c r="DI119" s="986"/>
      <c r="DJ119" s="986"/>
      <c r="DK119" s="987"/>
      <c r="DL119" s="985" t="s">
        <v>179</v>
      </c>
      <c r="DM119" s="986"/>
      <c r="DN119" s="986"/>
      <c r="DO119" s="986"/>
      <c r="DP119" s="987"/>
      <c r="DQ119" s="985" t="s">
        <v>179</v>
      </c>
      <c r="DR119" s="986"/>
      <c r="DS119" s="986"/>
      <c r="DT119" s="986"/>
      <c r="DU119" s="987"/>
      <c r="DV119" s="988" t="s">
        <v>179</v>
      </c>
      <c r="DW119" s="989"/>
      <c r="DX119" s="989"/>
      <c r="DY119" s="989"/>
      <c r="DZ119" s="990"/>
    </row>
    <row r="120" spans="1:130" s="230" customFormat="1" ht="26.25" customHeight="1" x14ac:dyDescent="0.2">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179</v>
      </c>
      <c r="AB120" s="959"/>
      <c r="AC120" s="959"/>
      <c r="AD120" s="959"/>
      <c r="AE120" s="960"/>
      <c r="AF120" s="961" t="s">
        <v>179</v>
      </c>
      <c r="AG120" s="959"/>
      <c r="AH120" s="959"/>
      <c r="AI120" s="959"/>
      <c r="AJ120" s="960"/>
      <c r="AK120" s="961" t="s">
        <v>179</v>
      </c>
      <c r="AL120" s="959"/>
      <c r="AM120" s="959"/>
      <c r="AN120" s="959"/>
      <c r="AO120" s="960"/>
      <c r="AP120" s="962" t="s">
        <v>179</v>
      </c>
      <c r="AQ120" s="963"/>
      <c r="AR120" s="963"/>
      <c r="AS120" s="963"/>
      <c r="AT120" s="964"/>
      <c r="AU120" s="991" t="s">
        <v>463</v>
      </c>
      <c r="AV120" s="992"/>
      <c r="AW120" s="992"/>
      <c r="AX120" s="992"/>
      <c r="AY120" s="993"/>
      <c r="AZ120" s="929" t="s">
        <v>464</v>
      </c>
      <c r="BA120" s="897"/>
      <c r="BB120" s="897"/>
      <c r="BC120" s="897"/>
      <c r="BD120" s="897"/>
      <c r="BE120" s="897"/>
      <c r="BF120" s="897"/>
      <c r="BG120" s="897"/>
      <c r="BH120" s="897"/>
      <c r="BI120" s="897"/>
      <c r="BJ120" s="897"/>
      <c r="BK120" s="897"/>
      <c r="BL120" s="897"/>
      <c r="BM120" s="897"/>
      <c r="BN120" s="897"/>
      <c r="BO120" s="897"/>
      <c r="BP120" s="898"/>
      <c r="BQ120" s="930">
        <v>6202981</v>
      </c>
      <c r="BR120" s="931"/>
      <c r="BS120" s="931"/>
      <c r="BT120" s="931"/>
      <c r="BU120" s="931"/>
      <c r="BV120" s="931">
        <v>7002530</v>
      </c>
      <c r="BW120" s="931"/>
      <c r="BX120" s="931"/>
      <c r="BY120" s="931"/>
      <c r="BZ120" s="931"/>
      <c r="CA120" s="931">
        <v>7274772</v>
      </c>
      <c r="CB120" s="931"/>
      <c r="CC120" s="931"/>
      <c r="CD120" s="931"/>
      <c r="CE120" s="931"/>
      <c r="CF120" s="944">
        <v>47.1</v>
      </c>
      <c r="CG120" s="945"/>
      <c r="CH120" s="945"/>
      <c r="CI120" s="945"/>
      <c r="CJ120" s="945"/>
      <c r="CK120" s="1006" t="s">
        <v>465</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4365197</v>
      </c>
      <c r="DH120" s="931"/>
      <c r="DI120" s="931"/>
      <c r="DJ120" s="931"/>
      <c r="DK120" s="931"/>
      <c r="DL120" s="931">
        <v>4262657</v>
      </c>
      <c r="DM120" s="931"/>
      <c r="DN120" s="931"/>
      <c r="DO120" s="931"/>
      <c r="DP120" s="931"/>
      <c r="DQ120" s="931">
        <v>3990633</v>
      </c>
      <c r="DR120" s="931"/>
      <c r="DS120" s="931"/>
      <c r="DT120" s="931"/>
      <c r="DU120" s="931"/>
      <c r="DV120" s="932">
        <v>25.8</v>
      </c>
      <c r="DW120" s="932"/>
      <c r="DX120" s="932"/>
      <c r="DY120" s="932"/>
      <c r="DZ120" s="933"/>
    </row>
    <row r="121" spans="1:130" s="230" customFormat="1" ht="26.25" customHeight="1" x14ac:dyDescent="0.2">
      <c r="A121" s="1057"/>
      <c r="B121" s="949"/>
      <c r="C121" s="974" t="s">
        <v>466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179</v>
      </c>
      <c r="AB121" s="959"/>
      <c r="AC121" s="959"/>
      <c r="AD121" s="959"/>
      <c r="AE121" s="960"/>
      <c r="AF121" s="961" t="s">
        <v>179</v>
      </c>
      <c r="AG121" s="959"/>
      <c r="AH121" s="959"/>
      <c r="AI121" s="959"/>
      <c r="AJ121" s="960"/>
      <c r="AK121" s="961" t="s">
        <v>179</v>
      </c>
      <c r="AL121" s="959"/>
      <c r="AM121" s="959"/>
      <c r="AN121" s="959"/>
      <c r="AO121" s="960"/>
      <c r="AP121" s="962" t="s">
        <v>179</v>
      </c>
      <c r="AQ121" s="963"/>
      <c r="AR121" s="963"/>
      <c r="AS121" s="963"/>
      <c r="AT121" s="964"/>
      <c r="AU121" s="994"/>
      <c r="AV121" s="995"/>
      <c r="AW121" s="995"/>
      <c r="AX121" s="995"/>
      <c r="AY121" s="996"/>
      <c r="AZ121" s="922" t="s">
        <v>467</v>
      </c>
      <c r="BA121" s="923"/>
      <c r="BB121" s="923"/>
      <c r="BC121" s="923"/>
      <c r="BD121" s="923"/>
      <c r="BE121" s="923"/>
      <c r="BF121" s="923"/>
      <c r="BG121" s="923"/>
      <c r="BH121" s="923"/>
      <c r="BI121" s="923"/>
      <c r="BJ121" s="923"/>
      <c r="BK121" s="923"/>
      <c r="BL121" s="923"/>
      <c r="BM121" s="923"/>
      <c r="BN121" s="923"/>
      <c r="BO121" s="923"/>
      <c r="BP121" s="924"/>
      <c r="BQ121" s="925">
        <v>6424590</v>
      </c>
      <c r="BR121" s="926"/>
      <c r="BS121" s="926"/>
      <c r="BT121" s="926"/>
      <c r="BU121" s="926"/>
      <c r="BV121" s="926">
        <v>5985789</v>
      </c>
      <c r="BW121" s="926"/>
      <c r="BX121" s="926"/>
      <c r="BY121" s="926"/>
      <c r="BZ121" s="926"/>
      <c r="CA121" s="926">
        <v>5474119</v>
      </c>
      <c r="CB121" s="926"/>
      <c r="CC121" s="926"/>
      <c r="CD121" s="926"/>
      <c r="CE121" s="926"/>
      <c r="CF121" s="920">
        <v>35.4</v>
      </c>
      <c r="CG121" s="921"/>
      <c r="CH121" s="921"/>
      <c r="CI121" s="921"/>
      <c r="CJ121" s="921"/>
      <c r="CK121" s="1009"/>
      <c r="CL121" s="1010"/>
      <c r="CM121" s="1010"/>
      <c r="CN121" s="1010"/>
      <c r="CO121" s="1011"/>
      <c r="CP121" s="1019" t="s">
        <v>407</v>
      </c>
      <c r="CQ121" s="1020"/>
      <c r="CR121" s="1020"/>
      <c r="CS121" s="1020"/>
      <c r="CT121" s="1020"/>
      <c r="CU121" s="1020"/>
      <c r="CV121" s="1020"/>
      <c r="CW121" s="1020"/>
      <c r="CX121" s="1020"/>
      <c r="CY121" s="1020"/>
      <c r="CZ121" s="1020"/>
      <c r="DA121" s="1020"/>
      <c r="DB121" s="1020"/>
      <c r="DC121" s="1020"/>
      <c r="DD121" s="1020"/>
      <c r="DE121" s="1020"/>
      <c r="DF121" s="1021"/>
      <c r="DG121" s="925" t="s">
        <v>179</v>
      </c>
      <c r="DH121" s="926"/>
      <c r="DI121" s="926"/>
      <c r="DJ121" s="926"/>
      <c r="DK121" s="926"/>
      <c r="DL121" s="926" t="s">
        <v>179</v>
      </c>
      <c r="DM121" s="926"/>
      <c r="DN121" s="926"/>
      <c r="DO121" s="926"/>
      <c r="DP121" s="926"/>
      <c r="DQ121" s="926" t="s">
        <v>179</v>
      </c>
      <c r="DR121" s="926"/>
      <c r="DS121" s="926"/>
      <c r="DT121" s="926"/>
      <c r="DU121" s="926"/>
      <c r="DV121" s="927" t="s">
        <v>179</v>
      </c>
      <c r="DW121" s="927"/>
      <c r="DX121" s="927"/>
      <c r="DY121" s="927"/>
      <c r="DZ121" s="928"/>
    </row>
    <row r="122" spans="1:130" s="230" customFormat="1" ht="26.25" customHeight="1" x14ac:dyDescent="0.2">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179</v>
      </c>
      <c r="AB122" s="959"/>
      <c r="AC122" s="959"/>
      <c r="AD122" s="959"/>
      <c r="AE122" s="960"/>
      <c r="AF122" s="961" t="s">
        <v>179</v>
      </c>
      <c r="AG122" s="959"/>
      <c r="AH122" s="959"/>
      <c r="AI122" s="959"/>
      <c r="AJ122" s="960"/>
      <c r="AK122" s="961" t="s">
        <v>413</v>
      </c>
      <c r="AL122" s="959"/>
      <c r="AM122" s="959"/>
      <c r="AN122" s="959"/>
      <c r="AO122" s="960"/>
      <c r="AP122" s="962" t="s">
        <v>179</v>
      </c>
      <c r="AQ122" s="963"/>
      <c r="AR122" s="963"/>
      <c r="AS122" s="963"/>
      <c r="AT122" s="964"/>
      <c r="AU122" s="994"/>
      <c r="AV122" s="995"/>
      <c r="AW122" s="995"/>
      <c r="AX122" s="995"/>
      <c r="AY122" s="996"/>
      <c r="AZ122" s="973" t="s">
        <v>468</v>
      </c>
      <c r="BA122" s="965"/>
      <c r="BB122" s="965"/>
      <c r="BC122" s="965"/>
      <c r="BD122" s="965"/>
      <c r="BE122" s="965"/>
      <c r="BF122" s="965"/>
      <c r="BG122" s="965"/>
      <c r="BH122" s="965"/>
      <c r="BI122" s="965"/>
      <c r="BJ122" s="965"/>
      <c r="BK122" s="965"/>
      <c r="BL122" s="965"/>
      <c r="BM122" s="965"/>
      <c r="BN122" s="965"/>
      <c r="BO122" s="965"/>
      <c r="BP122" s="966"/>
      <c r="BQ122" s="999">
        <v>9590978</v>
      </c>
      <c r="BR122" s="1000"/>
      <c r="BS122" s="1000"/>
      <c r="BT122" s="1000"/>
      <c r="BU122" s="1000"/>
      <c r="BV122" s="1000">
        <v>9166187</v>
      </c>
      <c r="BW122" s="1000"/>
      <c r="BX122" s="1000"/>
      <c r="BY122" s="1000"/>
      <c r="BZ122" s="1000"/>
      <c r="CA122" s="1000">
        <v>8405965</v>
      </c>
      <c r="CB122" s="1000"/>
      <c r="CC122" s="1000"/>
      <c r="CD122" s="1000"/>
      <c r="CE122" s="1000"/>
      <c r="CF122" s="1017">
        <v>54.4</v>
      </c>
      <c r="CG122" s="1018"/>
      <c r="CH122" s="1018"/>
      <c r="CI122" s="1018"/>
      <c r="CJ122" s="1018"/>
      <c r="CK122" s="1009"/>
      <c r="CL122" s="1010"/>
      <c r="CM122" s="1010"/>
      <c r="CN122" s="1010"/>
      <c r="CO122" s="1011"/>
      <c r="CP122" s="1019" t="s">
        <v>408</v>
      </c>
      <c r="CQ122" s="1020"/>
      <c r="CR122" s="1020"/>
      <c r="CS122" s="1020"/>
      <c r="CT122" s="1020"/>
      <c r="CU122" s="1020"/>
      <c r="CV122" s="1020"/>
      <c r="CW122" s="1020"/>
      <c r="CX122" s="1020"/>
      <c r="CY122" s="1020"/>
      <c r="CZ122" s="1020"/>
      <c r="DA122" s="1020"/>
      <c r="DB122" s="1020"/>
      <c r="DC122" s="1020"/>
      <c r="DD122" s="1020"/>
      <c r="DE122" s="1020"/>
      <c r="DF122" s="1021"/>
      <c r="DG122" s="925" t="s">
        <v>179</v>
      </c>
      <c r="DH122" s="926"/>
      <c r="DI122" s="926"/>
      <c r="DJ122" s="926"/>
      <c r="DK122" s="926"/>
      <c r="DL122" s="926" t="s">
        <v>179</v>
      </c>
      <c r="DM122" s="926"/>
      <c r="DN122" s="926"/>
      <c r="DO122" s="926"/>
      <c r="DP122" s="926"/>
      <c r="DQ122" s="926" t="s">
        <v>179</v>
      </c>
      <c r="DR122" s="926"/>
      <c r="DS122" s="926"/>
      <c r="DT122" s="926"/>
      <c r="DU122" s="926"/>
      <c r="DV122" s="927" t="s">
        <v>179</v>
      </c>
      <c r="DW122" s="927"/>
      <c r="DX122" s="927"/>
      <c r="DY122" s="927"/>
      <c r="DZ122" s="928"/>
    </row>
    <row r="123" spans="1:130" s="230" customFormat="1" ht="26.25" customHeight="1" x14ac:dyDescent="0.2">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3784</v>
      </c>
      <c r="AB123" s="959"/>
      <c r="AC123" s="959"/>
      <c r="AD123" s="959"/>
      <c r="AE123" s="960"/>
      <c r="AF123" s="961">
        <v>4019</v>
      </c>
      <c r="AG123" s="959"/>
      <c r="AH123" s="959"/>
      <c r="AI123" s="959"/>
      <c r="AJ123" s="960"/>
      <c r="AK123" s="961">
        <v>4370</v>
      </c>
      <c r="AL123" s="959"/>
      <c r="AM123" s="959"/>
      <c r="AN123" s="959"/>
      <c r="AO123" s="960"/>
      <c r="AP123" s="962">
        <v>0</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469</v>
      </c>
      <c r="BP123" s="1005"/>
      <c r="BQ123" s="1063">
        <v>22218549</v>
      </c>
      <c r="BR123" s="1064"/>
      <c r="BS123" s="1064"/>
      <c r="BT123" s="1064"/>
      <c r="BU123" s="1064"/>
      <c r="BV123" s="1064">
        <v>22154506</v>
      </c>
      <c r="BW123" s="1064"/>
      <c r="BX123" s="1064"/>
      <c r="BY123" s="1064"/>
      <c r="BZ123" s="1064"/>
      <c r="CA123" s="1064">
        <v>21154856</v>
      </c>
      <c r="CB123" s="1064"/>
      <c r="CC123" s="1064"/>
      <c r="CD123" s="1064"/>
      <c r="CE123" s="1064"/>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179</v>
      </c>
      <c r="DH123" s="959"/>
      <c r="DI123" s="959"/>
      <c r="DJ123" s="959"/>
      <c r="DK123" s="960"/>
      <c r="DL123" s="961" t="s">
        <v>179</v>
      </c>
      <c r="DM123" s="959"/>
      <c r="DN123" s="959"/>
      <c r="DO123" s="959"/>
      <c r="DP123" s="960"/>
      <c r="DQ123" s="961" t="s">
        <v>413</v>
      </c>
      <c r="DR123" s="959"/>
      <c r="DS123" s="959"/>
      <c r="DT123" s="959"/>
      <c r="DU123" s="960"/>
      <c r="DV123" s="962" t="s">
        <v>179</v>
      </c>
      <c r="DW123" s="963"/>
      <c r="DX123" s="963"/>
      <c r="DY123" s="963"/>
      <c r="DZ123" s="964"/>
    </row>
    <row r="124" spans="1:130" s="230" customFormat="1" ht="26.25" customHeight="1" thickBot="1" x14ac:dyDescent="0.25">
      <c r="A124" s="1057"/>
      <c r="B124" s="949"/>
      <c r="C124" s="922" t="s">
        <v>458</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179</v>
      </c>
      <c r="AB124" s="959"/>
      <c r="AC124" s="959"/>
      <c r="AD124" s="959"/>
      <c r="AE124" s="960"/>
      <c r="AF124" s="961" t="s">
        <v>179</v>
      </c>
      <c r="AG124" s="959"/>
      <c r="AH124" s="959"/>
      <c r="AI124" s="959"/>
      <c r="AJ124" s="960"/>
      <c r="AK124" s="961" t="s">
        <v>179</v>
      </c>
      <c r="AL124" s="959"/>
      <c r="AM124" s="959"/>
      <c r="AN124" s="959"/>
      <c r="AO124" s="960"/>
      <c r="AP124" s="962" t="s">
        <v>179</v>
      </c>
      <c r="AQ124" s="963"/>
      <c r="AR124" s="963"/>
      <c r="AS124" s="963"/>
      <c r="AT124" s="964"/>
      <c r="AU124" s="1059" t="s">
        <v>470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179</v>
      </c>
      <c r="BR124" s="1027"/>
      <c r="BS124" s="1027"/>
      <c r="BT124" s="1027"/>
      <c r="BU124" s="1027"/>
      <c r="BV124" s="1027" t="s">
        <v>179</v>
      </c>
      <c r="BW124" s="1027"/>
      <c r="BX124" s="1027"/>
      <c r="BY124" s="1027"/>
      <c r="BZ124" s="1027"/>
      <c r="CA124" s="1027" t="s">
        <v>179</v>
      </c>
      <c r="CB124" s="1027"/>
      <c r="CC124" s="1027"/>
      <c r="CD124" s="1027"/>
      <c r="CE124" s="1027"/>
      <c r="CF124" s="1028"/>
      <c r="CG124" s="1029"/>
      <c r="CH124" s="1029"/>
      <c r="CI124" s="1029"/>
      <c r="CJ124" s="1030"/>
      <c r="CK124" s="1012"/>
      <c r="CL124" s="1012"/>
      <c r="CM124" s="1012"/>
      <c r="CN124" s="1012"/>
      <c r="CO124" s="1013"/>
      <c r="CP124" s="1019" t="s">
        <v>471</v>
      </c>
      <c r="CQ124" s="1020"/>
      <c r="CR124" s="1020"/>
      <c r="CS124" s="1020"/>
      <c r="CT124" s="1020"/>
      <c r="CU124" s="1020"/>
      <c r="CV124" s="1020"/>
      <c r="CW124" s="1020"/>
      <c r="CX124" s="1020"/>
      <c r="CY124" s="1020"/>
      <c r="CZ124" s="1020"/>
      <c r="DA124" s="1020"/>
      <c r="DB124" s="1020"/>
      <c r="DC124" s="1020"/>
      <c r="DD124" s="1020"/>
      <c r="DE124" s="1020"/>
      <c r="DF124" s="1021"/>
      <c r="DG124" s="1004" t="s">
        <v>179</v>
      </c>
      <c r="DH124" s="986"/>
      <c r="DI124" s="986"/>
      <c r="DJ124" s="986"/>
      <c r="DK124" s="987"/>
      <c r="DL124" s="985" t="s">
        <v>179</v>
      </c>
      <c r="DM124" s="986"/>
      <c r="DN124" s="986"/>
      <c r="DO124" s="986"/>
      <c r="DP124" s="987"/>
      <c r="DQ124" s="985" t="s">
        <v>179</v>
      </c>
      <c r="DR124" s="986"/>
      <c r="DS124" s="986"/>
      <c r="DT124" s="986"/>
      <c r="DU124" s="987"/>
      <c r="DV124" s="988" t="s">
        <v>179</v>
      </c>
      <c r="DW124" s="989"/>
      <c r="DX124" s="989"/>
      <c r="DY124" s="989"/>
      <c r="DZ124" s="990"/>
    </row>
    <row r="125" spans="1:130" s="230" customFormat="1" ht="26.25" customHeight="1" x14ac:dyDescent="0.2">
      <c r="A125" s="1057"/>
      <c r="B125" s="949"/>
      <c r="C125" s="922" t="s">
        <v>460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179</v>
      </c>
      <c r="AB125" s="959"/>
      <c r="AC125" s="959"/>
      <c r="AD125" s="959"/>
      <c r="AE125" s="960"/>
      <c r="AF125" s="961" t="s">
        <v>413</v>
      </c>
      <c r="AG125" s="959"/>
      <c r="AH125" s="959"/>
      <c r="AI125" s="959"/>
      <c r="AJ125" s="960"/>
      <c r="AK125" s="961" t="s">
        <v>179</v>
      </c>
      <c r="AL125" s="959"/>
      <c r="AM125" s="959"/>
      <c r="AN125" s="959"/>
      <c r="AO125" s="960"/>
      <c r="AP125" s="962" t="s">
        <v>179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472</v>
      </c>
      <c r="CL125" s="1007"/>
      <c r="CM125" s="1007"/>
      <c r="CN125" s="1007"/>
      <c r="CO125" s="1008"/>
      <c r="CP125" s="929" t="s">
        <v>473</v>
      </c>
      <c r="CQ125" s="897"/>
      <c r="CR125" s="897"/>
      <c r="CS125" s="897"/>
      <c r="CT125" s="897"/>
      <c r="CU125" s="897"/>
      <c r="CV125" s="897"/>
      <c r="CW125" s="897"/>
      <c r="CX125" s="897"/>
      <c r="CY125" s="897"/>
      <c r="CZ125" s="897"/>
      <c r="DA125" s="897"/>
      <c r="DB125" s="897"/>
      <c r="DC125" s="897"/>
      <c r="DD125" s="897"/>
      <c r="DE125" s="897"/>
      <c r="DF125" s="898"/>
      <c r="DG125" s="930" t="s">
        <v>179</v>
      </c>
      <c r="DH125" s="931"/>
      <c r="DI125" s="931"/>
      <c r="DJ125" s="931"/>
      <c r="DK125" s="931"/>
      <c r="DL125" s="931" t="s">
        <v>413</v>
      </c>
      <c r="DM125" s="931"/>
      <c r="DN125" s="931"/>
      <c r="DO125" s="931"/>
      <c r="DP125" s="931"/>
      <c r="DQ125" s="931" t="s">
        <v>179</v>
      </c>
      <c r="DR125" s="931"/>
      <c r="DS125" s="931"/>
      <c r="DT125" s="931"/>
      <c r="DU125" s="931"/>
      <c r="DV125" s="932" t="s">
        <v>179</v>
      </c>
      <c r="DW125" s="932"/>
      <c r="DX125" s="932"/>
      <c r="DY125" s="932"/>
      <c r="DZ125" s="933"/>
    </row>
    <row r="126" spans="1:130" s="230" customFormat="1" ht="26.25" customHeight="1" thickBot="1" x14ac:dyDescent="0.25">
      <c r="A126" s="1057"/>
      <c r="B126" s="949"/>
      <c r="C126" s="922" t="s">
        <v>462</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179</v>
      </c>
      <c r="AB126" s="959"/>
      <c r="AC126" s="959"/>
      <c r="AD126" s="959"/>
      <c r="AE126" s="960"/>
      <c r="AF126" s="961" t="s">
        <v>413</v>
      </c>
      <c r="AG126" s="959"/>
      <c r="AH126" s="959"/>
      <c r="AI126" s="959"/>
      <c r="AJ126" s="960"/>
      <c r="AK126" s="961" t="s">
        <v>179</v>
      </c>
      <c r="AL126" s="959"/>
      <c r="AM126" s="959"/>
      <c r="AN126" s="959"/>
      <c r="AO126" s="960"/>
      <c r="AP126" s="962" t="s">
        <v>179</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474</v>
      </c>
      <c r="CQ126" s="923"/>
      <c r="CR126" s="923"/>
      <c r="CS126" s="923"/>
      <c r="CT126" s="923"/>
      <c r="CU126" s="923"/>
      <c r="CV126" s="923"/>
      <c r="CW126" s="923"/>
      <c r="CX126" s="923"/>
      <c r="CY126" s="923"/>
      <c r="CZ126" s="923"/>
      <c r="DA126" s="923"/>
      <c r="DB126" s="923"/>
      <c r="DC126" s="923"/>
      <c r="DD126" s="923"/>
      <c r="DE126" s="923"/>
      <c r="DF126" s="924"/>
      <c r="DG126" s="925" t="s">
        <v>179</v>
      </c>
      <c r="DH126" s="926"/>
      <c r="DI126" s="926"/>
      <c r="DJ126" s="926"/>
      <c r="DK126" s="926"/>
      <c r="DL126" s="926" t="s">
        <v>179</v>
      </c>
      <c r="DM126" s="926"/>
      <c r="DN126" s="926"/>
      <c r="DO126" s="926"/>
      <c r="DP126" s="926"/>
      <c r="DQ126" s="926" t="s">
        <v>179</v>
      </c>
      <c r="DR126" s="926"/>
      <c r="DS126" s="926"/>
      <c r="DT126" s="926"/>
      <c r="DU126" s="926"/>
      <c r="DV126" s="927" t="s">
        <v>413</v>
      </c>
      <c r="DW126" s="927"/>
      <c r="DX126" s="927"/>
      <c r="DY126" s="927"/>
      <c r="DZ126" s="928"/>
    </row>
    <row r="127" spans="1:130" s="230" customFormat="1" ht="26.25" customHeight="1" x14ac:dyDescent="0.2">
      <c r="A127" s="1058"/>
      <c r="B127" s="951"/>
      <c r="C127" s="973" t="s">
        <v>475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179</v>
      </c>
      <c r="AB127" s="959"/>
      <c r="AC127" s="959"/>
      <c r="AD127" s="959"/>
      <c r="AE127" s="960"/>
      <c r="AF127" s="961" t="s">
        <v>179</v>
      </c>
      <c r="AG127" s="959"/>
      <c r="AH127" s="959"/>
      <c r="AI127" s="959"/>
      <c r="AJ127" s="960"/>
      <c r="AK127" s="961" t="s">
        <v>179</v>
      </c>
      <c r="AL127" s="959"/>
      <c r="AM127" s="959"/>
      <c r="AN127" s="959"/>
      <c r="AO127" s="960"/>
      <c r="AP127" s="962" t="s">
        <v>179</v>
      </c>
      <c r="AQ127" s="963"/>
      <c r="AR127" s="963"/>
      <c r="AS127" s="963"/>
      <c r="AT127" s="964"/>
      <c r="AU127" s="232"/>
      <c r="AV127" s="232"/>
      <c r="AW127" s="232"/>
      <c r="AX127" s="1031" t="s">
        <v>476</v>
      </c>
      <c r="AY127" s="1032"/>
      <c r="AZ127" s="1032"/>
      <c r="BA127" s="1032"/>
      <c r="BB127" s="1032"/>
      <c r="BC127" s="1032"/>
      <c r="BD127" s="1032"/>
      <c r="BE127" s="1033"/>
      <c r="BF127" s="1034" t="s">
        <v>477</v>
      </c>
      <c r="BG127" s="1032"/>
      <c r="BH127" s="1032"/>
      <c r="BI127" s="1032"/>
      <c r="BJ127" s="1032"/>
      <c r="BK127" s="1032"/>
      <c r="BL127" s="1033"/>
      <c r="BM127" s="1034" t="s">
        <v>478</v>
      </c>
      <c r="BN127" s="1032"/>
      <c r="BO127" s="1032"/>
      <c r="BP127" s="1032"/>
      <c r="BQ127" s="1032"/>
      <c r="BR127" s="1032"/>
      <c r="BS127" s="1033"/>
      <c r="BT127" s="1034" t="s">
        <v>479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480</v>
      </c>
      <c r="CQ127" s="923"/>
      <c r="CR127" s="923"/>
      <c r="CS127" s="923"/>
      <c r="CT127" s="923"/>
      <c r="CU127" s="923"/>
      <c r="CV127" s="923"/>
      <c r="CW127" s="923"/>
      <c r="CX127" s="923"/>
      <c r="CY127" s="923"/>
      <c r="CZ127" s="923"/>
      <c r="DA127" s="923"/>
      <c r="DB127" s="923"/>
      <c r="DC127" s="923"/>
      <c r="DD127" s="923"/>
      <c r="DE127" s="923"/>
      <c r="DF127" s="924"/>
      <c r="DG127" s="925" t="s">
        <v>179</v>
      </c>
      <c r="DH127" s="926"/>
      <c r="DI127" s="926"/>
      <c r="DJ127" s="926"/>
      <c r="DK127" s="926"/>
      <c r="DL127" s="926" t="s">
        <v>179</v>
      </c>
      <c r="DM127" s="926"/>
      <c r="DN127" s="926"/>
      <c r="DO127" s="926"/>
      <c r="DP127" s="926"/>
      <c r="DQ127" s="926" t="s">
        <v>179</v>
      </c>
      <c r="DR127" s="926"/>
      <c r="DS127" s="926"/>
      <c r="DT127" s="926"/>
      <c r="DU127" s="926"/>
      <c r="DV127" s="927" t="s">
        <v>179</v>
      </c>
      <c r="DW127" s="927"/>
      <c r="DX127" s="927"/>
      <c r="DY127" s="927"/>
      <c r="DZ127" s="928"/>
    </row>
    <row r="128" spans="1:130" s="230" customFormat="1" ht="26.25" customHeight="1" thickBot="1" x14ac:dyDescent="0.25">
      <c r="A128" s="1041" t="s">
        <v>481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482</v>
      </c>
      <c r="X128" s="1043"/>
      <c r="Y128" s="1043"/>
      <c r="Z128" s="1044"/>
      <c r="AA128" s="1045">
        <v>1023174</v>
      </c>
      <c r="AB128" s="1046"/>
      <c r="AC128" s="1046"/>
      <c r="AD128" s="1046"/>
      <c r="AE128" s="1047"/>
      <c r="AF128" s="1048">
        <v>955309</v>
      </c>
      <c r="AG128" s="1046"/>
      <c r="AH128" s="1046"/>
      <c r="AI128" s="1046"/>
      <c r="AJ128" s="1047"/>
      <c r="AK128" s="1048">
        <v>874510</v>
      </c>
      <c r="AL128" s="1046"/>
      <c r="AM128" s="1046"/>
      <c r="AN128" s="1046"/>
      <c r="AO128" s="1047"/>
      <c r="AP128" s="1049"/>
      <c r="AQ128" s="1050"/>
      <c r="AR128" s="1050"/>
      <c r="AS128" s="1050"/>
      <c r="AT128" s="1051"/>
      <c r="AU128" s="232"/>
      <c r="AV128" s="232"/>
      <c r="AW128" s="232"/>
      <c r="AX128" s="896" t="s">
        <v>483</v>
      </c>
      <c r="AY128" s="897"/>
      <c r="AZ128" s="897"/>
      <c r="BA128" s="897"/>
      <c r="BB128" s="897"/>
      <c r="BC128" s="897"/>
      <c r="BD128" s="897"/>
      <c r="BE128" s="898"/>
      <c r="BF128" s="1052" t="s">
        <v>179</v>
      </c>
      <c r="BG128" s="1053"/>
      <c r="BH128" s="1053"/>
      <c r="BI128" s="1053"/>
      <c r="BJ128" s="1053"/>
      <c r="BK128" s="1053"/>
      <c r="BL128" s="1054"/>
      <c r="BM128" s="1052">
        <v>12.67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484</v>
      </c>
      <c r="CQ128" s="726"/>
      <c r="CR128" s="726"/>
      <c r="CS128" s="726"/>
      <c r="CT128" s="726"/>
      <c r="CU128" s="726"/>
      <c r="CV128" s="726"/>
      <c r="CW128" s="726"/>
      <c r="CX128" s="726"/>
      <c r="CY128" s="726"/>
      <c r="CZ128" s="726"/>
      <c r="DA128" s="726"/>
      <c r="DB128" s="726"/>
      <c r="DC128" s="726"/>
      <c r="DD128" s="726"/>
      <c r="DE128" s="726"/>
      <c r="DF128" s="1036"/>
      <c r="DG128" s="1037" t="s">
        <v>179</v>
      </c>
      <c r="DH128" s="1038"/>
      <c r="DI128" s="1038"/>
      <c r="DJ128" s="1038"/>
      <c r="DK128" s="1038"/>
      <c r="DL128" s="1038" t="s">
        <v>179</v>
      </c>
      <c r="DM128" s="1038"/>
      <c r="DN128" s="1038"/>
      <c r="DO128" s="1038"/>
      <c r="DP128" s="1038"/>
      <c r="DQ128" s="1038" t="s">
        <v>413</v>
      </c>
      <c r="DR128" s="1038"/>
      <c r="DS128" s="1038"/>
      <c r="DT128" s="1038"/>
      <c r="DU128" s="1038"/>
      <c r="DV128" s="1039" t="s">
        <v>179</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485</v>
      </c>
      <c r="X129" s="1071"/>
      <c r="Y129" s="1071"/>
      <c r="Z129" s="1072"/>
      <c r="AA129" s="958">
        <v>15897996</v>
      </c>
      <c r="AB129" s="959"/>
      <c r="AC129" s="959"/>
      <c r="AD129" s="959"/>
      <c r="AE129" s="960"/>
      <c r="AF129" s="961">
        <v>16764713</v>
      </c>
      <c r="AG129" s="959"/>
      <c r="AH129" s="959"/>
      <c r="AI129" s="959"/>
      <c r="AJ129" s="960"/>
      <c r="AK129" s="961">
        <v>16601555</v>
      </c>
      <c r="AL129" s="959"/>
      <c r="AM129" s="959"/>
      <c r="AN129" s="959"/>
      <c r="AO129" s="960"/>
      <c r="AP129" s="1073"/>
      <c r="AQ129" s="1074"/>
      <c r="AR129" s="1074"/>
      <c r="AS129" s="1074"/>
      <c r="AT129" s="1075"/>
      <c r="AU129" s="233"/>
      <c r="AV129" s="233"/>
      <c r="AW129" s="233"/>
      <c r="AX129" s="1065" t="s">
        <v>486</v>
      </c>
      <c r="AY129" s="923"/>
      <c r="AZ129" s="923"/>
      <c r="BA129" s="923"/>
      <c r="BB129" s="923"/>
      <c r="BC129" s="923"/>
      <c r="BD129" s="923"/>
      <c r="BE129" s="924"/>
      <c r="BF129" s="1066" t="s">
        <v>179</v>
      </c>
      <c r="BG129" s="1067"/>
      <c r="BH129" s="1067"/>
      <c r="BI129" s="1067"/>
      <c r="BJ129" s="1067"/>
      <c r="BK129" s="1067"/>
      <c r="BL129" s="1068"/>
      <c r="BM129" s="1066">
        <v>17.670000000000002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487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488</v>
      </c>
      <c r="X130" s="1071"/>
      <c r="Y130" s="1071"/>
      <c r="Z130" s="1072"/>
      <c r="AA130" s="958">
        <v>1282059</v>
      </c>
      <c r="AB130" s="959"/>
      <c r="AC130" s="959"/>
      <c r="AD130" s="959"/>
      <c r="AE130" s="960"/>
      <c r="AF130" s="961">
        <v>1240497</v>
      </c>
      <c r="AG130" s="959"/>
      <c r="AH130" s="959"/>
      <c r="AI130" s="959"/>
      <c r="AJ130" s="960"/>
      <c r="AK130" s="961">
        <v>1147969</v>
      </c>
      <c r="AL130" s="959"/>
      <c r="AM130" s="959"/>
      <c r="AN130" s="959"/>
      <c r="AO130" s="960"/>
      <c r="AP130" s="1073"/>
      <c r="AQ130" s="1074"/>
      <c r="AR130" s="1074"/>
      <c r="AS130" s="1074"/>
      <c r="AT130" s="1075"/>
      <c r="AU130" s="233"/>
      <c r="AV130" s="233"/>
      <c r="AW130" s="233"/>
      <c r="AX130" s="1065" t="s">
        <v>489</v>
      </c>
      <c r="AY130" s="923"/>
      <c r="AZ130" s="923"/>
      <c r="BA130" s="923"/>
      <c r="BB130" s="923"/>
      <c r="BC130" s="923"/>
      <c r="BD130" s="923"/>
      <c r="BE130" s="924"/>
      <c r="BF130" s="1101">
        <v>1.7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490</v>
      </c>
      <c r="X131" s="1108"/>
      <c r="Y131" s="1108"/>
      <c r="Z131" s="1109"/>
      <c r="AA131" s="1004">
        <v>14615937</v>
      </c>
      <c r="AB131" s="986"/>
      <c r="AC131" s="986"/>
      <c r="AD131" s="986"/>
      <c r="AE131" s="987"/>
      <c r="AF131" s="985">
        <v>15524216</v>
      </c>
      <c r="AG131" s="986"/>
      <c r="AH131" s="986"/>
      <c r="AI131" s="986"/>
      <c r="AJ131" s="987"/>
      <c r="AK131" s="985">
        <v>15453586</v>
      </c>
      <c r="AL131" s="986"/>
      <c r="AM131" s="986"/>
      <c r="AN131" s="986"/>
      <c r="AO131" s="987"/>
      <c r="AP131" s="1110"/>
      <c r="AQ131" s="1111"/>
      <c r="AR131" s="1111"/>
      <c r="AS131" s="1111"/>
      <c r="AT131" s="1112"/>
      <c r="AU131" s="233"/>
      <c r="AV131" s="233"/>
      <c r="AW131" s="233"/>
      <c r="AX131" s="1083" t="s">
        <v>491</v>
      </c>
      <c r="AY131" s="726"/>
      <c r="AZ131" s="726"/>
      <c r="BA131" s="726"/>
      <c r="BB131" s="726"/>
      <c r="BC131" s="726"/>
      <c r="BD131" s="726"/>
      <c r="BE131" s="1036"/>
      <c r="BF131" s="1084" t="s">
        <v>179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493</v>
      </c>
      <c r="W132" s="1094"/>
      <c r="X132" s="1094"/>
      <c r="Y132" s="1094"/>
      <c r="Z132" s="1095"/>
      <c r="AA132" s="1096">
        <v>0.86972186600000001</v>
      </c>
      <c r="AB132" s="1097"/>
      <c r="AC132" s="1097"/>
      <c r="AD132" s="1097"/>
      <c r="AE132" s="1098"/>
      <c r="AF132" s="1099">
        <v>1.722811638</v>
      </c>
      <c r="AG132" s="1097"/>
      <c r="AH132" s="1097"/>
      <c r="AI132" s="1097"/>
      <c r="AJ132" s="1098"/>
      <c r="AK132" s="1099">
        <v>2.639257969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494</v>
      </c>
      <c r="W133" s="1077"/>
      <c r="X133" s="1077"/>
      <c r="Y133" s="1077"/>
      <c r="Z133" s="1078"/>
      <c r="AA133" s="1079">
        <v>0</v>
      </c>
      <c r="AB133" s="1080"/>
      <c r="AC133" s="1080"/>
      <c r="AD133" s="1080"/>
      <c r="AE133" s="1081"/>
      <c r="AF133" s="1079">
        <v>0.7</v>
      </c>
      <c r="AG133" s="1080"/>
      <c r="AH133" s="1080"/>
      <c r="AI133" s="1080"/>
      <c r="AJ133" s="1081"/>
      <c r="AK133" s="1079">
        <v>1.7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3U8sslbyMqb9DAd9ag0cZSJOgPlSKGUWLbR9nI0JjqRNiIqOMP3kU0iBTkTnuwGW0/mvT2p2HVzHbnvA8hDCQ==" saltValue="U670vOnwRHs0CzAMI3iu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JAZbjFwFaxBAwW1r2koyVVYvLRvtYuYP0XK+7sHDjEf5nJiWcj6C9vl40dNuwAqiXX0e6WPv3eK9uCITbCWMdg==" saltValue="Gm21c6LdhswThHBb9AXt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kMxNFGhiBx3K9stzGHMo3Silc8VR93uoZpfNN93MeVQwhNlMelwFJCZDBOHs7VEL1Z+rWJ9nyhPfy8Ekss3iA==" saltValue="suEpKZs0/6mkS+EIVgXW4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498</v>
      </c>
      <c r="AP7" s="272"/>
      <c r="AQ7" s="273" t="s">
        <v>499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500</v>
      </c>
      <c r="AQ8" s="279" t="s">
        <v>501</v>
      </c>
      <c r="AR8" s="280" t="s">
        <v>502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503</v>
      </c>
      <c r="AL9" s="1117"/>
      <c r="AM9" s="1117"/>
      <c r="AN9" s="1118"/>
      <c r="AO9" s="281">
        <v>5749819</v>
      </c>
      <c r="AP9" s="281">
        <v>75489</v>
      </c>
      <c r="AQ9" s="282">
        <v>65316</v>
      </c>
      <c r="AR9" s="283">
        <v>15.6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504</v>
      </c>
      <c r="AL10" s="1117"/>
      <c r="AM10" s="1117"/>
      <c r="AN10" s="1118"/>
      <c r="AO10" s="284">
        <v>44669</v>
      </c>
      <c r="AP10" s="284">
        <v>586</v>
      </c>
      <c r="AQ10" s="285">
        <v>6075</v>
      </c>
      <c r="AR10" s="286">
        <v>-90.4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505</v>
      </c>
      <c r="AL11" s="1117"/>
      <c r="AM11" s="1117"/>
      <c r="AN11" s="1118"/>
      <c r="AO11" s="284">
        <v>46920</v>
      </c>
      <c r="AP11" s="284">
        <v>616</v>
      </c>
      <c r="AQ11" s="285">
        <v>1232</v>
      </c>
      <c r="AR11" s="286">
        <v>-50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506</v>
      </c>
      <c r="AL12" s="1117"/>
      <c r="AM12" s="1117"/>
      <c r="AN12" s="1118"/>
      <c r="AO12" s="284" t="s">
        <v>507</v>
      </c>
      <c r="AP12" s="284" t="s">
        <v>507</v>
      </c>
      <c r="AQ12" s="285">
        <v>18</v>
      </c>
      <c r="AR12" s="286" t="s">
        <v>507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508</v>
      </c>
      <c r="AL13" s="1117"/>
      <c r="AM13" s="1117"/>
      <c r="AN13" s="1118"/>
      <c r="AO13" s="284">
        <v>375959</v>
      </c>
      <c r="AP13" s="284">
        <v>4936</v>
      </c>
      <c r="AQ13" s="285">
        <v>2791</v>
      </c>
      <c r="AR13" s="286">
        <v>76.900000000000006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509</v>
      </c>
      <c r="AL14" s="1117"/>
      <c r="AM14" s="1117"/>
      <c r="AN14" s="1118"/>
      <c r="AO14" s="284">
        <v>69532</v>
      </c>
      <c r="AP14" s="284">
        <v>913</v>
      </c>
      <c r="AQ14" s="285">
        <v>1364</v>
      </c>
      <c r="AR14" s="286">
        <v>-33.1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510</v>
      </c>
      <c r="AL15" s="1120"/>
      <c r="AM15" s="1120"/>
      <c r="AN15" s="1121"/>
      <c r="AO15" s="284">
        <v>-251837</v>
      </c>
      <c r="AP15" s="284">
        <v>-3306</v>
      </c>
      <c r="AQ15" s="285">
        <v>-4006</v>
      </c>
      <c r="AR15" s="286">
        <v>-17.5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6035062</v>
      </c>
      <c r="AP16" s="284">
        <v>79234</v>
      </c>
      <c r="AQ16" s="285">
        <v>72790</v>
      </c>
      <c r="AR16" s="286">
        <v>8.9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515</v>
      </c>
      <c r="AL21" s="1123"/>
      <c r="AM21" s="1123"/>
      <c r="AN21" s="1124"/>
      <c r="AO21" s="297">
        <v>6.04</v>
      </c>
      <c r="AP21" s="298">
        <v>6.54</v>
      </c>
      <c r="AQ21" s="299">
        <v>-0.5</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516</v>
      </c>
      <c r="AL22" s="1123"/>
      <c r="AM22" s="1123"/>
      <c r="AN22" s="1124"/>
      <c r="AO22" s="302">
        <v>100.6</v>
      </c>
      <c r="AP22" s="303">
        <v>98.3</v>
      </c>
      <c r="AQ22" s="304">
        <v>2.2999999999999998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517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498</v>
      </c>
      <c r="AP30" s="272"/>
      <c r="AQ30" s="273" t="s">
        <v>499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500</v>
      </c>
      <c r="AQ31" s="279" t="s">
        <v>501</v>
      </c>
      <c r="AR31" s="280" t="s">
        <v>502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520</v>
      </c>
      <c r="AL32" s="1131"/>
      <c r="AM32" s="1131"/>
      <c r="AN32" s="1132"/>
      <c r="AO32" s="312">
        <v>1757677</v>
      </c>
      <c r="AP32" s="312">
        <v>23076</v>
      </c>
      <c r="AQ32" s="313">
        <v>35011</v>
      </c>
      <c r="AR32" s="314">
        <v>-34.1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521</v>
      </c>
      <c r="AL33" s="1131"/>
      <c r="AM33" s="1131"/>
      <c r="AN33" s="1132"/>
      <c r="AO33" s="312" t="s">
        <v>507</v>
      </c>
      <c r="AP33" s="312" t="s">
        <v>507</v>
      </c>
      <c r="AQ33" s="313" t="s">
        <v>507</v>
      </c>
      <c r="AR33" s="314" t="s">
        <v>507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522</v>
      </c>
      <c r="AL34" s="1131"/>
      <c r="AM34" s="1131"/>
      <c r="AN34" s="1132"/>
      <c r="AO34" s="312" t="s">
        <v>507</v>
      </c>
      <c r="AP34" s="312" t="s">
        <v>507</v>
      </c>
      <c r="AQ34" s="313">
        <v>4</v>
      </c>
      <c r="AR34" s="314" t="s">
        <v>507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523</v>
      </c>
      <c r="AL35" s="1131"/>
      <c r="AM35" s="1131"/>
      <c r="AN35" s="1132"/>
      <c r="AO35" s="312">
        <v>659804</v>
      </c>
      <c r="AP35" s="312">
        <v>8662</v>
      </c>
      <c r="AQ35" s="313">
        <v>8351</v>
      </c>
      <c r="AR35" s="314">
        <v>3.7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524</v>
      </c>
      <c r="AL36" s="1131"/>
      <c r="AM36" s="1131"/>
      <c r="AN36" s="1132"/>
      <c r="AO36" s="312">
        <v>8488</v>
      </c>
      <c r="AP36" s="312">
        <v>111</v>
      </c>
      <c r="AQ36" s="313">
        <v>1645</v>
      </c>
      <c r="AR36" s="314">
        <v>-93.3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525</v>
      </c>
      <c r="AL37" s="1131"/>
      <c r="AM37" s="1131"/>
      <c r="AN37" s="1132"/>
      <c r="AO37" s="312">
        <v>4370</v>
      </c>
      <c r="AP37" s="312">
        <v>57</v>
      </c>
      <c r="AQ37" s="313">
        <v>1050</v>
      </c>
      <c r="AR37" s="314">
        <v>-94.6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526</v>
      </c>
      <c r="AL38" s="1134"/>
      <c r="AM38" s="1134"/>
      <c r="AN38" s="1135"/>
      <c r="AO38" s="315" t="s">
        <v>507</v>
      </c>
      <c r="AP38" s="315" t="s">
        <v>507</v>
      </c>
      <c r="AQ38" s="316">
        <v>1</v>
      </c>
      <c r="AR38" s="304" t="s">
        <v>507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527</v>
      </c>
      <c r="AL39" s="1134"/>
      <c r="AM39" s="1134"/>
      <c r="AN39" s="1135"/>
      <c r="AO39" s="312">
        <v>-874510</v>
      </c>
      <c r="AP39" s="312">
        <v>-11481</v>
      </c>
      <c r="AQ39" s="313">
        <v>-5851</v>
      </c>
      <c r="AR39" s="314">
        <v>96.2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528</v>
      </c>
      <c r="AL40" s="1131"/>
      <c r="AM40" s="1131"/>
      <c r="AN40" s="1132"/>
      <c r="AO40" s="312">
        <v>-1147969</v>
      </c>
      <c r="AP40" s="312">
        <v>-15072</v>
      </c>
      <c r="AQ40" s="313">
        <v>-27858</v>
      </c>
      <c r="AR40" s="314">
        <v>-45.9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407860</v>
      </c>
      <c r="AP41" s="312">
        <v>5355</v>
      </c>
      <c r="AQ41" s="313">
        <v>12351</v>
      </c>
      <c r="AR41" s="314">
        <v>-56.6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498</v>
      </c>
      <c r="AN49" s="1127" t="s">
        <v>532</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533</v>
      </c>
      <c r="AO50" s="329" t="s">
        <v>534</v>
      </c>
      <c r="AP50" s="330" t="s">
        <v>535</v>
      </c>
      <c r="AQ50" s="331" t="s">
        <v>536</v>
      </c>
      <c r="AR50" s="332" t="s">
        <v>537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3435648</v>
      </c>
      <c r="AN51" s="334">
        <v>45183</v>
      </c>
      <c r="AO51" s="335">
        <v>52.4</v>
      </c>
      <c r="AP51" s="336">
        <v>41934</v>
      </c>
      <c r="AQ51" s="337">
        <v>-12.3</v>
      </c>
      <c r="AR51" s="338">
        <v>64.7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2086646</v>
      </c>
      <c r="AN52" s="342">
        <v>27442</v>
      </c>
      <c r="AO52" s="343">
        <v>12.8</v>
      </c>
      <c r="AP52" s="344">
        <v>23352</v>
      </c>
      <c r="AQ52" s="345">
        <v>-9.6999999999999993</v>
      </c>
      <c r="AR52" s="346">
        <v>22.5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2199421</v>
      </c>
      <c r="AN53" s="334">
        <v>28834</v>
      </c>
      <c r="AO53" s="335">
        <v>-36.200000000000003</v>
      </c>
      <c r="AP53" s="336">
        <v>45588</v>
      </c>
      <c r="AQ53" s="337">
        <v>8.6999999999999993</v>
      </c>
      <c r="AR53" s="338">
        <v>-44.9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1555659</v>
      </c>
      <c r="AN54" s="342">
        <v>20394</v>
      </c>
      <c r="AO54" s="343">
        <v>-25.7</v>
      </c>
      <c r="AP54" s="344">
        <v>24150</v>
      </c>
      <c r="AQ54" s="345">
        <v>3.4</v>
      </c>
      <c r="AR54" s="346">
        <v>-29.1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2212590</v>
      </c>
      <c r="AN55" s="334">
        <v>28972</v>
      </c>
      <c r="AO55" s="335">
        <v>0.5</v>
      </c>
      <c r="AP55" s="336">
        <v>45483</v>
      </c>
      <c r="AQ55" s="337">
        <v>-0.2</v>
      </c>
      <c r="AR55" s="338">
        <v>0.7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1641839</v>
      </c>
      <c r="AN56" s="342">
        <v>21498</v>
      </c>
      <c r="AO56" s="343">
        <v>5.4</v>
      </c>
      <c r="AP56" s="344">
        <v>24241</v>
      </c>
      <c r="AQ56" s="345">
        <v>0.4</v>
      </c>
      <c r="AR56" s="346">
        <v>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1819469</v>
      </c>
      <c r="AN57" s="334">
        <v>23841</v>
      </c>
      <c r="AO57" s="335">
        <v>-17.7</v>
      </c>
      <c r="AP57" s="336">
        <v>45945</v>
      </c>
      <c r="AQ57" s="337">
        <v>1</v>
      </c>
      <c r="AR57" s="338">
        <v>-18.7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1303510</v>
      </c>
      <c r="AN58" s="342">
        <v>17080</v>
      </c>
      <c r="AO58" s="343">
        <v>-20.6</v>
      </c>
      <c r="AP58" s="344">
        <v>25180</v>
      </c>
      <c r="AQ58" s="345">
        <v>3.9</v>
      </c>
      <c r="AR58" s="346">
        <v>-24.5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2158221</v>
      </c>
      <c r="AN59" s="334">
        <v>28335</v>
      </c>
      <c r="AO59" s="335">
        <v>18.8</v>
      </c>
      <c r="AP59" s="336">
        <v>44475</v>
      </c>
      <c r="AQ59" s="337">
        <v>-3.2</v>
      </c>
      <c r="AR59" s="338">
        <v>22</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1126469</v>
      </c>
      <c r="AN60" s="342">
        <v>14789</v>
      </c>
      <c r="AO60" s="343">
        <v>-13.4</v>
      </c>
      <c r="AP60" s="344">
        <v>24780</v>
      </c>
      <c r="AQ60" s="345">
        <v>-1.6</v>
      </c>
      <c r="AR60" s="346">
        <v>-11.8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2365070</v>
      </c>
      <c r="AN61" s="349">
        <v>31033</v>
      </c>
      <c r="AO61" s="350">
        <v>3.6</v>
      </c>
      <c r="AP61" s="351">
        <v>44685</v>
      </c>
      <c r="AQ61" s="352">
        <v>-1.2</v>
      </c>
      <c r="AR61" s="338">
        <v>4.8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1542825</v>
      </c>
      <c r="AN62" s="342">
        <v>20241</v>
      </c>
      <c r="AO62" s="343">
        <v>-8.3000000000000007</v>
      </c>
      <c r="AP62" s="344">
        <v>24341</v>
      </c>
      <c r="AQ62" s="345">
        <v>-0.7</v>
      </c>
      <c r="AR62" s="346">
        <v>-7.6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xb1tmIzrzKruD2syVMVHhxwqEFWa2nhpjMHg2YGlnvdehW4Hq5zb2ppV6tVcMimxO1hemAdiVqiQD2149kqQsg==" saltValue="41z8CmurWR4xpAWUD2b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546</v>
      </c>
    </row>
    <row r="120" spans="125:125" ht="13.5" hidden="1" customHeight="1" x14ac:dyDescent="0.2"/>
    <row r="121" spans="125:125" ht="13.5" hidden="1" customHeight="1" x14ac:dyDescent="0.2">
      <c r="DU121" s="259"/>
    </row>
  </sheetData>
  <sheetProtection algorithmName="SHA-512" hashValue="O6W3RDvPSS5B33jCqnZKvNub5RHDwhO7MBiW2jm/l+JuLV72/YTmHBowNGJ3i6A/RzzHkEuLle0vizEEeJ/Iyg==" saltValue="LDqnm/4NLPL096bwGIa4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547</v>
      </c>
    </row>
  </sheetData>
  <sheetProtection algorithmName="SHA-512" hashValue="cMJb/WPZooq7/SN8uPK5c5h2d277v4r5RMPhS+racl72+BzohAjDmHK7FKSPriFcsfDPBQar+T2WExmKGXQaYQ==" saltValue="ViLJIF6jJo0HRG0I+KpZ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139" t="s">
        <v>3</v>
      </c>
      <c r="D47" s="1139"/>
      <c r="E47" s="1140"/>
      <c r="F47" s="11">
        <v>14.8</v>
      </c>
      <c r="G47" s="12">
        <v>12.9</v>
      </c>
      <c r="H47" s="12">
        <v>13.73</v>
      </c>
      <c r="I47" s="12">
        <v>14.93</v>
      </c>
      <c r="J47" s="13">
        <v>14.65</v>
      </c>
    </row>
    <row r="48" spans="2:10" ht="57.75" customHeight="1" x14ac:dyDescent="0.2">
      <c r="B48" s="14"/>
      <c r="C48" s="1141" t="s">
        <v>4</v>
      </c>
      <c r="D48" s="1141"/>
      <c r="E48" s="1142"/>
      <c r="F48" s="15">
        <v>3.93</v>
      </c>
      <c r="G48" s="16">
        <v>2.36</v>
      </c>
      <c r="H48" s="16">
        <v>3.85</v>
      </c>
      <c r="I48" s="16">
        <v>6.15</v>
      </c>
      <c r="J48" s="17">
        <v>4.7300000000000004</v>
      </c>
    </row>
    <row r="49" spans="2:10" ht="57.75" customHeight="1" thickBot="1" x14ac:dyDescent="0.25">
      <c r="B49" s="18"/>
      <c r="C49" s="1143" t="s">
        <v>5</v>
      </c>
      <c r="D49" s="1143"/>
      <c r="E49" s="1144"/>
      <c r="F49" s="19">
        <v>0.38</v>
      </c>
      <c r="G49" s="20" t="s">
        <v>553</v>
      </c>
      <c r="H49" s="20">
        <v>2.75</v>
      </c>
      <c r="I49" s="20">
        <v>4.41</v>
      </c>
      <c r="J49" s="21" t="s">
        <v>554</v>
      </c>
    </row>
    <row r="50" spans="2:10" ht="13.2" x14ac:dyDescent="0.2"/>
  </sheetData>
  <sheetProtection algorithmName="SHA-512" hashValue="5ZESSPVBD7MKFHHy00sPA8xs/0h8jH7mwJpRFJdX7TEJVQ7JIW11LYoI4uP4Bqz1rQ9iTX24BvYlP7LcfAOZQw==" saltValue="YJdKSsIKSFJjIvOWDR2M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2024-03-14T23:48:23Z</cp:lastPrinted>
  <dcterms:created xsi:type="dcterms:W3CDTF">2024-02-05T00:55:23Z</dcterms:created>
  <dcterms:modified xsi:type="dcterms:W3CDTF">2024-03-22T09:02:30Z</dcterms:modified>
  <cp:category/>
</cp:coreProperties>
</file>